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729"/>
  <workbookPr defaultThemeVersion="124226"/>
  <mc:AlternateContent xmlns:mc="http://schemas.openxmlformats.org/markup-compatibility/2006">
    <mc:Choice Requires="x15">
      <x15ac:absPath xmlns:x15ac="http://schemas.microsoft.com/office/spreadsheetml/2010/11/ac" url="C:\Users\sergio\Downloads\"/>
    </mc:Choice>
  </mc:AlternateContent>
  <bookViews>
    <workbookView xWindow="0" yWindow="0" windowWidth="20400" windowHeight="7515" firstSheet="2" activeTab="4"/>
  </bookViews>
  <sheets>
    <sheet name="About This Report" sheetId="1" state="hidden" r:id="rId1"/>
    <sheet name="Assigned Workflow" sheetId="2" state="hidden" r:id="rId2"/>
    <sheet name="Lista" sheetId="3" r:id="rId3"/>
    <sheet name="FGTS" sheetId="7" r:id="rId4"/>
    <sheet name="Banco" sheetId="4" r:id="rId5"/>
    <sheet name="Advogado" sheetId="5" r:id="rId6"/>
    <sheet name="Despesa de depreciação" sheetId="8" r:id="rId7"/>
    <sheet name="Seleção Custo" sheetId="6" r:id="rId8"/>
    <sheet name="Passivo não registrado" sheetId="9" r:id="rId9"/>
    <sheet name="Reclaculo da folha" sheetId="11"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 localSheetId="9">'[1]GROSSWIRE USD'!#REF!</definedName>
    <definedName name="\a">'[1]GROSSWIRE USD'!#REF!</definedName>
    <definedName name="\c" localSheetId="9">'[2]VTAS. CM'!#REF!</definedName>
    <definedName name="\c">'[2]VTAS. CM'!#REF!</definedName>
    <definedName name="\d" localSheetId="9">'[2]VTAS. CM'!#REF!</definedName>
    <definedName name="\d">'[2]VTAS. CM'!#REF!</definedName>
    <definedName name="\df" localSheetId="9">[3]EMABERTO!#REF!</definedName>
    <definedName name="\df">[3]EMABERTO!#REF!</definedName>
    <definedName name="\m" localSheetId="9">'[2]VTAS. CM'!#REF!</definedName>
    <definedName name="\m">'[2]VTAS. CM'!#REF!</definedName>
    <definedName name="\q" localSheetId="9">[4]COC0197!#REF!</definedName>
    <definedName name="\q">[4]COC0197!#REF!</definedName>
    <definedName name="\r" localSheetId="9">'[2]VTAS. CM'!#REF!</definedName>
    <definedName name="\r">'[2]VTAS. CM'!#REF!</definedName>
    <definedName name="\s" localSheetId="9">'[2]VTAS. CM'!#REF!</definedName>
    <definedName name="\s">'[2]VTAS. CM'!#REF!</definedName>
    <definedName name="\w" localSheetId="9">[4]COC0197!#REF!</definedName>
    <definedName name="\w">[4]COC0197!#REF!</definedName>
    <definedName name="_______DAT5" localSheetId="9">[5]Original!#REF!</definedName>
    <definedName name="_______DAT5">[5]Original!#REF!</definedName>
    <definedName name="______DAT5" localSheetId="9">[5]Original!#REF!</definedName>
    <definedName name="______DAT5">[5]Original!#REF!</definedName>
    <definedName name="_____DAT5" localSheetId="9">[5]Original!#REF!</definedName>
    <definedName name="_____DAT5">[5]Original!#REF!</definedName>
    <definedName name="____DAT5" localSheetId="9">[5]Original!#REF!</definedName>
    <definedName name="____DAT5">[5]Original!#REF!</definedName>
    <definedName name="___DAT5" localSheetId="9">[5]Original!#REF!</definedName>
    <definedName name="___DAT5">[5]Original!#REF!</definedName>
    <definedName name="__123Graph_AASSETS" localSheetId="9" hidden="1">#REF!</definedName>
    <definedName name="__123Graph_AASSETS" hidden="1">#REF!</definedName>
    <definedName name="__123Graph_AGRAPH1" localSheetId="9" hidden="1">#REF!</definedName>
    <definedName name="__123Graph_AGRAPH1" hidden="1">#REF!</definedName>
    <definedName name="__123Graph_AGRAPH2" localSheetId="9" hidden="1">#REF!</definedName>
    <definedName name="__123Graph_AGRAPH2" hidden="1">#REF!</definedName>
    <definedName name="__123Graph_AINCOME" localSheetId="9" hidden="1">#REF!</definedName>
    <definedName name="__123Graph_AINCOME" hidden="1">#REF!</definedName>
    <definedName name="__123Graph_ALIABILITIES" localSheetId="9" hidden="1">#REF!</definedName>
    <definedName name="__123Graph_ALIABILITIES" hidden="1">#REF!</definedName>
    <definedName name="__123Graph_BASSETS" localSheetId="9" hidden="1">#REF!</definedName>
    <definedName name="__123Graph_BASSETS" hidden="1">#REF!</definedName>
    <definedName name="__123Graph_BGRAPH1" localSheetId="9" hidden="1">#REF!</definedName>
    <definedName name="__123Graph_BGRAPH1" hidden="1">#REF!</definedName>
    <definedName name="__123Graph_BGRAPH2" localSheetId="9" hidden="1">#REF!</definedName>
    <definedName name="__123Graph_BGRAPH2" hidden="1">#REF!</definedName>
    <definedName name="__123Graph_BINCOME" localSheetId="9" hidden="1">#REF!</definedName>
    <definedName name="__123Graph_BINCOME" hidden="1">#REF!</definedName>
    <definedName name="__123Graph_BLIABILITIES" localSheetId="9" hidden="1">#REF!</definedName>
    <definedName name="__123Graph_BLIABILITIES" hidden="1">#REF!</definedName>
    <definedName name="__123Graph_CASSETS" localSheetId="9" hidden="1">#REF!</definedName>
    <definedName name="__123Graph_CASSETS" hidden="1">#REF!</definedName>
    <definedName name="__123Graph_CINCOME" localSheetId="9" hidden="1">#REF!</definedName>
    <definedName name="__123Graph_CINCOME" hidden="1">#REF!</definedName>
    <definedName name="__123Graph_CLIABILITIES" localSheetId="9" hidden="1">#REF!</definedName>
    <definedName name="__123Graph_CLIABILITIES" hidden="1">#REF!</definedName>
    <definedName name="__123Graph_DASSETS" localSheetId="9" hidden="1">#REF!</definedName>
    <definedName name="__123Graph_DASSETS" hidden="1">#REF!</definedName>
    <definedName name="__123Graph_DGRAPH1" localSheetId="9" hidden="1">#REF!</definedName>
    <definedName name="__123Graph_DGRAPH1" hidden="1">#REF!</definedName>
    <definedName name="__123Graph_DGRAPH2" localSheetId="9" hidden="1">#REF!</definedName>
    <definedName name="__123Graph_DGRAPH2" hidden="1">#REF!</definedName>
    <definedName name="__123Graph_DINCOME" localSheetId="9" hidden="1">#REF!</definedName>
    <definedName name="__123Graph_DINCOME" hidden="1">#REF!</definedName>
    <definedName name="__123Graph_DLIABILITIES" localSheetId="9" hidden="1">#REF!</definedName>
    <definedName name="__123Graph_DLIABILITIES" hidden="1">#REF!</definedName>
    <definedName name="__123Graph_EASSETS" localSheetId="9" hidden="1">#REF!</definedName>
    <definedName name="__123Graph_EASSETS" hidden="1">#REF!</definedName>
    <definedName name="__123Graph_EGRAPH2" localSheetId="9" hidden="1">#REF!</definedName>
    <definedName name="__123Graph_EGRAPH2" hidden="1">#REF!</definedName>
    <definedName name="__123Graph_ELIABILITIES" localSheetId="9" hidden="1">#REF!</definedName>
    <definedName name="__123Graph_ELIABILITIES" hidden="1">#REF!</definedName>
    <definedName name="__123Graph_FASSETS" localSheetId="9" hidden="1">#REF!</definedName>
    <definedName name="__123Graph_FASSETS" hidden="1">#REF!</definedName>
    <definedName name="__123Graph_FLIABILITIES" localSheetId="9" hidden="1">#REF!</definedName>
    <definedName name="__123Graph_FLIABILITIES" hidden="1">#REF!</definedName>
    <definedName name="__123Graph_XASSETS" localSheetId="9" hidden="1">#REF!</definedName>
    <definedName name="__123Graph_XASSETS" hidden="1">#REF!</definedName>
    <definedName name="__123Graph_XGRAPH1" localSheetId="9" hidden="1">#REF!</definedName>
    <definedName name="__123Graph_XGRAPH1" hidden="1">#REF!</definedName>
    <definedName name="__123Graph_XGRAPH2" localSheetId="9" hidden="1">#REF!</definedName>
    <definedName name="__123Graph_XGRAPH2" hidden="1">#REF!</definedName>
    <definedName name="__123Graph_XINCOME" localSheetId="9" hidden="1">#REF!</definedName>
    <definedName name="__123Graph_XINCOME" hidden="1">#REF!</definedName>
    <definedName name="__123Graph_XLIABILITIES" localSheetId="9" hidden="1">#REF!</definedName>
    <definedName name="__123Graph_XLIABILITIES" hidden="1">#REF!</definedName>
    <definedName name="__DAT5" localSheetId="9">[5]Original!#REF!</definedName>
    <definedName name="__DAT5">[5]Original!#REF!</definedName>
    <definedName name="_1_" localSheetId="9">[6]CASHF!#REF!</definedName>
    <definedName name="_1_">[6]CASHF!#REF!</definedName>
    <definedName name="_1E____ဠ0__큌〈Ř" localSheetId="9">#REF!</definedName>
    <definedName name="_1E____ဠ0__큌〈Ř">#REF!</definedName>
    <definedName name="_2_0_F" localSheetId="9" hidden="1">[7]VTAS!#REF!</definedName>
    <definedName name="_2_0_F" hidden="1">[7]VTAS!#REF!</definedName>
    <definedName name="_3_0CA" localSheetId="9">[7]VTAS!#REF!</definedName>
    <definedName name="_3_0CA">[7]VTAS!#REF!</definedName>
    <definedName name="_4_0CAR" localSheetId="9">[7]VTAS!#REF!</definedName>
    <definedName name="_4_0CAR">[7]VTAS!#REF!</definedName>
    <definedName name="_5_0DEF" localSheetId="9">[7]VTAS!#REF!</definedName>
    <definedName name="_5_0DEF">[7]VTAS!#REF!</definedName>
    <definedName name="_6_0DEF_RAN" localSheetId="9">[7]VTAS!#REF!</definedName>
    <definedName name="_6_0DEF_RAN">[7]VTAS!#REF!</definedName>
    <definedName name="_7_0DIVI" localSheetId="9">[7]VTAS!#REF!</definedName>
    <definedName name="_7_0DIVI">[7]VTAS!#REF!</definedName>
    <definedName name="_8_0REPOR" localSheetId="9">[7]VTAS!#REF!</definedName>
    <definedName name="_8_0REPOR">[7]VTAS!#REF!</definedName>
    <definedName name="_DAT1" localSheetId="9">#REF!</definedName>
    <definedName name="_DAT1">#REF!</definedName>
    <definedName name="_DAT10" localSheetId="9">#REF!</definedName>
    <definedName name="_DAT10">#REF!</definedName>
    <definedName name="_DAT11" localSheetId="9">#REF!</definedName>
    <definedName name="_DAT11">#REF!</definedName>
    <definedName name="_DAT12" localSheetId="9">#REF!</definedName>
    <definedName name="_DAT12">#REF!</definedName>
    <definedName name="_DAT13" localSheetId="9">#REF!</definedName>
    <definedName name="_DAT13">#REF!</definedName>
    <definedName name="_DAT14" localSheetId="9">#REF!</definedName>
    <definedName name="_DAT14">#REF!</definedName>
    <definedName name="_DAT15" localSheetId="9">#REF!</definedName>
    <definedName name="_DAT15">#REF!</definedName>
    <definedName name="_DAT16" localSheetId="9">#REF!</definedName>
    <definedName name="_DAT16">#REF!</definedName>
    <definedName name="_DAT2" localSheetId="9">#REF!</definedName>
    <definedName name="_DAT2">#REF!</definedName>
    <definedName name="_DAT3" localSheetId="9">#REF!</definedName>
    <definedName name="_DAT3">#REF!</definedName>
    <definedName name="_DAT4" localSheetId="9">#REF!</definedName>
    <definedName name="_DAT4">#REF!</definedName>
    <definedName name="_DAT5" localSheetId="9">#REF!</definedName>
    <definedName name="_DAT5">#REF!</definedName>
    <definedName name="_DAT6" localSheetId="9">#REF!</definedName>
    <definedName name="_DAT6">#REF!</definedName>
    <definedName name="_DAT7" localSheetId="9">#REF!</definedName>
    <definedName name="_DAT7">#REF!</definedName>
    <definedName name="_DAT8" localSheetId="9">#REF!</definedName>
    <definedName name="_DAT8">#REF!</definedName>
    <definedName name="_DAT9" localSheetId="9">#REF!</definedName>
    <definedName name="_DAT9">#REF!</definedName>
    <definedName name="_dez2" localSheetId="9">#REF!</definedName>
    <definedName name="_dez2">#REF!</definedName>
    <definedName name="_Fill" localSheetId="9" hidden="1">'[8]VTAS. CM'!#REF!</definedName>
    <definedName name="_Fill" hidden="1">'[8]VTAS. CM'!#REF!</definedName>
    <definedName name="_xlnm._FilterDatabase" localSheetId="0" hidden="1">'About This Report'!$A$6:$F$7</definedName>
    <definedName name="_xlnm._FilterDatabase" localSheetId="1" hidden="1">'Assigned Workflow'!$A$8:$Y$93</definedName>
    <definedName name="_IMP1" localSheetId="9">'[2]VTAS. CM'!#REF!</definedName>
    <definedName name="_IMP1">'[2]VTAS. CM'!#REF!</definedName>
    <definedName name="_R1" localSheetId="9">'[2]VTAS. CM'!#REF!</definedName>
    <definedName name="_R1">'[2]VTAS. CM'!#REF!</definedName>
    <definedName name="_R2" localSheetId="9">'[2]VTAS. CM'!#REF!</definedName>
    <definedName name="_R2">'[2]VTAS. CM'!#REF!</definedName>
    <definedName name="_REP1" localSheetId="9">'[2]VTAS. CM'!#REF!</definedName>
    <definedName name="_REP1">'[2]VTAS. CM'!#REF!</definedName>
    <definedName name="_set06" localSheetId="9">#REF!</definedName>
    <definedName name="_set06">#REF!</definedName>
    <definedName name="A1_">#N/A</definedName>
    <definedName name="A3_">#N/A</definedName>
    <definedName name="A5_">#N/A</definedName>
    <definedName name="AA" localSheetId="9">#REF!</definedName>
    <definedName name="AA">#REF!</definedName>
    <definedName name="abajo" localSheetId="9">#REF!</definedName>
    <definedName name="abajo">#REF!</definedName>
    <definedName name="ACON" localSheetId="9">[4]COC0197!#REF!</definedName>
    <definedName name="ACON">[4]COC0197!#REF!</definedName>
    <definedName name="Act_Date">'[9]Non-Statistical Sampling'!$D$5</definedName>
    <definedName name="Act_It">'[9]Non-Statistical Sampling'!$D$7</definedName>
    <definedName name="Act_Name">'[9]Non-Statistical Sampling'!$C$4</definedName>
    <definedName name="Act_PM">'[9]Non-Statistical Sampling'!$D$8</definedName>
    <definedName name="Act_Total">'[9]Non-Statistical Sampling'!$D$6</definedName>
    <definedName name="ActvFC_USD" localSheetId="9">#REF!</definedName>
    <definedName name="ActvFC_USD">#REF!</definedName>
    <definedName name="ACUM__K" localSheetId="9">'[2]VTAS. CM'!#REF!</definedName>
    <definedName name="ACUM__K">'[2]VTAS. CM'!#REF!</definedName>
    <definedName name="ACUM_ESP" localSheetId="9">'[2]VTAS. CM'!#REF!</definedName>
    <definedName name="ACUM_ESP">'[2]VTAS. CM'!#REF!</definedName>
    <definedName name="ACUM1" localSheetId="9">'[2]VTAS. CM'!#REF!</definedName>
    <definedName name="ACUM1">'[2]VTAS. CM'!#REF!</definedName>
    <definedName name="ACUM2" localSheetId="9">'[2]VTAS. CM'!#REF!</definedName>
    <definedName name="ACUM2">'[2]VTAS. CM'!#REF!</definedName>
    <definedName name="ACUMDLS" localSheetId="9">'[2]VTAS. CM'!#REF!</definedName>
    <definedName name="ACUMDLS">'[2]VTAS. CM'!#REF!</definedName>
    <definedName name="ACUMPORC" localSheetId="9">'[2]VTAS. CM'!#REF!</definedName>
    <definedName name="ACUMPORC">'[2]VTAS. CM'!#REF!</definedName>
    <definedName name="ACUMULADO" localSheetId="9">'[2]VTAS. CM'!#REF!</definedName>
    <definedName name="ACUMULADO">'[2]VTAS. CM'!#REF!</definedName>
    <definedName name="AEFFIC" localSheetId="9">#REF!,#REF!,#REF!,#REF!,#REF!,#REF!,#REF!,#REF!,#REF!,#REF!,#REF!,#REF!,#REF!,#REF!,#REF!,#REF!,#REF!</definedName>
    <definedName name="AEFFIC">#REF!,#REF!,#REF!,#REF!,#REF!,#REF!,#REF!,#REF!,#REF!,#REF!,#REF!,#REF!,#REF!,#REF!,#REF!,#REF!,#REF!</definedName>
    <definedName name="AOCAÑO1" localSheetId="9">#REF!</definedName>
    <definedName name="AOCAÑO1">#REF!</definedName>
    <definedName name="AOCAÑO2" localSheetId="9">#REF!</definedName>
    <definedName name="AOCAÑO2">#REF!</definedName>
    <definedName name="AOCAÑO3" localSheetId="9">#REF!</definedName>
    <definedName name="AOCAÑO3">#REF!</definedName>
    <definedName name="AR_Account_Name" localSheetId="9">#REF!</definedName>
    <definedName name="AR_Account_Name">#REF!</definedName>
    <definedName name="AR_Approp_Complete" localSheetId="9">#REF!</definedName>
    <definedName name="AR_Approp_Complete">#REF!</definedName>
    <definedName name="AR_Audit_Date" localSheetId="9">#REF!</definedName>
    <definedName name="AR_Audit_Date">#REF!</definedName>
    <definedName name="AR_Client_Name" localSheetId="9">#REF!</definedName>
    <definedName name="AR_Client_Name">#REF!</definedName>
    <definedName name="AR_Define_Exceptions" localSheetId="9">#REF!</definedName>
    <definedName name="AR_Define_Exceptions">#REF!</definedName>
    <definedName name="AR_Evaluation_Doc" localSheetId="9">#REF!</definedName>
    <definedName name="AR_Evaluation_Doc">#REF!</definedName>
    <definedName name="AR_Expand" localSheetId="9">#REF!</definedName>
    <definedName name="AR_Expand">#REF!</definedName>
    <definedName name="AR_Level_Ass" localSheetId="9">#REF!</definedName>
    <definedName name="AR_Level_Ass">#REF!</definedName>
    <definedName name="AR_Num_Excep_Id" localSheetId="9">#REF!</definedName>
    <definedName name="AR_Num_Excep_Id">#REF!</definedName>
    <definedName name="AR_Pop" localSheetId="9">#REF!</definedName>
    <definedName name="AR_Pop">#REF!</definedName>
    <definedName name="AR_Reference_work_summarize" localSheetId="9">#REF!</definedName>
    <definedName name="AR_Reference_work_summarize">#REF!</definedName>
    <definedName name="AR_Report_name" localSheetId="9">#REF!</definedName>
    <definedName name="AR_Report_name">#REF!</definedName>
    <definedName name="AR_Sel_Meth" localSheetId="9">#REF!</definedName>
    <definedName name="AR_Sel_Meth">#REF!</definedName>
    <definedName name="AR_Selection_Method" localSheetId="9">#REF!</definedName>
    <definedName name="AR_Selection_Method">#REF!</definedName>
    <definedName name="AR_Test_Descrip" localSheetId="9">#REF!</definedName>
    <definedName name="AR_Test_Descrip">#REF!</definedName>
    <definedName name="AR_Testing_unit" localSheetId="9">#REF!</definedName>
    <definedName name="AR_Testing_unit">#REF!</definedName>
    <definedName name="AR_Tol_Excep" localSheetId="9">#REF!</definedName>
    <definedName name="AR_Tol_Excep">#REF!</definedName>
    <definedName name="ARNEX" localSheetId="9">[4]COC0197!#REF!</definedName>
    <definedName name="ARNEX">[4]COC0197!#REF!</definedName>
    <definedName name="arriba" localSheetId="9">#REF!</definedName>
    <definedName name="arriba">#REF!</definedName>
    <definedName name="as" localSheetId="9">#REF!</definedName>
    <definedName name="as">#REF!</definedName>
    <definedName name="Auftraggeber" localSheetId="9">#REF!</definedName>
    <definedName name="Auftraggeber">#REF!</definedName>
    <definedName name="AYM" localSheetId="9">[10]!AYM</definedName>
    <definedName name="AYM">[10]!AYM</definedName>
    <definedName name="BewegungenGJ">[11]Auftrag!$C$27,[11]Auftrag!$C$32,[11]Auftrag!$C$56:$C$57,[11]Auftrag!$D$58:$D$60,[11]Auftrag!$E$66,[11]Auftrag!$C$73:$C$75,[11]Auftrag!$C$79,[11]Auftrag!$E$79,[11]Auftrag!$C$83:$C$85,[11]Auftrag!$E$85,[11]Auftrag!$C$90:$C$91,[11]Auftrag!$E$96,[11]Auftrag!$C$96:$C$98,[11]Auftrag!$C$110,[11]Auftrag!$E$110,[11]Auftrag!$C$117,[11]Auftrag!$E$117</definedName>
    <definedName name="BS" localSheetId="9">#REF!</definedName>
    <definedName name="BS">#REF!</definedName>
    <definedName name="BuiltIn_AutoFilter___3" localSheetId="9">[3]EMABERTO!#REF!</definedName>
    <definedName name="BuiltIn_AutoFilter___3">[3]EMABERTO!#REF!</definedName>
    <definedName name="caixa" localSheetId="9">#REF!</definedName>
    <definedName name="caixa">#REF!</definedName>
    <definedName name="Calculated_Number_of_Items_to_Test" localSheetId="9">#REF!</definedName>
    <definedName name="Calculated_Number_of_Items_to_Test">#REF!</definedName>
    <definedName name="Can_testing_be_expanded?" localSheetId="9">#REF!</definedName>
    <definedName name="Can_testing_be_expanded?">#REF!</definedName>
    <definedName name="CAR_MARECO" localSheetId="9">'[2]VTAS. CM'!#REF!</definedName>
    <definedName name="CAR_MARECO">'[2]VTAS. CM'!#REF!</definedName>
    <definedName name="CAR_OTROS" localSheetId="9">'[2]VTAS. CM'!#REF!</definedName>
    <definedName name="CAR_OTROS">'[2]VTAS. CM'!#REF!</definedName>
    <definedName name="CAR_VERIF" localSheetId="9">'[2]VTAS. CM'!#REF!</definedName>
    <definedName name="CAR_VERIF">'[2]VTAS. CM'!#REF!</definedName>
    <definedName name="CARGA" localSheetId="9">'[2]VTAS. CM'!#REF!</definedName>
    <definedName name="CARGA">'[2]VTAS. CM'!#REF!</definedName>
    <definedName name="CARGAS" localSheetId="9">'[2]VTAS. CM'!#REF!</definedName>
    <definedName name="CARGAS">'[2]VTAS. CM'!#REF!</definedName>
    <definedName name="CCIAS" localSheetId="9">#REF!</definedName>
    <definedName name="CCIAS">#REF!</definedName>
    <definedName name="CCIAS_HH1" localSheetId="9">#REF!</definedName>
    <definedName name="CCIAS_HH1">#REF!</definedName>
    <definedName name="CCIAS1" localSheetId="9">#REF!</definedName>
    <definedName name="CCIAS1">#REF!</definedName>
    <definedName name="CCM">[12]Faturamento!$AR$1:$AR$65536</definedName>
    <definedName name="CDO_MES_AÑO" localSheetId="9">#REF!</definedName>
    <definedName name="CDO_MES_AÑO">#REF!</definedName>
    <definedName name="CDO_MES_SEM" localSheetId="9">#REF!</definedName>
    <definedName name="CDO_MES_SEM">#REF!</definedName>
    <definedName name="CF" localSheetId="9">#REF!</definedName>
    <definedName name="CF">#REF!</definedName>
    <definedName name="Clientes" localSheetId="9">#REF!</definedName>
    <definedName name="Clientes">#REF!</definedName>
    <definedName name="ClientesA" localSheetId="9">#REF!</definedName>
    <definedName name="ClientesA">#REF!</definedName>
    <definedName name="Codigo" localSheetId="9">#REF!</definedName>
    <definedName name="Codigo">#REF!</definedName>
    <definedName name="Comparison" localSheetId="9">#REF!</definedName>
    <definedName name="Comparison">#REF!</definedName>
    <definedName name="CONS" localSheetId="9">[4]COC0197!#REF!</definedName>
    <definedName name="CONS">[4]COC0197!#REF!</definedName>
    <definedName name="CONS_CIAS_HH" localSheetId="9">#REF!</definedName>
    <definedName name="CONS_CIAS_HH">#REF!</definedName>
    <definedName name="CONS_CIAS_HH1" localSheetId="9">#REF!</definedName>
    <definedName name="CONS_CIAS_HH1">#REF!</definedName>
    <definedName name="CONS_CIAS1" localSheetId="9">#REF!</definedName>
    <definedName name="CONS_CIAS1">#REF!</definedName>
    <definedName name="CONS_WH_HH1" localSheetId="9">#REF!</definedName>
    <definedName name="CONS_WH_HH1">#REF!</definedName>
    <definedName name="CONS_WH1" localSheetId="9">#REF!</definedName>
    <definedName name="CONS_WH1">#REF!</definedName>
    <definedName name="Cópia_de_ARTICLE" localSheetId="9">#REF!</definedName>
    <definedName name="Cópia_de_ARTICLE">#REF!</definedName>
    <definedName name="CTO_HH1" localSheetId="9">#REF!</definedName>
    <definedName name="CTO_HH1">#REF!</definedName>
    <definedName name="CTOHH" localSheetId="9">#REF!</definedName>
    <definedName name="CTOHH">#REF!</definedName>
    <definedName name="CurrRange">[13]Currency!$A$3:$C$69</definedName>
    <definedName name="CurrSelect">[13]Currency!$C$71</definedName>
    <definedName name="CXCLP" localSheetId="9">[2]EEFF96M!#REF!</definedName>
    <definedName name="CXCLP">[2]EEFF96M!#REF!</definedName>
    <definedName name="D">[12]Faturamento!$E$1:$E$65536</definedName>
    <definedName name="daniel" localSheetId="9">'[14]Fl-Caixa - Bradesco - 137.444-3'!#REF!</definedName>
    <definedName name="daniel">'[14]Fl-Caixa - Bradesco - 137.444-3'!#REF!</definedName>
    <definedName name="DATA10" localSheetId="9">#REF!</definedName>
    <definedName name="DATA10">#REF!</definedName>
    <definedName name="DATA9" localSheetId="9">#REF!</definedName>
    <definedName name="DATA9">#REF!</definedName>
    <definedName name="DAYINDX">[15]Calendário!$Z$87:$AF$87</definedName>
    <definedName name="DD_Curr">[16]Currency!$C$3</definedName>
    <definedName name="DEF_AREA" localSheetId="9">'[2]VTAS. CM'!#REF!</definedName>
    <definedName name="DEF_AREA">'[2]VTAS. CM'!#REF!</definedName>
    <definedName name="DEF_DIVIS" localSheetId="9">'[2]VTAS. CM'!#REF!</definedName>
    <definedName name="DEF_DIVIS">'[2]VTAS. CM'!#REF!</definedName>
    <definedName name="DEF_MULT" localSheetId="9">'[2]VTAS. CM'!#REF!</definedName>
    <definedName name="DEF_MULT">'[2]VTAS. CM'!#REF!</definedName>
    <definedName name="DEF_PPTO" localSheetId="9">'[2]VTAS. CM'!#REF!</definedName>
    <definedName name="DEF_PPTO">'[2]VTAS. CM'!#REF!</definedName>
    <definedName name="DEF_RANGOS" localSheetId="9">'[2]VTAS. CM'!#REF!</definedName>
    <definedName name="DEF_RANGOS">'[2]VTAS. CM'!#REF!</definedName>
    <definedName name="DEF_USUARIO" localSheetId="9">'[2]VTAS. CM'!#REF!</definedName>
    <definedName name="DEF_USUARIO">'[2]VTAS. CM'!#REF!</definedName>
    <definedName name="DEFIMP" localSheetId="9">'[2]VTAS. CM'!#REF!</definedName>
    <definedName name="DEFIMP">'[2]VTAS. CM'!#REF!</definedName>
    <definedName name="DEP" localSheetId="9">#REF!</definedName>
    <definedName name="DEP">#REF!</definedName>
    <definedName name="DEPAMO" localSheetId="9">[2]EEFF96M!#REF!</definedName>
    <definedName name="DEPAMO">[2]EEFF96M!#REF!</definedName>
    <definedName name="DesiredEvidence">'[17]Drop down'!$I$6:$I$9</definedName>
    <definedName name="DEV">[12]Faturamento!$I$1:$I$65536</definedName>
    <definedName name="dez" localSheetId="9">#REF!</definedName>
    <definedName name="dez">#REF!</definedName>
    <definedName name="DIVISOR" localSheetId="9">'[2]VTAS. CM'!#REF!</definedName>
    <definedName name="DIVISOR">'[2]VTAS. CM'!#REF!</definedName>
    <definedName name="DML" localSheetId="9">'[12]Forecast Horas'!#REF!</definedName>
    <definedName name="DML">'[12]Forecast Horas'!#REF!</definedName>
    <definedName name="dol" localSheetId="9">#REF!</definedName>
    <definedName name="dol">#REF!</definedName>
    <definedName name="DOLARES" localSheetId="9">'[2]VTAS. CM'!#REF!</definedName>
    <definedName name="DOLARES">'[2]VTAS. CM'!#REF!</definedName>
    <definedName name="driect_labor" localSheetId="9">#REF!</definedName>
    <definedName name="driect_labor">#REF!</definedName>
    <definedName name="EFEARTEB">[12]Horas!$H$1:$H$65536</definedName>
    <definedName name="EFEBATERIA">[12]Horas!$AJ$1:$AJ$65536</definedName>
    <definedName name="EFECIEMEL">[12]Horas!$R$1:$R$65536</definedName>
    <definedName name="EFEDAIMLER">[12]Horas!$D$1:$D$65536</definedName>
    <definedName name="EFEMOTOR">[12]Horas!$AK$1:$AK$65536</definedName>
    <definedName name="ENCABEZADO" localSheetId="9">'[2]VTAS. CM'!#REF!</definedName>
    <definedName name="ENCABEZADO">'[2]VTAS. CM'!#REF!</definedName>
    <definedName name="Enter_Number_of_Items_Actually_Tested" localSheetId="9">#REF!</definedName>
    <definedName name="Enter_Number_of_Items_Actually_Tested">#REF!</definedName>
    <definedName name="Err_Box_AddSamp">'[16]Non-Statistical Sampling'!$AR$6</definedName>
    <definedName name="Err_Box_Rej">'[16]Non-Statistical Sampling'!$AR$5</definedName>
    <definedName name="Err_CellComments">'[16]Non-Statistical Sampling'!$AJ$13</definedName>
    <definedName name="Err_Fail_Verbiage">'[9]Non-Statistical Sampling'!$AR$13</definedName>
    <definedName name="Err_SampErr">'[16]Non-Statistical Sampling'!$AK$15</definedName>
    <definedName name="ESPECIALES" localSheetId="9">'[2]VTAS. CM'!#REF!</definedName>
    <definedName name="ESPECIALES">'[2]VTAS. CM'!#REF!</definedName>
    <definedName name="Eval_btn">'[9]Non-Statistical Sampling'!$AR$11</definedName>
    <definedName name="Eval_btn_Ans">'[16]Non-Statistical Sampling'!$AR$12</definedName>
    <definedName name="Eval_MR">'[16]Non-Statistical Sampling'!$Y$20</definedName>
    <definedName name="Eval_TM">'[9]Non-Statistical Sampling'!$Y$17</definedName>
    <definedName name="Excel_BuiltIn_Print_Area_0" localSheetId="9">#REF!</definedName>
    <definedName name="Excel_BuiltIn_Print_Area_0">#REF!</definedName>
    <definedName name="Excel_BuiltIn_Print_Titles_0" localSheetId="9">#REF!</definedName>
    <definedName name="Excel_BuiltIn_Print_Titles_0">#REF!</definedName>
    <definedName name="eyxzyry" localSheetId="9">'[18]JWR 5 Ext'!#REF!</definedName>
    <definedName name="eyxzyry">'[18]JWR 5 Ext'!#REF!</definedName>
    <definedName name="FATART">[12]Faturamento!$H$1:$H$65536</definedName>
    <definedName name="FATCIEMEL">[12]Faturamento!$V$1:$V$65536</definedName>
    <definedName name="FATDAIM">[12]Faturamento!$D$1:$D$65536</definedName>
    <definedName name="FATECW">[12]Faturamento!$R$1:$R$65536</definedName>
    <definedName name="FATNOTAS">[12]Faturamento!$BB$1:$BB$65536</definedName>
    <definedName name="FATOU">[12]Faturamento!$AC$1:$AC$65536</definedName>
    <definedName name="FATTOYARE">[12]Faturamento!$Q$1:$Q$65536</definedName>
    <definedName name="FB">[12]Faturamento!$AG$1:$AG$65536</definedName>
    <definedName name="FBI">[12]Faturamento!$AU$1:$AU$65536</definedName>
    <definedName name="FBM">[12]Faturamento!$AV$1:$AV$65536</definedName>
    <definedName name="FDEB">[12]Faturamento!$AI$1:$AI$65536</definedName>
    <definedName name="FHCCM">'[12]Forecast Horas'!$U$1:$U$65536</definedName>
    <definedName name="FHDML" localSheetId="9">'[12]Forecast Horas'!#REF!</definedName>
    <definedName name="FHDML">'[12]Forecast Horas'!#REF!</definedName>
    <definedName name="FHDMLR">'[12]Forecast Horas'!$C$1:$C$65536</definedName>
    <definedName name="FHDMLY" localSheetId="9">'[12]Forecast Horas'!#REF!</definedName>
    <definedName name="FHDMLY">'[12]Forecast Horas'!#REF!</definedName>
    <definedName name="FHFB">'[12]Forecast Horas'!$N$1:$N$65536</definedName>
    <definedName name="FHFIB" localSheetId="9">'[12]Forecast Horas'!#REF!</definedName>
    <definedName name="FHFIB">'[12]Forecast Horas'!#REF!</definedName>
    <definedName name="FHFIM" localSheetId="9">'[12]Forecast Horas'!#REF!</definedName>
    <definedName name="FHFIM">'[12]Forecast Horas'!#REF!</definedName>
    <definedName name="FHFLOOR">'[12]Forecast Horas'!$T$1:$T$65536</definedName>
    <definedName name="FHFY">'[12]Forecast Horas'!$D$1:$D$65536</definedName>
    <definedName name="FHGMARG">'[12]Forecast Horas'!$X$1:$X$65536</definedName>
    <definedName name="FHGMBB">'[12]Forecast Horas'!$E$1:$E$65536</definedName>
    <definedName name="FHGMBC">'[12]Forecast Horas'!$F$1:$F$65536</definedName>
    <definedName name="FHH">'[12]Forecast Horas'!$G$1:$G$65536</definedName>
    <definedName name="FHP">'[12]Forecast Horas'!$J$1:$J$65536</definedName>
    <definedName name="FHPA">'[12]Forecast Horas'!$I$1:$I$65536</definedName>
    <definedName name="FHRA">'[12]Forecast Horas'!$P$1:$P$65536</definedName>
    <definedName name="FHRB">'[12]Forecast Horas'!$Q$1:$Q$65536</definedName>
    <definedName name="FHROOF">'[12]Forecast Horas'!$S$1:$S$65536</definedName>
    <definedName name="FHRPV">'[12]Forecast Horas'!$R$1:$R$65536</definedName>
    <definedName name="FHT">'[12]Forecast Horas'!$H$1:$H$65536</definedName>
    <definedName name="FHTARG">'[12]Forecast Horas'!$W$1:$W$65536</definedName>
    <definedName name="FHYND">'[12]Forecast Horas'!$K$1:$K$65536</definedName>
    <definedName name="FHYNF">'[12]Forecast Horas'!$L$1:$L$65536</definedName>
    <definedName name="FIB" localSheetId="9">[12]Faturamento!#REF!</definedName>
    <definedName name="FIB">[12]Faturamento!#REF!</definedName>
    <definedName name="FIM" localSheetId="9">[12]Faturamento!#REF!</definedName>
    <definedName name="FIM">[12]Faturamento!#REF!</definedName>
    <definedName name="FLOOR">[12]Faturamento!$AQ$1:$AQ$65536</definedName>
    <definedName name="FoCCM">[12]Forecast!$U$1:$U$65536</definedName>
    <definedName name="FOCIEMEL" localSheetId="9">[12]Forecast!#REF!</definedName>
    <definedName name="FOCIEMEL">[12]Forecast!#REF!</definedName>
    <definedName name="FoDM">[12]Forecast!$D$1:$D$65536</definedName>
    <definedName name="FoFB">[12]Forecast!$N$1:$N$65536</definedName>
    <definedName name="FoFIB" localSheetId="9">[12]Forecast!#REF!</definedName>
    <definedName name="FoFIB">[12]Forecast!#REF!</definedName>
    <definedName name="FoFIM" localSheetId="9">[12]Forecast!#REF!</definedName>
    <definedName name="FoFIM">[12]Forecast!#REF!</definedName>
    <definedName name="FoFLOOR">[12]Forecast!$T$1:$T$65536</definedName>
    <definedName name="FoFY">[12]Forecast!$C$1:$C$65536</definedName>
    <definedName name="FoGMARG">[12]Forecast!$X$1:$X$65536</definedName>
    <definedName name="FoGMBB">[12]Forecast!$E$1:$E$65536</definedName>
    <definedName name="FoGMBC">[12]Forecast!$F$1:$F$65536</definedName>
    <definedName name="FoH">[12]Forecast!$G$1:$G$65536</definedName>
    <definedName name="FoP">[12]Forecast!$J$1:$J$65536</definedName>
    <definedName name="FoPA">[12]Forecast!$I$1:$I$65536</definedName>
    <definedName name="FoRA">[12]Forecast!$P$1:$P$65536</definedName>
    <definedName name="FoRB">[12]Forecast!$Q$1:$Q$65536</definedName>
    <definedName name="Fornecedores" localSheetId="9">#REF!</definedName>
    <definedName name="Fornecedores">#REF!</definedName>
    <definedName name="Fornecedores1" localSheetId="9">#REF!</definedName>
    <definedName name="Fornecedores1">#REF!</definedName>
    <definedName name="FornecedoresA" localSheetId="9">#REF!</definedName>
    <definedName name="FornecedoresA">#REF!</definedName>
    <definedName name="FoRoof">[12]Forecast!$S$1:$S$65536</definedName>
    <definedName name="FoRPV">[12]Forecast!$R$1:$R$65536</definedName>
    <definedName name="FoT">[12]Forecast!$H$1:$H$65536</definedName>
    <definedName name="FoTARG">[12]Forecast!$W$1:$W$65536</definedName>
    <definedName name="FoYND">[12]Forecast!$K$1:$K$65536</definedName>
    <definedName name="FoYNF">[12]Forecast!$L$1:$L$65536</definedName>
    <definedName name="Frequency">'[17]Drop down'!$C$6:$C$13</definedName>
    <definedName name="From">'[19]Base de dados'!$B$5</definedName>
    <definedName name="FXRate" localSheetId="9">#REF!</definedName>
    <definedName name="FXRate">#REF!</definedName>
    <definedName name="FY">[12]Faturamento!$C$1:$C$65536</definedName>
    <definedName name="GEN_ACUM" localSheetId="9">'[2]VTAS. CM'!#REF!</definedName>
    <definedName name="GEN_ACUM">'[2]VTAS. CM'!#REF!</definedName>
    <definedName name="GEN_TIT" localSheetId="9">'[2]VTAS. CM'!#REF!</definedName>
    <definedName name="GEN_TIT">'[2]VTAS. CM'!#REF!</definedName>
    <definedName name="Gesellschaft">[11]Hilfstabelle!$B$1:$G$937</definedName>
    <definedName name="GFFG" localSheetId="9">#REF!</definedName>
    <definedName name="GFFG">#REF!</definedName>
    <definedName name="GMARG">[12]Faturamento!$AZ$1:$AZ$65536</definedName>
    <definedName name="GMBB">[12]Faturamento!$F$1:$F$65536</definedName>
    <definedName name="GMBC">[12]Faturamento!$G$1:$G$65536</definedName>
    <definedName name="GRAFICAS1_4" localSheetId="9">#REF!</definedName>
    <definedName name="GRAFICAS1_4">#REF!</definedName>
    <definedName name="GRAFICAS5_8" localSheetId="9">#REF!</definedName>
    <definedName name="GRAFICAS5_8">#REF!</definedName>
    <definedName name="H">[12]Faturamento!$L$1:$L$65536</definedName>
    <definedName name="HCCM">[12]Horas!$AG$1:$AG$65536</definedName>
    <definedName name="HD">[12]Horas!$E$1:$E$65536</definedName>
    <definedName name="HFB">[12]Horas!$Z$1:$Z$65536</definedName>
    <definedName name="HFIB" localSheetId="9">[12]Horas!#REF!</definedName>
    <definedName name="HFIB">[12]Horas!#REF!</definedName>
    <definedName name="HFIM" localSheetId="9">[12]Horas!#REF!</definedName>
    <definedName name="HFIM">[12]Horas!#REF!</definedName>
    <definedName name="HFLOOR">[12]Horas!$AF$1:$AF$65536</definedName>
    <definedName name="HFY">[12]Horas!$C$1:$C$65536</definedName>
    <definedName name="HGMARG">[12]Horas!$AN$1:$AN$65536</definedName>
    <definedName name="HGMBB">[12]Horas!$F$1:$F$65536</definedName>
    <definedName name="HGMBC">[12]Horas!$G$1:$G$65536</definedName>
    <definedName name="HH">[12]Horas!$L$1:$L$65536</definedName>
    <definedName name="HI">[12]Horas!$M$1:$M$65536</definedName>
    <definedName name="HOUT">[12]Horas!$AH$1:$AH$65536</definedName>
    <definedName name="HP">[12]Horas!$K$1:$K$65536</definedName>
    <definedName name="HPA">[12]Horas!$J$1:$J$65536</definedName>
    <definedName name="HRA">[12]Horas!$AB$1:$AB$65536</definedName>
    <definedName name="HRB">[12]Horas!$AC$1:$AC$65536</definedName>
    <definedName name="HROOF">[12]Horas!$AE$1:$AE$65536</definedName>
    <definedName name="HRPV">[12]Horas!$AD$1:$AD$65536</definedName>
    <definedName name="HS">[12]Horas!$O$1:$O$65536</definedName>
    <definedName name="HSUC">[12]Horas!$AI$1:$AI$65536</definedName>
    <definedName name="HT">[12]Horas!$N$1:$N$65536</definedName>
    <definedName name="HTA">[12]Horas!$P$1:$P$65536</definedName>
    <definedName name="HTARG">[12]Horas!$AM$1:$AM$65536</definedName>
    <definedName name="HTH">[12]Horas!$T$1:$T$65536</definedName>
    <definedName name="HTR">[12]Horas!$Q$1:$Q$65536</definedName>
    <definedName name="HY">[12]Horas!$S$1:$S$65536</definedName>
    <definedName name="HYND">[12]Horas!$U$1:$U$65536</definedName>
    <definedName name="HYNF">[12]Horas!$V$1:$V$65536</definedName>
    <definedName name="I">[12]Faturamento!$M$1:$M$65536</definedName>
    <definedName name="ii">[20]Auftrag!$C$78</definedName>
    <definedName name="IMP" localSheetId="9">'[2]VTAS. CM'!#REF!</definedName>
    <definedName name="IMP">'[2]VTAS. CM'!#REF!</definedName>
    <definedName name="IMPRIME" localSheetId="9">'[2]VTAS. CM'!#REF!</definedName>
    <definedName name="IMPRIME">'[2]VTAS. CM'!#REF!</definedName>
    <definedName name="IND" localSheetId="9">#REF!</definedName>
    <definedName name="IND">#REF!</definedName>
    <definedName name="Indice">[12]Faturamento!$A$1:$A$65536</definedName>
    <definedName name="indirect_labor" localSheetId="9">#REF!</definedName>
    <definedName name="indirect_labor">#REF!</definedName>
    <definedName name="Info">[21]Info!$B$5:$AX$26</definedName>
    <definedName name="INVENTARIO" localSheetId="9">#REF!</definedName>
    <definedName name="INVENTARIO">#REF!</definedName>
    <definedName name="ItemsActuallyTested" localSheetId="9">#REF!</definedName>
    <definedName name="ItemsActuallyTested">#REF!</definedName>
    <definedName name="KKK" localSheetId="9">#REF!</definedName>
    <definedName name="KKK">#REF!</definedName>
    <definedName name="LABOR" localSheetId="9">#REF!</definedName>
    <definedName name="LABOR">#REF!</definedName>
    <definedName name="List_ARPopulation">'[16]AR Drop Downs'!$I$5:$I$10</definedName>
    <definedName name="List_Curr">[16]Currency!$B$9:$B$31</definedName>
    <definedName name="List_ExpandedTesting">'[16]AR Drop Downs'!$E$5:$E$8</definedName>
    <definedName name="List_Level_Assr">[16]DropDown!$B$1:$B$4</definedName>
    <definedName name="List_LevelAssurance">'[16]AR Drop Downs'!$A$5:$A$8</definedName>
    <definedName name="List_Number_of_Exceptions_Identified">'[16]AR Drop Downs'!$K$5:$K$27</definedName>
    <definedName name="List_NumberTolerableExceptions">'[16]AR Drop Downs'!$C$5:$C$8</definedName>
    <definedName name="List_Proj_Meth">[16]DropDown!$H$1:$H$2</definedName>
    <definedName name="List_Samp_Sel">[16]DropDown!$D$1:$D$4</definedName>
    <definedName name="List_SampleSelectionMethod">'[16]AR Drop Downs'!$G$5:$G$7</definedName>
    <definedName name="List_TypeProcedure">'[22]Drop Down'!$A$2:$A$7</definedName>
    <definedName name="Macro8" localSheetId="9">[23]!Macro8</definedName>
    <definedName name="Macro8">[23]!Macro8</definedName>
    <definedName name="Macro9" localSheetId="9">[23]!Macro9</definedName>
    <definedName name="Macro9">[23]!Macro9</definedName>
    <definedName name="MENU_PPAL" localSheetId="9">'[2]VTAS. CM'!#REF!</definedName>
    <definedName name="MENU_PPAL">'[2]VTAS. CM'!#REF!</definedName>
    <definedName name="Mês_Fim" localSheetId="9">#REF!</definedName>
    <definedName name="Mês_Fim">#REF!</definedName>
    <definedName name="Mês_Início" localSheetId="9">#REF!</definedName>
    <definedName name="Mês_Início">#REF!</definedName>
    <definedName name="Mis_Def">'[9]Non-Statistical Sampling'!$M$4</definedName>
    <definedName name="MM" localSheetId="9">#REF!</definedName>
    <definedName name="MM">#REF!</definedName>
    <definedName name="MonatJahr" localSheetId="9">[11]Hilfstabelle!#REF!</definedName>
    <definedName name="MonatJahr">[11]Hilfstabelle!#REF!</definedName>
    <definedName name="Month_Forecast_US" localSheetId="9">#REF!</definedName>
    <definedName name="Month_Forecast_US">#REF!</definedName>
    <definedName name="MULT___K" localSheetId="9">'[2]VTAS. CM'!#REF!</definedName>
    <definedName name="MULT___K">'[2]VTAS. CM'!#REF!</definedName>
    <definedName name="net_profit" localSheetId="9">#REF!</definedName>
    <definedName name="net_profit">#REF!</definedName>
    <definedName name="newname" localSheetId="9">#REF!</definedName>
    <definedName name="newname">#REF!</definedName>
    <definedName name="non_operating" localSheetId="9">#REF!</definedName>
    <definedName name="non_operating">#REF!</definedName>
    <definedName name="nov" localSheetId="9">#REF!</definedName>
    <definedName name="nov">#REF!</definedName>
    <definedName name="Novab" localSheetId="9">#REF!</definedName>
    <definedName name="Novab">#REF!</definedName>
    <definedName name="Novac" localSheetId="9">#REF!</definedName>
    <definedName name="Novac">#REF!</definedName>
    <definedName name="NR" localSheetId="9">'[2]VTAS. CM'!#REF!</definedName>
    <definedName name="NR">'[2]VTAS. CM'!#REF!</definedName>
    <definedName name="NSProjectionMethodIndex">'[24]Non-Statistical Sampling Master'!$C$63</definedName>
    <definedName name="NSRequiredLevelOfEvidenceItems">'[24]Non-Statistical Sampling Master'!$C$50:$C$53</definedName>
    <definedName name="NSTargetedTestingItems">'[24]Two Step Revenue Testing Master'!$E$47</definedName>
    <definedName name="Number_of_Items_Actually_Tested" localSheetId="9">#REF!</definedName>
    <definedName name="Number_of_Items_Actually_Tested">#REF!</definedName>
    <definedName name="OC_PTAS_HH1" localSheetId="9">#REF!</definedName>
    <definedName name="OC_PTAS_HH1">#REF!</definedName>
    <definedName name="OC_PTAS1" localSheetId="9">#REF!</definedName>
    <definedName name="OC_PTAS1">#REF!</definedName>
    <definedName name="OFF" localSheetId="9">'[2]VTAS. CM'!#REF!</definedName>
    <definedName name="OFF">'[2]VTAS. CM'!#REF!</definedName>
    <definedName name="OK" localSheetId="9">#REF!</definedName>
    <definedName name="OK">#REF!</definedName>
    <definedName name="ON" localSheetId="9">'[2]VTAS. CM'!#REF!</definedName>
    <definedName name="ON">'[2]VTAS. CM'!#REF!</definedName>
    <definedName name="op_cost_wh" localSheetId="9">#REF!</definedName>
    <definedName name="op_cost_wh">#REF!</definedName>
    <definedName name="other_direct" localSheetId="9">#REF!</definedName>
    <definedName name="other_direct">#REF!</definedName>
    <definedName name="other_indirect" localSheetId="9">#REF!</definedName>
    <definedName name="other_indirect">#REF!</definedName>
    <definedName name="OTROS" localSheetId="9">'[2]VTAS. CM'!#REF!</definedName>
    <definedName name="OTROS">'[2]VTAS. CM'!#REF!</definedName>
    <definedName name="OUT">[12]Faturamento!$AS$1:$AS$65536</definedName>
    <definedName name="OUTARG">[12]Faturamento!$BA$1:$BA$65536</definedName>
    <definedName name="OUTY">[12]Faturamento!$AD$1:$AD$65536</definedName>
    <definedName name="p">[12]Faturamento!$K$1:$K$65536</definedName>
    <definedName name="PA">[12]Faturamento!$J$1:$J$65536</definedName>
    <definedName name="PACCM">'[12]Prev Atualizada'!$Y$1:$Y$65536</definedName>
    <definedName name="PAFB">'[12]Prev Atualizada'!$R$1:$R$65536</definedName>
    <definedName name="PAFIB" localSheetId="9">'[12]Prev Atualizada'!#REF!</definedName>
    <definedName name="PAFIB">'[12]Prev Atualizada'!#REF!</definedName>
    <definedName name="PAFIM" localSheetId="9">'[12]Prev Atualizada'!#REF!</definedName>
    <definedName name="PAFIM">'[12]Prev Atualizada'!#REF!</definedName>
    <definedName name="PAFLOOR">'[12]Prev Atualizada'!$X$1:$X$65536</definedName>
    <definedName name="PAFY">'[12]Prev Atualizada'!$C$1:$C$65536</definedName>
    <definedName name="PAGANT">#N/A</definedName>
    <definedName name="PAGMARG">'[12]Prev Atualizada'!$AC$1:$AC$65536</definedName>
    <definedName name="PAGMBB">'[12]Prev Atualizada'!$D$1:$D$65536</definedName>
    <definedName name="PAGMBC">'[12]Prev Atualizada'!$E$1:$E$65536</definedName>
    <definedName name="PAH">'[12]Prev Atualizada'!$F$1:$F$65536</definedName>
    <definedName name="PAP">'[12]Prev Atualizada'!$J$1:$J$65536</definedName>
    <definedName name="PARA">'[12]Prev Atualizada'!$T$1:$T$65536</definedName>
    <definedName name="PARB">'[12]Prev Atualizada'!$U$1:$U$65536</definedName>
    <definedName name="PAROOF">'[12]Prev Atualizada'!$W$1:$W$65536</definedName>
    <definedName name="PARPV">'[12]Prev Atualizada'!$V$1:$V$65536</definedName>
    <definedName name="PASCIRC">#N/A</definedName>
    <definedName name="PAT">'[12]Prev Atualizada'!$H$1:$H$65536</definedName>
    <definedName name="PATARG">'[12]Prev Atualizada'!$AB$1:$AB$65536</definedName>
    <definedName name="PAYND">'[12]Prev Atualizada'!$L$1:$L$65536</definedName>
    <definedName name="PAYNF">'[12]Prev Atualizada'!$M$1:$M$65536</definedName>
    <definedName name="period" localSheetId="9">#REF!</definedName>
    <definedName name="period">#REF!</definedName>
    <definedName name="periodos.de.capitalizacion">12</definedName>
    <definedName name="PESOS" localSheetId="9">[4]COC0197!#REF!</definedName>
    <definedName name="PESOS">[4]COC0197!#REF!</definedName>
    <definedName name="PESOS_K" localSheetId="9">'[2]VTAS. CM'!#REF!</definedName>
    <definedName name="PESOS_K">'[2]VTAS. CM'!#REF!</definedName>
    <definedName name="Phased_Home_US" localSheetId="9">'[18]JWR 5 Ext'!#REF!</definedName>
    <definedName name="Phased_Home_US">'[18]JWR 5 Ext'!#REF!</definedName>
    <definedName name="PHCCM">'[12]Prev Horas'!$Y$1:$Y$65536</definedName>
    <definedName name="PHFB">'[12]Prev Horas'!$R$1:$R$65536</definedName>
    <definedName name="PHFIB" localSheetId="9">'[12]Prev Horas'!#REF!</definedName>
    <definedName name="PHFIB">'[12]Prev Horas'!#REF!</definedName>
    <definedName name="PHFIM" localSheetId="9">'[12]Prev Horas'!#REF!</definedName>
    <definedName name="PHFIM">'[12]Prev Horas'!#REF!</definedName>
    <definedName name="PHFLOOR">'[12]Prev Horas'!$X$1:$X$65536</definedName>
    <definedName name="PHFY">'[12]Prev Horas'!$C$1:$C$65536</definedName>
    <definedName name="PHGMARG">'[12]Prev Horas'!$AC$1:$AC$65536</definedName>
    <definedName name="PHGMBB">'[12]Prev Horas'!$D$1:$D$65536</definedName>
    <definedName name="PHGMBC">'[12]Prev Horas'!$E$1:$E$65536</definedName>
    <definedName name="PHH">'[12]Prev Horas'!$F$1:$F$65536</definedName>
    <definedName name="PHORASARGENTINA">'[12]Prev Horas'!$J$1:$J$65536</definedName>
    <definedName name="PHORASARTEB">'[12]Prev Horas'!$N$1:$N$65536</definedName>
    <definedName name="PHORASCIEMEL">'[12]Prev Horas'!$H$1:$H$65536</definedName>
    <definedName name="PHORASDAIMLER">'[12]Prev Horas'!$P$1:$P$65536</definedName>
    <definedName name="PHORASIPA">'[12]Prev Horas'!$O$1:$O$65536</definedName>
    <definedName name="PHORASTRITEC">'[12]Prev Horas'!$K$1:$K$65536</definedName>
    <definedName name="PHP">'[12]Prev Horas'!$I$1:$I$65536</definedName>
    <definedName name="PHRA">'[12]Prev Horas'!$T$1:$T$65536</definedName>
    <definedName name="PHRB">'[12]Prev Horas'!$U$1:$U$65536</definedName>
    <definedName name="PHROOF">'[12]Prev Horas'!$W$1:$W$65536</definedName>
    <definedName name="PHRPV">'[12]Prev Horas'!$V$1:$V$65536</definedName>
    <definedName name="PHT">'[12]Prev Horas'!$G$1:$G$65536</definedName>
    <definedName name="PHTARG">'[12]Prev Horas'!$AB$1:$AB$65536</definedName>
    <definedName name="PHYND">'[12]Prev Horas'!$L$1:$L$65536</definedName>
    <definedName name="PHYNF">'[12]Prev Horas'!$M$1:$M$65536</definedName>
    <definedName name="PIE">'[24]Two Step Revenue Testing Master'!$C$87</definedName>
    <definedName name="PL">'[25]S-PLAN'!$A$528</definedName>
    <definedName name="PLT_Truck" localSheetId="9">#REF!</definedName>
    <definedName name="PLT_Truck">#REF!</definedName>
    <definedName name="Pop_AC">'[9]Non-Statistical Sampling'!$C$17</definedName>
    <definedName name="Pop_Def">'[9]Non-Statistical Sampling'!$B$13</definedName>
    <definedName name="Pop_Imm_T">'[9]Non-Statistical Sampling'!$F$27</definedName>
    <definedName name="Pop_Samp_It">'[9]Non-Statistical Sampling'!$D$28</definedName>
    <definedName name="Pop_Sig_T">'[16]Non-Statistical Sampling'!$F$26</definedName>
    <definedName name="Pop_SU">'[9]Non-Statistical Sampling'!$C$21</definedName>
    <definedName name="PORCENTUAL" localSheetId="9">'[2]VTAS. CM'!#REF!</definedName>
    <definedName name="PORCENTUAL">'[2]VTAS. CM'!#REF!</definedName>
    <definedName name="PREARGENTINA">'[12]Prev Atualizada'!$K$1:$K$65536</definedName>
    <definedName name="PREARTEB">'[12]Prev Atualizada'!$O$1:$O$65536</definedName>
    <definedName name="PRECIEMEL">'[12]Prev Atualizada'!$G$1:$G$65536</definedName>
    <definedName name="PREDAIMLER">'[12]Prev Atualizada'!$N$1:$N$65536</definedName>
    <definedName name="PREGUNTA" localSheetId="9">'[2]VTAS. CM'!#REF!</definedName>
    <definedName name="PREGUNTA">'[2]VTAS. CM'!#REF!</definedName>
    <definedName name="PREIPA">'[12]Prev Atualizada'!$P$1:$P$65536</definedName>
    <definedName name="PRETRITEC">'[12]Prev Atualizada'!$I$1:$I$65536</definedName>
    <definedName name="PRINT" localSheetId="9">#REF!</definedName>
    <definedName name="PRINT">#REF!</definedName>
    <definedName name="_xlnm.Print_Area">#N/A</definedName>
    <definedName name="PRINT_AREA_MI" localSheetId="9">'[1]GROSSWIRE USD'!#REF!</definedName>
    <definedName name="PRINT_AREA_MI">'[1]GROSSWIRE USD'!#REF!</definedName>
    <definedName name="_xlnm.Print_Titles" localSheetId="1">'Assigned Workflow'!$1:$8</definedName>
    <definedName name="PRINT_TITLES_MI" localSheetId="9">#REF!</definedName>
    <definedName name="PRINT_TITLES_MI">#REF!</definedName>
    <definedName name="PROC_CELDA" localSheetId="9">'[2]VTAS. CM'!#REF!</definedName>
    <definedName name="PROC_CELDA">'[2]VTAS. CM'!#REF!</definedName>
    <definedName name="PROC_COLS" localSheetId="9">'[2]VTAS. CM'!#REF!</definedName>
    <definedName name="PROC_COLS">'[2]VTAS. CM'!#REF!</definedName>
    <definedName name="PROC_RENG" localSheetId="9">'[2]VTAS. CM'!#REF!</definedName>
    <definedName name="PROC_RENG">'[2]VTAS. CM'!#REF!</definedName>
    <definedName name="PROCESA" localSheetId="9">'[2]VTAS. CM'!#REF!</definedName>
    <definedName name="PROCESA">'[2]VTAS. CM'!#REF!</definedName>
    <definedName name="Psales1" localSheetId="9">#REF!</definedName>
    <definedName name="Psales1">#REF!</definedName>
    <definedName name="PTAS_HH1" localSheetId="9">#REF!</definedName>
    <definedName name="PTAS_HH1">#REF!</definedName>
    <definedName name="PTAS1" localSheetId="9">#REF!</definedName>
    <definedName name="PTAS1">#REF!</definedName>
    <definedName name="RA">[12]Faturamento!$AM$1:$AM$65536</definedName>
    <definedName name="RB">[12]Faturamento!$AN$1:$AN$65536</definedName>
    <definedName name="_xlnm.Recorder" localSheetId="9">#REF!</definedName>
    <definedName name="_xlnm.Recorder">#REF!</definedName>
    <definedName name="REP" localSheetId="9">'[2]VTAS. CM'!#REF!</definedName>
    <definedName name="REP">'[2]VTAS. CM'!#REF!</definedName>
    <definedName name="REPORTES" localSheetId="9">'[2]VTAS. CM'!#REF!</definedName>
    <definedName name="REPORTES">'[2]VTAS. CM'!#REF!</definedName>
    <definedName name="REVTRI">[12]Faturamento!$P$1:$P$65536</definedName>
    <definedName name="ROOF">[12]Faturamento!$AP$1:$AP$65536</definedName>
    <definedName name="RPV">[12]Faturamento!$AO$1:$AO$65536</definedName>
    <definedName name="S">[12]Faturamento!$S$1:$S$65536</definedName>
    <definedName name="Saldo.final">47.6666666666667</definedName>
    <definedName name="Saldo.inicial">21.6666666666667</definedName>
    <definedName name="sales" localSheetId="9">#REF!</definedName>
    <definedName name="sales">#REF!</definedName>
    <definedName name="sales_ico_country_uk" localSheetId="9">#REF!</definedName>
    <definedName name="sales_ico_country_uk">#REF!</definedName>
    <definedName name="Sales_ico_country_US" localSheetId="9">#REF!</definedName>
    <definedName name="Sales_ico_country_US">#REF!</definedName>
    <definedName name="Sales_Ico_UK" localSheetId="9">#REF!</definedName>
    <definedName name="Sales_Ico_UK">#REF!</definedName>
    <definedName name="Sales_ico_US" localSheetId="9">#REF!</definedName>
    <definedName name="Sales_ico_US">#REF!</definedName>
    <definedName name="SALES_SUPPLEMENT_US" localSheetId="9">'[18]JWR 3 Ext'!#REF!</definedName>
    <definedName name="SALES_SUPPLEMENT_US">'[18]JWR 3 Ext'!#REF!</definedName>
    <definedName name="SALTI" localSheetId="9">[4]COC0197!#REF!</definedName>
    <definedName name="SALTI">[4]COC0197!#REF!</definedName>
    <definedName name="Samp_Ass">'[9]Non-Statistical Sampling'!$Q$26</definedName>
    <definedName name="Samp_Calc_Sample">'[9]Non-Statistical Sampling'!$R$28</definedName>
    <definedName name="Samp_Calc_TM">'[9]Non-Statistical Sampling'!$O$20</definedName>
    <definedName name="Samp_DSS">'[9]Non-Statistical Sampling'!$Q$30</definedName>
    <definedName name="Samp_EM_Per">'[9]Non-Statistical Sampling'!$O$22</definedName>
    <definedName name="Samp_EM_T">'[9]Non-Statistical Sampling'!$Q$22</definedName>
    <definedName name="Samp_Min_SS">'[9]Non-Statistical Sampling'!$M$27</definedName>
    <definedName name="Samp_MTM">'[9]Non-Statistical Sampling'!$Q$20</definedName>
    <definedName name="Samp_Pre">'[9]Non-Statistical Sampling'!$O$24</definedName>
    <definedName name="Samp_RTB">'[9]Non-Statistical Sampling'!$P$13</definedName>
    <definedName name="Samp_Sel">'[9]Non-Statistical Sampling'!$R$35</definedName>
    <definedName name="Samp_SS">'[9]Non-Statistical Sampling'!$Q$28</definedName>
    <definedName name="Samp_TM_Exp_Diff" localSheetId="9">'[16]Non-Statistical Sampling'!#REF!</definedName>
    <definedName name="Samp_TM_Exp_Diff">'[16]Non-Statistical Sampling'!#REF!</definedName>
    <definedName name="Samp_TM_Y">'[9]Non-Statistical Sampling'!$P$17</definedName>
    <definedName name="seleção_de_custos_ACL_KF" localSheetId="9">#REF!</definedName>
    <definedName name="seleção_de_custos_ACL_KF">#REF!</definedName>
    <definedName name="seleção_sampling_folha_de_pagam" localSheetId="9">#REF!</definedName>
    <definedName name="seleção_sampling_folha_de_pagam">#REF!</definedName>
    <definedName name="seleção_sampling_receita_tkse" localSheetId="9">#REF!</definedName>
    <definedName name="seleção_sampling_receita_tkse">#REF!</definedName>
    <definedName name="SEM_INV" localSheetId="9">#REF!</definedName>
    <definedName name="SEM_INV">#REF!</definedName>
    <definedName name="SEM_STAFFMTY" localSheetId="9">#REF!</definedName>
    <definedName name="SEM_STAFFMTY">#REF!</definedName>
    <definedName name="SEM_STAFFSALT" localSheetId="9">#REF!</definedName>
    <definedName name="SEM_STAFFSALT">#REF!</definedName>
    <definedName name="STAFF" localSheetId="9">[4]COC0197!#REF!</definedName>
    <definedName name="STAFF">[4]COC0197!#REF!</definedName>
    <definedName name="STAFF_MTY" localSheetId="9">#REF!</definedName>
    <definedName name="STAFF_MTY">#REF!</definedName>
    <definedName name="STAFF_SALTILLO" localSheetId="9">#REF!</definedName>
    <definedName name="STAFF_SALTILLO">#REF!</definedName>
    <definedName name="Strat_1_Def" localSheetId="9">'[16]Non-Statistical Sampling'!#REF!</definedName>
    <definedName name="Strat_1_Def">'[16]Non-Statistical Sampling'!#REF!</definedName>
    <definedName name="Strat_1_It" localSheetId="9">'[16]Non-Statistical Sampling'!#REF!</definedName>
    <definedName name="Strat_1_It">'[16]Non-Statistical Sampling'!#REF!</definedName>
    <definedName name="Strat_1_T" localSheetId="9">'[16]Non-Statistical Sampling'!#REF!</definedName>
    <definedName name="Strat_1_T">'[16]Non-Statistical Sampling'!#REF!</definedName>
    <definedName name="Strat_2_Def" localSheetId="9">'[16]Non-Statistical Sampling'!#REF!</definedName>
    <definedName name="Strat_2_Def">'[16]Non-Statistical Sampling'!#REF!</definedName>
    <definedName name="Strat_2_It" localSheetId="9">'[16]Non-Statistical Sampling'!#REF!</definedName>
    <definedName name="Strat_2_It">'[16]Non-Statistical Sampling'!#REF!</definedName>
    <definedName name="Strat_2_T" localSheetId="9">'[16]Non-Statistical Sampling'!#REF!</definedName>
    <definedName name="Strat_2_T">'[16]Non-Statistical Sampling'!#REF!</definedName>
    <definedName name="Strat_Def" localSheetId="9">'[16]Non-Statistical Sampling'!#REF!</definedName>
    <definedName name="Strat_Def">'[16]Non-Statistical Sampling'!#REF!</definedName>
    <definedName name="Strat_T_It" localSheetId="9">'[16]Non-Statistical Sampling'!#REF!</definedName>
    <definedName name="Strat_T_It">'[16]Non-Statistical Sampling'!#REF!</definedName>
    <definedName name="Strat_T_T" localSheetId="9">'[16]Non-Statistical Sampling'!#REF!</definedName>
    <definedName name="Strat_T_T">'[16]Non-Statistical Sampling'!#REF!</definedName>
    <definedName name="SUC">[12]Faturamento!$AT$1:$AT$65536</definedName>
    <definedName name="SUCY">[12]Faturamento!$X$1:$X$65536</definedName>
    <definedName name="SUM" localSheetId="9">#REF!</definedName>
    <definedName name="SUM">#REF!</definedName>
    <definedName name="SUMI">[12]Faturamento!$N$1:$N$65536</definedName>
    <definedName name="T">[12]Faturamento!$O$1:$O$65536</definedName>
    <definedName name="TA">[12]Faturamento!$T$1:$T$65536</definedName>
    <definedName name="TARG">[12]Faturamento!$AY$1:$AY$65536</definedName>
    <definedName name="tasa">0.08</definedName>
    <definedName name="Taxas_Bancárias" localSheetId="9">'[14]Fl-Caixa - Bradesco - 137.444-3'!#REF!</definedName>
    <definedName name="Taxas_Bancárias">'[14]Fl-Caixa - Bradesco - 137.444-3'!#REF!</definedName>
    <definedName name="Test_ND">'[9]Non-Statistical Sampling'!$X$5</definedName>
    <definedName name="Test_Targ">'[16]Non-Statistical Sampling'!$Y$26</definedName>
    <definedName name="Test_Total_T">'[9]Non-Statistical Sampling'!$X$4</definedName>
    <definedName name="TEST0" localSheetId="9">#REF!</definedName>
    <definedName name="TEST0">#REF!</definedName>
    <definedName name="teste" localSheetId="9">#REF!</definedName>
    <definedName name="teste">#REF!</definedName>
    <definedName name="TESTHKEY" localSheetId="9">#REF!</definedName>
    <definedName name="TESTHKEY">#REF!</definedName>
    <definedName name="TESTKEYS" localSheetId="9">#REF!</definedName>
    <definedName name="TESTKEYS">#REF!</definedName>
    <definedName name="TESTVKEY" localSheetId="9">#REF!</definedName>
    <definedName name="TESTVKEY">#REF!</definedName>
    <definedName name="TH">[12]Faturamento!$Z$1:$Z$65536</definedName>
    <definedName name="To">'[19]Base de dados'!$B$6</definedName>
    <definedName name="total" localSheetId="9">#REF!</definedName>
    <definedName name="total">#REF!</definedName>
    <definedName name="TR">[12]Faturamento!$U$1:$U$65536</definedName>
    <definedName name="TRIM1" localSheetId="9">'[2]VTAS. CM'!#REF!</definedName>
    <definedName name="TRIM1">'[2]VTAS. CM'!#REF!</definedName>
    <definedName name="TRIM2" localSheetId="9">'[2]VTAS. CM'!#REF!</definedName>
    <definedName name="TRIM2">'[2]VTAS. CM'!#REF!</definedName>
    <definedName name="TRIM3" localSheetId="9">'[2]VTAS. CM'!#REF!</definedName>
    <definedName name="TRIM3">'[2]VTAS. CM'!#REF!</definedName>
    <definedName name="TRIM4" localSheetId="9">'[2]VTAS. CM'!#REF!</definedName>
    <definedName name="TRIM4">'[2]VTAS. CM'!#REF!</definedName>
    <definedName name="TRIMESTRAL" localSheetId="9">'[2]VTAS. CM'!#REF!</definedName>
    <definedName name="TRIMESTRAL">'[2]VTAS. CM'!#REF!</definedName>
    <definedName name="TRIMPROC" localSheetId="9">'[2]VTAS. CM'!#REF!</definedName>
    <definedName name="TRIMPROC">'[2]VTAS. CM'!#REF!</definedName>
    <definedName name="TT_Amt_Misst" localSheetId="9">#REF!</definedName>
    <definedName name="TT_Amt_Misst">#REF!</definedName>
    <definedName name="TT_Amt_Risk" localSheetId="9">#REF!</definedName>
    <definedName name="TT_Amt_Risk">#REF!</definedName>
    <definedName name="TT_Amt_Unpred" localSheetId="9">#REF!</definedName>
    <definedName name="TT_Amt_Unpred">#REF!</definedName>
    <definedName name="TT_Client_Name" localSheetId="9">#REF!</definedName>
    <definedName name="TT_Client_Name">#REF!</definedName>
    <definedName name="TT_No_Misst" localSheetId="9">#REF!</definedName>
    <definedName name="TT_No_Misst">#REF!</definedName>
    <definedName name="TT_No_Risk" localSheetId="9">#REF!</definedName>
    <definedName name="TT_No_Risk">#REF!</definedName>
    <definedName name="TT_No_Unpred" localSheetId="9">#REF!</definedName>
    <definedName name="TT_No_Unpred">#REF!</definedName>
    <definedName name="TT_Pop" localSheetId="9">#REF!</definedName>
    <definedName name="TT_Pop">#REF!</definedName>
    <definedName name="TT_Ref_work" localSheetId="9">#REF!</definedName>
    <definedName name="TT_Ref_work">#REF!</definedName>
    <definedName name="TT_Rem_Balance" localSheetId="9">#REF!</definedName>
    <definedName name="TT_Rem_Balance">#REF!</definedName>
    <definedName name="TT_Remaining_Balance" localSheetId="9">#REF!</definedName>
    <definedName name="TT_Remaining_Balance">#REF!</definedName>
    <definedName name="TT_Remaining_Balance_Doc" localSheetId="9">#REF!</definedName>
    <definedName name="TT_Remaining_Balance_Doc">#REF!</definedName>
    <definedName name="TT_Test_Description" localSheetId="9">#REF!</definedName>
    <definedName name="TT_Test_Description">#REF!</definedName>
    <definedName name="TT_Total_Tested" localSheetId="9">#REF!</definedName>
    <definedName name="TT_Total_Tested">#REF!</definedName>
    <definedName name="TT_Untested" localSheetId="9">#REF!</definedName>
    <definedName name="TT_Untested">#REF!</definedName>
    <definedName name="TTAct_Name" localSheetId="9">#REF!</definedName>
    <definedName name="TTAct_Name">#REF!</definedName>
    <definedName name="TTAmt_High_dollar" localSheetId="9">#REF!</definedName>
    <definedName name="TTAmt_High_dollar">#REF!</definedName>
    <definedName name="TTApprop_Compl" localSheetId="9">#REF!</definedName>
    <definedName name="TTApprop_Compl">#REF!</definedName>
    <definedName name="TTAudit_Date" localSheetId="9">#REF!</definedName>
    <definedName name="TTAudit_Date">#REF!</definedName>
    <definedName name="TTDef_Misstmt" localSheetId="9">#REF!</definedName>
    <definedName name="TTDef_Misstmt">#REF!</definedName>
    <definedName name="TTDesiredLevelOfEvidenceItems">'[24]Global Data'!$B$92:$B$95</definedName>
    <definedName name="TTNo_High_dollar" localSheetId="9">#REF!</definedName>
    <definedName name="TTNo_High_dollar">#REF!</definedName>
    <definedName name="TTPlanning_Materiality" localSheetId="9">#REF!</definedName>
    <definedName name="TTPlanning_Materiality">#REF!</definedName>
    <definedName name="TTReport_name" localSheetId="9">#REF!</definedName>
    <definedName name="TTReport_name">#REF!</definedName>
    <definedName name="TTSelection_criteria" localSheetId="9">#REF!</definedName>
    <definedName name="TTSelection_criteria">#REF!</definedName>
    <definedName name="TTTesting_unit" localSheetId="9">#REF!</definedName>
    <definedName name="TTTesting_unit">#REF!</definedName>
    <definedName name="TTTotal_Population" localSheetId="9">#REF!</definedName>
    <definedName name="TTTotal_Population">#REF!</definedName>
    <definedName name="TwoStepMisstatementIdentified">'[24]Two Step Revenue Testing Master'!$C$85</definedName>
    <definedName name="TwoStepTolerableEstMisstmtCalc">'[24]Two Step Revenue Testing Master'!$T$45</definedName>
    <definedName name="UNO" localSheetId="9">#REF!</definedName>
    <definedName name="UNO">#REF!</definedName>
    <definedName name="Value_ARPopulation" localSheetId="9">#REF!</definedName>
    <definedName name="Value_ARPopulation">#REF!</definedName>
    <definedName name="Value_LevelAssurance" localSheetId="9">#REF!</definedName>
    <definedName name="Value_LevelAssurance">#REF!</definedName>
    <definedName name="Value_NumberExceptionsIdentified" localSheetId="9">#REF!</definedName>
    <definedName name="Value_NumberExceptionsIdentified">#REF!</definedName>
    <definedName name="Value_NumberTolerableExceptions" localSheetId="9">#REF!</definedName>
    <definedName name="Value_NumberTolerableExceptions">#REF!</definedName>
    <definedName name="XXX" localSheetId="9">#REF!</definedName>
    <definedName name="XXX">#REF!</definedName>
    <definedName name="Y">[12]Faturamento!$W$1:$W$65536</definedName>
    <definedName name="YesNoNA">'[17]Drop down'!$G$6:$G$9</definedName>
    <definedName name="YND">[12]Faturamento!$AA$1:$AA$65536</definedName>
    <definedName name="YNF">[12]Faturamento!$AB$1:$AB$65536</definedName>
    <definedName name="ZeitBeginn">[11]Cover!$B$28</definedName>
    <definedName name="ZeitEnde">[11]Cover!$B$30</definedName>
    <definedName name="Zeitraum">[11]Cover!$B$29</definedName>
  </definedNames>
  <calcPr calcId="162913"/>
</workbook>
</file>

<file path=xl/calcChain.xml><?xml version="1.0" encoding="utf-8"?>
<calcChain xmlns="http://schemas.openxmlformats.org/spreadsheetml/2006/main">
  <c r="R13" i="11" l="1"/>
  <c r="H13" i="11"/>
  <c r="L13" i="11" s="1"/>
  <c r="O13" i="11" s="1"/>
  <c r="R12" i="11"/>
  <c r="H12" i="11"/>
  <c r="L12" i="11" s="1"/>
  <c r="O12" i="11" s="1"/>
  <c r="R11" i="11"/>
  <c r="H11" i="11"/>
  <c r="L11" i="11" s="1"/>
  <c r="O11" i="11" s="1"/>
  <c r="R10" i="11"/>
  <c r="H10" i="11"/>
  <c r="L10" i="11" s="1"/>
  <c r="O10" i="11" s="1"/>
  <c r="R9" i="11"/>
  <c r="H9" i="11"/>
  <c r="L9" i="11" s="1"/>
  <c r="O9" i="11" s="1"/>
  <c r="R8" i="11"/>
  <c r="H8" i="11"/>
  <c r="L8" i="11" s="1"/>
  <c r="O8" i="11" s="1"/>
  <c r="I4" i="11"/>
  <c r="I13" i="11" s="1"/>
  <c r="J13" i="11" s="1"/>
  <c r="Q13" i="11" l="1"/>
  <c r="U8" i="11"/>
  <c r="W8" i="11" s="1"/>
  <c r="U9" i="11"/>
  <c r="W9" i="11" s="1"/>
  <c r="U10" i="11"/>
  <c r="W10" i="11" s="1"/>
  <c r="U11" i="11"/>
  <c r="W11" i="11" s="1"/>
  <c r="I8" i="11"/>
  <c r="J8" i="11" s="1"/>
  <c r="I9" i="11"/>
  <c r="J9" i="11" s="1"/>
  <c r="I10" i="11"/>
  <c r="J10" i="11" s="1"/>
  <c r="I11" i="11"/>
  <c r="J11" i="11" s="1"/>
  <c r="I12" i="11"/>
  <c r="J12" i="11" s="1"/>
  <c r="Q8" i="11" l="1"/>
  <c r="S8" i="11" s="1"/>
  <c r="Q11" i="11"/>
  <c r="S11" i="11"/>
  <c r="Z11" i="11"/>
  <c r="AB11" i="11" s="1"/>
  <c r="Q9" i="11"/>
  <c r="U13" i="11"/>
  <c r="W13" i="11" s="1"/>
  <c r="S13" i="11"/>
  <c r="Q12" i="11"/>
  <c r="Q10" i="11"/>
  <c r="Z8" i="11" l="1"/>
  <c r="AB8" i="11" s="1"/>
  <c r="U12" i="11"/>
  <c r="W12" i="11" s="1"/>
  <c r="S12" i="11"/>
  <c r="Z13" i="11"/>
  <c r="AB13" i="11" s="1"/>
  <c r="S9" i="11"/>
  <c r="Z9" i="11"/>
  <c r="AB9" i="11" s="1"/>
  <c r="S10" i="11"/>
  <c r="Z10" i="11"/>
  <c r="AB10" i="11" s="1"/>
  <c r="Z12" i="11" l="1"/>
  <c r="AB12" i="11" s="1"/>
</calcChain>
</file>

<file path=xl/sharedStrings.xml><?xml version="1.0" encoding="utf-8"?>
<sst xmlns="http://schemas.openxmlformats.org/spreadsheetml/2006/main" count="1485" uniqueCount="415">
  <si>
    <t>Assigned Workflow by FSLI</t>
  </si>
  <si>
    <t>About This Report</t>
  </si>
  <si>
    <t>Description:</t>
  </si>
  <si>
    <r>
      <rPr>
        <sz val="10"/>
        <color rgb="FF000000"/>
        <rFont val="Arial"/>
        <family val="2"/>
      </rPr>
      <t>This report shows who is assigned per Aura workflow to prepare and review each EGA and Significant Matter in the corresponding audit unit. Other actual reviewers not included in workflow are also reported. Use this report to quickly and easily review workflow assignments, including workflow assignments for tasks related to significant and elevated risks.</t>
    </r>
  </si>
  <si>
    <r>
      <rPr>
        <b/>
        <sz val="10"/>
        <color rgb="FF000000"/>
        <rFont val="Arial"/>
        <family val="2"/>
      </rPr>
      <t>Assembly Version:</t>
    </r>
  </si>
  <si>
    <t>6.0.0.39100</t>
  </si>
  <si>
    <t/>
  </si>
  <si>
    <t>Engagement</t>
  </si>
  <si>
    <t>Audit Unit</t>
  </si>
  <si>
    <t>Period End</t>
  </si>
  <si>
    <t>Engagement Leader</t>
  </si>
  <si>
    <t>Quality Review Partner</t>
  </si>
  <si>
    <t>Team Manager</t>
  </si>
  <si>
    <t>OSUC Auditoria das DFs 2015</t>
  </si>
  <si>
    <t>OSUC Auditoria das DFs 2015-HQ</t>
  </si>
  <si>
    <t>Renato Postal</t>
  </si>
  <si>
    <t>Rafael Tiba</t>
  </si>
  <si>
    <t>Engagement(s):</t>
  </si>
  <si>
    <t>Audit Unit(s):</t>
  </si>
  <si>
    <t>Run Date:</t>
  </si>
  <si>
    <t>E. South America Standard Time</t>
  </si>
  <si>
    <t>FSLI(s)</t>
  </si>
  <si>
    <t>EGA</t>
  </si>
  <si>
    <t>Type</t>
  </si>
  <si>
    <t>Status</t>
  </si>
  <si>
    <t>Ref. No.</t>
  </si>
  <si>
    <t>Sign/Elev Risk *</t>
  </si>
  <si>
    <t>Coverage Date</t>
  </si>
  <si>
    <t>Preparer</t>
  </si>
  <si>
    <t>Final Reviewer</t>
  </si>
  <si>
    <t>Reviewers in the Workflow</t>
  </si>
  <si>
    <t>Current Assignee</t>
  </si>
  <si>
    <t>Other Actual Reviewer(s)</t>
  </si>
  <si>
    <t>Aura</t>
  </si>
  <si>
    <t>1st Reviewer</t>
  </si>
  <si>
    <t>2nd Reviewer</t>
  </si>
  <si>
    <t>3rd Reviewer</t>
  </si>
  <si>
    <t>4th Reviewer</t>
  </si>
  <si>
    <t>5th Reviewer</t>
  </si>
  <si>
    <t>6th Reviewer</t>
  </si>
  <si>
    <t>7th Reviewer</t>
  </si>
  <si>
    <t>8th Reviewer</t>
  </si>
  <si>
    <t>9th Reviewer</t>
  </si>
  <si>
    <t>not in Workflow</t>
  </si>
  <si>
    <t>Client</t>
  </si>
  <si>
    <t>Online</t>
  </si>
  <si>
    <t>Planning Activities</t>
  </si>
  <si>
    <t>*Aceitação  &amp; Continuação</t>
  </si>
  <si>
    <t>Planning</t>
  </si>
  <si>
    <t>Reviewed-final</t>
  </si>
  <si>
    <t>1000-1000</t>
  </si>
  <si>
    <t>Fernando Silva</t>
  </si>
  <si>
    <t>N/A</t>
  </si>
  <si>
    <t>Link</t>
  </si>
  <si>
    <t>*Preparar-se  para o planejamento</t>
  </si>
  <si>
    <t>1000-1100</t>
  </si>
  <si>
    <t>*Independencia</t>
  </si>
  <si>
    <t>1000-2000</t>
  </si>
  <si>
    <t>*Independencia - Serviços não de auditoria</t>
  </si>
  <si>
    <t>1000-2100</t>
  </si>
  <si>
    <t>*Carta  de contratação</t>
  </si>
  <si>
    <t>1000-2200</t>
  </si>
  <si>
    <t>*Entender a  entidade e seu ambiente</t>
  </si>
  <si>
    <t>1000-3000</t>
  </si>
  <si>
    <t>Felipe Lopes</t>
  </si>
  <si>
    <t>*Procedimentos  analíticos de avaliação  de riscos</t>
  </si>
  <si>
    <t>In progress</t>
  </si>
  <si>
    <t>1000-3250</t>
  </si>
  <si>
    <t>*Estimativas   contábeis</t>
  </si>
  <si>
    <t>1000-3300</t>
  </si>
  <si>
    <t>*Risco  de  fraude</t>
  </si>
  <si>
    <t>Prepared</t>
  </si>
  <si>
    <t>1000-3350</t>
  </si>
  <si>
    <t>*Minutas  e  contratos</t>
  </si>
  <si>
    <t>1000-3400</t>
  </si>
  <si>
    <t>*Entender  as partes  relacionadas</t>
  </si>
  <si>
    <t>1000-3450</t>
  </si>
  <si>
    <t>*Litígios  e  demandas</t>
  </si>
  <si>
    <t>1000-3500</t>
  </si>
  <si>
    <t>*Continuidade   operacional</t>
  </si>
  <si>
    <t>1000-3550</t>
  </si>
  <si>
    <t>*Entender e  avaliar o controle interno</t>
  </si>
  <si>
    <t>Understand and Evaluate Controls</t>
  </si>
  <si>
    <t>1000-3150</t>
  </si>
  <si>
    <t>*Entender a resposta  da entidade a riscos de TI</t>
  </si>
  <si>
    <t>1000-3151</t>
  </si>
  <si>
    <t>*Entender e avaliar as atividades de controle -  Receita &amp; Contas a receber</t>
  </si>
  <si>
    <t>Not started</t>
  </si>
  <si>
    <t>1000-3154</t>
  </si>
  <si>
    <t>*Entender e avaliar as atividades de controle  - Relatório Financeiro de final de período</t>
  </si>
  <si>
    <t>1000-3165</t>
  </si>
  <si>
    <t>*Avaliação  do risco  de fraude</t>
  </si>
  <si>
    <t>1000-4100</t>
  </si>
  <si>
    <t>*Avaliação de  risco</t>
  </si>
  <si>
    <t>1000-4200</t>
  </si>
  <si>
    <t>Initial Meeting</t>
  </si>
  <si>
    <t>1000-6900</t>
  </si>
  <si>
    <t>*Determinar o plano de  auditoria</t>
  </si>
  <si>
    <t>1000-5000</t>
  </si>
  <si>
    <t>*Plano de confirmação  externa</t>
  </si>
  <si>
    <t>1000-5100</t>
  </si>
  <si>
    <t>*Utilização do Leverage  Center (delivery centers)</t>
  </si>
  <si>
    <t>1000-5200</t>
  </si>
  <si>
    <t>*Utilizar trabalho de  especialistas</t>
  </si>
  <si>
    <t>1000-6000</t>
  </si>
  <si>
    <t>*Preparar-se para  a coleta de  evidências</t>
  </si>
  <si>
    <t>1000-6500</t>
  </si>
  <si>
    <t>*Comunicações -  Planejamento</t>
  </si>
  <si>
    <t>1000-7000</t>
  </si>
  <si>
    <t>*Aprovação do Líder e Gerente do trabalho -  Planejamento</t>
  </si>
  <si>
    <t>1000-7200</t>
  </si>
  <si>
    <t>Fraud risk</t>
  </si>
  <si>
    <t>*Avaliar o desenho dos controles da entidade  em  resposta a riscos significativos e verificar se foram implementados</t>
  </si>
  <si>
    <t>2000-250</t>
  </si>
  <si>
    <t>Significant</t>
  </si>
  <si>
    <t>Reviewer 1</t>
  </si>
  <si>
    <t>File Owner 2</t>
  </si>
  <si>
    <t>*Responder ao risco de distorção relevante devido a fraude</t>
  </si>
  <si>
    <t>Test of Details</t>
  </si>
  <si>
    <t>2000-2000</t>
  </si>
  <si>
    <t>Teste de Imprevisibilidade</t>
  </si>
  <si>
    <t>2000-6900</t>
  </si>
  <si>
    <t>CAAT JE OSUC Jan - Dez 2015</t>
  </si>
  <si>
    <t>2000-6910</t>
  </si>
  <si>
    <t>Caixa e Equivalente de Caixa; Aplicações Financeiras; Investment properties; Imobilizado; Deferred and unearned revenue; Obrigações Trabalhistas; Share capital and other equity accounts; Subvenção de custeio educacional; Alugueis de imoveis; Renuncia Fiscal; Auxilios e doações; Gratuidade - voluntários; Receitas diversas; Custos educacionais; Gratuidade - bolsas de estudos; Gratuidade - voluntários.; Renuncia Fiscal.; Depreciation expense; Despesas com Pessoal; Ocupação; Despesas Gerais; Serviços prestados por terceiros; Renuncia Fiscal..; Financial statement preparation and disclosures</t>
  </si>
  <si>
    <t>Validação das Demonstrações Financeiras 2015</t>
  </si>
  <si>
    <t>7000-6900</t>
  </si>
  <si>
    <t>Caixa e Equivalente de Caixa; Aplicações Financeiras</t>
  </si>
  <si>
    <t>Efetuar testes  de conciliações  bancárias</t>
  </si>
  <si>
    <t>3000-2100</t>
  </si>
  <si>
    <t>*Obter confirmações de  contas  bancárias  e de  acordos  especiais</t>
  </si>
  <si>
    <t>3000-2250</t>
  </si>
  <si>
    <t>Identificar e  efetuar teste de restrições  a caixa e equivalentes de caixa</t>
  </si>
  <si>
    <t>3000-2600</t>
  </si>
  <si>
    <t>Caixa e Equivalente de Caixa</t>
  </si>
  <si>
    <t>Considerar  a  situação financeira dos  depositários</t>
  </si>
  <si>
    <t>3000-2550</t>
  </si>
  <si>
    <t>Investment properties; Imobilizado; Depreciation expense</t>
  </si>
  <si>
    <t>Obter cédula de movimentações e listagens detalhadas  -  Imobilizado e Propriedades para Investimentos</t>
  </si>
  <si>
    <t>3100-2000</t>
  </si>
  <si>
    <t>Executar teste  da despesa de depreciação</t>
  </si>
  <si>
    <t>3100-2075</t>
  </si>
  <si>
    <t>Investment properties; Imobilizado</t>
  </si>
  <si>
    <t>Executar testes de Baixa - Imobilizado e Propriedades para Investimentos</t>
  </si>
  <si>
    <t>3100-2210</t>
  </si>
  <si>
    <t>Executar testes da avaliação de redução ao valor recuperável (impairment)  -  Imobilizado e Propriedade para Investimento</t>
  </si>
  <si>
    <t>3100-3200</t>
  </si>
  <si>
    <t>Investment properties</t>
  </si>
  <si>
    <t>Entender e avaliar políticas  contábeis  - Imóveis para investimento</t>
  </si>
  <si>
    <t>3120-2050</t>
  </si>
  <si>
    <t>Imobilizado</t>
  </si>
  <si>
    <t>Entender e avaliar as políticas contábeis  - Imobilizado</t>
  </si>
  <si>
    <t>3100-2050</t>
  </si>
  <si>
    <t xml:space="preserve">Executar teste de Adição </t>
  </si>
  <si>
    <t>3100-7050</t>
  </si>
  <si>
    <t>Deferred and unearned revenue</t>
  </si>
  <si>
    <t xml:space="preserve"> Obter listagens  detalhadas e efetuar teste de receita  diferida</t>
  </si>
  <si>
    <t>4050-2100</t>
  </si>
  <si>
    <t>Deferred and unearned revenue; Auxilios e doações</t>
  </si>
  <si>
    <t>*Avaliar o desenho dos controles da entidade em resposta a riscos significativos e verificar se foram implementados</t>
  </si>
  <si>
    <t>6003-7070</t>
  </si>
  <si>
    <t>Obrigações Trabalhistas; Despesas Gerais</t>
  </si>
  <si>
    <t>Recálculo de FOPAG</t>
  </si>
  <si>
    <t>4080-6900</t>
  </si>
  <si>
    <t>Conciliação - Obrigações Trabalhistas</t>
  </si>
  <si>
    <t>4080-6910</t>
  </si>
  <si>
    <t>Obrigações Trabalhistas</t>
  </si>
  <si>
    <t>IPTU</t>
  </si>
  <si>
    <t>Significant Matters</t>
  </si>
  <si>
    <t>4080-1</t>
  </si>
  <si>
    <t>Teste de Circularização de Advogados</t>
  </si>
  <si>
    <t>4080-6920</t>
  </si>
  <si>
    <t>Memorando de TAX</t>
  </si>
  <si>
    <t>4080-6930</t>
  </si>
  <si>
    <t>Team Member 5</t>
  </si>
  <si>
    <t>Reviewer 4</t>
  </si>
  <si>
    <t>Reviewer 2</t>
  </si>
  <si>
    <t>Analise PJ</t>
  </si>
  <si>
    <t>4080-7020</t>
  </si>
  <si>
    <t>Analise IPTU</t>
  </si>
  <si>
    <t>4080-7030</t>
  </si>
  <si>
    <t>Executar teste de passivo não registrado</t>
  </si>
  <si>
    <t>4080-7060</t>
  </si>
  <si>
    <t>Share capital and other equity accounts</t>
  </si>
  <si>
    <t>Obter cédula  de movimentações e efetuar testes de componentes do patrimônio líquido</t>
  </si>
  <si>
    <t>5000-2000</t>
  </si>
  <si>
    <t>Subvenção de custeio educacional</t>
  </si>
  <si>
    <t>6000-250</t>
  </si>
  <si>
    <t>Subvenção de custeio educacional; Gratuidade - bolsas de estudos</t>
  </si>
  <si>
    <t>Analise Subvenção de custeio educacional e Gratuidade - bolsas de estudos</t>
  </si>
  <si>
    <t>6000-6980</t>
  </si>
  <si>
    <t>Alugueis de imoveis</t>
  </si>
  <si>
    <t>Analise da Receita de imoveis</t>
  </si>
  <si>
    <t>6004-6990</t>
  </si>
  <si>
    <t>Renuncia Fiscal; Renuncia Fiscal.; Renuncia Fiscal..</t>
  </si>
  <si>
    <t>Executar analise de Renuncia Fiscal</t>
  </si>
  <si>
    <t>6002-6970</t>
  </si>
  <si>
    <t>Auxilios e doações</t>
  </si>
  <si>
    <t>Efetuar   testes de transações de receita de Auxilio de doações.</t>
  </si>
  <si>
    <t>6000-2200</t>
  </si>
  <si>
    <t>Executar teste de corte</t>
  </si>
  <si>
    <t>6003-7040</t>
  </si>
  <si>
    <t>Avaliação do completeness da receita</t>
  </si>
  <si>
    <t>Gratuidade - voluntários; Gratuidade - voluntários.</t>
  </si>
  <si>
    <t>Executar Analise de gratuidade Voluntários</t>
  </si>
  <si>
    <t>6001-7000</t>
  </si>
  <si>
    <t>Gratuidade - voluntários; Receitas diversas</t>
  </si>
  <si>
    <t>Executa analise de Receitas diversas</t>
  </si>
  <si>
    <t>6001-7010</t>
  </si>
  <si>
    <t>Custos educacionais</t>
  </si>
  <si>
    <t>Efetuar testes  de transações de Custo da Operação</t>
  </si>
  <si>
    <t>6150-2050</t>
  </si>
  <si>
    <t>Despesas com Pessoal; Ocupação; Despesas Gerais; Serviços prestados por terceiros</t>
  </si>
  <si>
    <t>Efetuar  testes das transações de despesas operacionais (Voucher)</t>
  </si>
  <si>
    <t>6170-2000</t>
  </si>
  <si>
    <t>Despesas com Pessoal</t>
  </si>
  <si>
    <t>Teste de Completeness de Advogados</t>
  </si>
  <si>
    <t>6170-6910</t>
  </si>
  <si>
    <t>Despesas Gerais</t>
  </si>
  <si>
    <t>Efetuar teste de custos de folha de pagamento</t>
  </si>
  <si>
    <t>6180-2100</t>
  </si>
  <si>
    <t>Financial statement preparation and disclosures</t>
  </si>
  <si>
    <t>*Checklist de Divulgação IFRS/ CPC</t>
  </si>
  <si>
    <t>7000-11</t>
  </si>
  <si>
    <t>*Avaliar se a entidade identificou e divulgou adequadamente os seus  segmentos reportáveis</t>
  </si>
  <si>
    <t>7000-2000</t>
  </si>
  <si>
    <t>Efetuar testes da demonstração dos fluxos de caixa</t>
  </si>
  <si>
    <t>7000-2010</t>
  </si>
  <si>
    <t>*Procedimentos relacionados as  demonstrações financeiras</t>
  </si>
  <si>
    <t>7000-2300</t>
  </si>
  <si>
    <t>*Revisar a coerência de outras informações nos documentos que contenham as demonstrações financeiras auditadas</t>
  </si>
  <si>
    <t>7000-2500</t>
  </si>
  <si>
    <t>Completion Activities</t>
  </si>
  <si>
    <t>*Checklist de Livros  Fiscais</t>
  </si>
  <si>
    <t>Completion</t>
  </si>
  <si>
    <t>9000-10</t>
  </si>
  <si>
    <t>*Atualizar avaliações  preliminares</t>
  </si>
  <si>
    <t>9000-1100</t>
  </si>
  <si>
    <t xml:space="preserve">*Atualizar avaliação inicial do cumprimento dos requisitos éticos </t>
  </si>
  <si>
    <t>9000-1150</t>
  </si>
  <si>
    <t>*Avaliar  o  impacto  da revisão da  materialidade</t>
  </si>
  <si>
    <t>9000-8000</t>
  </si>
  <si>
    <t>*Lista de verificação de tópicos técnicos que requerem consulta - BR  GAAP</t>
  </si>
  <si>
    <t>9000-12</t>
  </si>
  <si>
    <t>*Outros procedimentos  de auditoria e finalização</t>
  </si>
  <si>
    <t>9000-1300</t>
  </si>
  <si>
    <t>*Avaliar as distorções</t>
  </si>
  <si>
    <t>9000-1310</t>
  </si>
  <si>
    <t>*Procedimentos analíticos conclusão geral</t>
  </si>
  <si>
    <t>9000-1320</t>
  </si>
  <si>
    <t>*Aprovação  do líder do trabalho e do gerente da equipe - Finalização</t>
  </si>
  <si>
    <t>9000-1600</t>
  </si>
  <si>
    <t>SUM - 2015</t>
  </si>
  <si>
    <t>9000-1</t>
  </si>
  <si>
    <t>Team Manager 1</t>
  </si>
  <si>
    <t>File Owner 1</t>
  </si>
  <si>
    <t>*This column indicates if the EGA/Significant Matter is mapped to a significant or elevated risk which is related to one or more of the FSLIs reported.</t>
  </si>
  <si>
    <t xml:space="preserve">Teste  </t>
  </si>
  <si>
    <t>Descrição</t>
  </si>
  <si>
    <t>Banco do Brasil</t>
  </si>
  <si>
    <t>Entregue Via E-mail</t>
  </si>
  <si>
    <t>Banco Bradesco</t>
  </si>
  <si>
    <t>Banco HSBC</t>
  </si>
  <si>
    <t>Pendente</t>
  </si>
  <si>
    <t>Banco Santander Brasil</t>
  </si>
  <si>
    <t>Banco Itau Unibanco</t>
  </si>
  <si>
    <t>Banco Credit Suisse Brasil</t>
  </si>
  <si>
    <t>Saldo</t>
  </si>
  <si>
    <t xml:space="preserve">537912  - COMPANHIA BRASILEIRA DE </t>
  </si>
  <si>
    <t>Companhia Brasileira de</t>
  </si>
  <si>
    <t xml:space="preserve">11618820 - UNIMED PAULISTANA </t>
  </si>
  <si>
    <t xml:space="preserve">UNIMED PAULISTANA </t>
  </si>
  <si>
    <t xml:space="preserve">25 GLOBAL TARGETS CONSULTORIA </t>
  </si>
  <si>
    <t xml:space="preserve">GLOBAL TARGETS CONSULTORIA </t>
  </si>
  <si>
    <t xml:space="preserve">18  - GLOBAL TARGETS CONSULTORIA </t>
  </si>
  <si>
    <t xml:space="preserve">14  - GLOBAL TARGETS CONSULTORIA </t>
  </si>
  <si>
    <t xml:space="preserve">22 - GLOBAL TARGETS CONSULTORIA </t>
  </si>
  <si>
    <t xml:space="preserve">17  - GLOBAL TARGETS CONSULTORIA </t>
  </si>
  <si>
    <t xml:space="preserve">15  - GLOBAL TARGETS CONSULTORIA </t>
  </si>
  <si>
    <t xml:space="preserve">16  - GLOBAL TARGETS CONSULTORIA </t>
  </si>
  <si>
    <t xml:space="preserve">19  - GLOBAL TARGETS CONSULTORIA </t>
  </si>
  <si>
    <t xml:space="preserve">20  - GLOBAL TARGETS CONSULTORIA </t>
  </si>
  <si>
    <t xml:space="preserve">21 - GLOBAL TARGETS CONSULTORIA </t>
  </si>
  <si>
    <t xml:space="preserve">26 GLOBAL TARGETS CONSULTORIA </t>
  </si>
  <si>
    <t xml:space="preserve">23 GLOBAL TARGETS CONSULTORIA </t>
  </si>
  <si>
    <t xml:space="preserve">24 GLOBAL TARGETS CONSULTORIA </t>
  </si>
  <si>
    <t xml:space="preserve">966113110 BRADESCO SAÚDE S/A PLANO </t>
  </si>
  <si>
    <t xml:space="preserve">BRADESCO SAÚDE S/A PLANO </t>
  </si>
  <si>
    <t xml:space="preserve">966114434 BRADESCO SAÚDE S/A PLANO </t>
  </si>
  <si>
    <t xml:space="preserve">1673  - GIFE GRUPO DE INSTITUTOS </t>
  </si>
  <si>
    <t xml:space="preserve">88 ABCR-ASSOCIAÇÃO BRASILEIRA DE </t>
  </si>
  <si>
    <t xml:space="preserve">1503 PROIMAGEM COM. E DIST. DE </t>
  </si>
  <si>
    <t xml:space="preserve">35477  - COMERCIO DE RAÇÕES IRMÃOS </t>
  </si>
  <si>
    <t>Lanc.Mult.</t>
  </si>
  <si>
    <t xml:space="preserve">77946 - SUPERMERCADO PEDREIRA LTDA - </t>
  </si>
  <si>
    <t>JBTS Advogados Assossiados</t>
  </si>
  <si>
    <t>entregue Via - Email</t>
  </si>
  <si>
    <t>Camargo &amp; Camargo Advogados</t>
  </si>
  <si>
    <t>Ferreira e Arthur Advogados</t>
  </si>
  <si>
    <t>Dr. Marcos Pinto Lima (Advogado)</t>
  </si>
  <si>
    <t>Milton Paulo de Carvalho Sociedade de Advogados</t>
  </si>
  <si>
    <t>Ref</t>
  </si>
  <si>
    <t>Conta</t>
  </si>
  <si>
    <t>3.5.03.01.001</t>
  </si>
  <si>
    <t>SALARIOS E ORDENADOS</t>
  </si>
  <si>
    <t>3.5.03.03.002</t>
  </si>
  <si>
    <t>FGTS</t>
  </si>
  <si>
    <t>3.5.03.03.003</t>
  </si>
  <si>
    <t>PIS FOLHA DE SALARIO</t>
  </si>
  <si>
    <t>3.5.05.01.001</t>
  </si>
  <si>
    <t>3.5.05.03.002</t>
  </si>
  <si>
    <t>3.5.05.03.003</t>
  </si>
  <si>
    <t>Total de Salarios</t>
  </si>
  <si>
    <t>Total FGTS</t>
  </si>
  <si>
    <t>Total PIS</t>
  </si>
  <si>
    <t>FGTS PwC</t>
  </si>
  <si>
    <t>PIS</t>
  </si>
  <si>
    <t>FGTS!A1</t>
  </si>
  <si>
    <t>Grupo</t>
  </si>
  <si>
    <t>Propriedades para investimentos</t>
  </si>
  <si>
    <t>1.2.02.06.001</t>
  </si>
  <si>
    <t>PROPRIEDADES PARA INVESTIMENTO</t>
  </si>
  <si>
    <t>1.2.03.01.006</t>
  </si>
  <si>
    <t>TERRENOS</t>
  </si>
  <si>
    <t>1.2.03.01.007</t>
  </si>
  <si>
    <t>EDIFICACOES</t>
  </si>
  <si>
    <t>1.2.03.01.009</t>
  </si>
  <si>
    <t>VEICULOS</t>
  </si>
  <si>
    <t>1.2.03.01.010</t>
  </si>
  <si>
    <t>MAQUINAS E EQUIPAMENTOS</t>
  </si>
  <si>
    <t>1.2.03.01.011</t>
  </si>
  <si>
    <t>MOVEIS E UTENSILIOS</t>
  </si>
  <si>
    <t>1.2.03.01.012</t>
  </si>
  <si>
    <t>EQUIPAMENTOS PROC DADOS</t>
  </si>
  <si>
    <t>1.2.03.01.505</t>
  </si>
  <si>
    <t>IMOBILIZADO EM ANDAMENTO</t>
  </si>
  <si>
    <t>Intangivel</t>
  </si>
  <si>
    <t>1.2.03.03.004</t>
  </si>
  <si>
    <t>SOFTWARES</t>
  </si>
  <si>
    <t>Total</t>
  </si>
  <si>
    <t>Custos Educacionais</t>
  </si>
  <si>
    <t>3.5.03.08.511</t>
  </si>
  <si>
    <t>DEPRECIAÇÃO / AMORTIZAÇÃO</t>
  </si>
  <si>
    <t>Depreciação</t>
  </si>
  <si>
    <t>3.5.05.08.025</t>
  </si>
  <si>
    <t>Despesa de depreciação mensal</t>
  </si>
  <si>
    <t>Taxa de depreciação sobre o ativo</t>
  </si>
  <si>
    <t>Despesa de depreciação'!A1</t>
  </si>
  <si>
    <t>Banco!A1</t>
  </si>
  <si>
    <t>Advogado!A1</t>
  </si>
  <si>
    <t>Lançamentos Manuais</t>
  </si>
  <si>
    <t>Circularização bancaria</t>
  </si>
  <si>
    <t>Baixa do ativo imobilizado</t>
  </si>
  <si>
    <t>Recalculo Fopag</t>
  </si>
  <si>
    <t>Conciliações trabalhistas</t>
  </si>
  <si>
    <t>Circularização advogados</t>
  </si>
  <si>
    <t>Passivo não registrado</t>
  </si>
  <si>
    <t>Teste custo</t>
  </si>
  <si>
    <t>Calculo FGTS</t>
  </si>
  <si>
    <t>Seleção Custo'!A1</t>
  </si>
  <si>
    <t xml:space="preserve">FGTS OUTROS CP003113.PRINC 122015 </t>
  </si>
  <si>
    <t xml:space="preserve"> 07/01/2016</t>
  </si>
  <si>
    <t>BRADESCO SAÚDE S/A 92.693.118/0001-60 CP003272.PRINC 966114434</t>
  </si>
  <si>
    <t xml:space="preserve">Folha de Pagamento Adiantamento OUTROS CP003130.PRINC 12016 </t>
  </si>
  <si>
    <t xml:space="preserve"> 15/01/2016</t>
  </si>
  <si>
    <t>INSS OUTROS CP003116.PRINC 122015</t>
  </si>
  <si>
    <t>PLKC ADVOGADOS POMPEU, LONGO, KIGNEL &amp; CIPULLO 59.586.339/0001-64 CP003043.PRINC 584763</t>
  </si>
  <si>
    <t xml:space="preserve"> 10/01/2016</t>
  </si>
  <si>
    <t xml:space="preserve"> 22/01/2016.</t>
  </si>
  <si>
    <t>Folha de Pagamento Salários OUTROS CP003309.PRINC 12016</t>
  </si>
  <si>
    <t xml:space="preserve"> 27/01/2016</t>
  </si>
  <si>
    <t xml:space="preserve"> 28/01/2016</t>
  </si>
  <si>
    <t>COMPANHIA BRASILEIRA DE SOLUÇÕES E SERVIÇOS 04.740.876/0001-25 CP003279.PRINC 992172</t>
  </si>
  <si>
    <t xml:space="preserve"> 29/01/2016</t>
  </si>
  <si>
    <t>Passivo não registrado'!A1</t>
  </si>
  <si>
    <t>Férias pagas</t>
  </si>
  <si>
    <t>Provisão</t>
  </si>
  <si>
    <t>a</t>
  </si>
  <si>
    <t>p</t>
  </si>
  <si>
    <t>Sel.</t>
  </si>
  <si>
    <t>Nome</t>
  </si>
  <si>
    <t>Admissão</t>
  </si>
  <si>
    <t>Inicio do período aquisitivo</t>
  </si>
  <si>
    <t>Final do do período aquisitivo</t>
  </si>
  <si>
    <t>Remuneração Base</t>
  </si>
  <si>
    <t>Remuneração + 1/3 Férias</t>
  </si>
  <si>
    <t>Quantidade devida de dias de férias em dez/15</t>
  </si>
  <si>
    <t>Valor total da Provisão</t>
  </si>
  <si>
    <t>Férias PwC</t>
  </si>
  <si>
    <t>Quantidade de Dias</t>
  </si>
  <si>
    <t>Férias Folha</t>
  </si>
  <si>
    <t>Diferença</t>
  </si>
  <si>
    <t>Férias provisão</t>
  </si>
  <si>
    <t>FGTS provisão</t>
  </si>
  <si>
    <t>Total Provisão PwC</t>
  </si>
  <si>
    <t>Provisão Cliente</t>
  </si>
  <si>
    <t>Ettore Catarino Fabris</t>
  </si>
  <si>
    <t>Paulo Henrique dos Santos</t>
  </si>
  <si>
    <t>Bruno Souto de Freitas</t>
  </si>
  <si>
    <t>Walter José da Silva</t>
  </si>
  <si>
    <t>Bruno Serafim Souza</t>
  </si>
  <si>
    <t>Matheus Reis Ferreira</t>
  </si>
  <si>
    <t>Reclaculo da folha'!A1</t>
  </si>
  <si>
    <t>Reavaliação de ativo</t>
  </si>
  <si>
    <t>Memoria de calculo da depreciação analítica</t>
  </si>
  <si>
    <t>Memoria de calculo baixa da depreciação (reavaliação de ativo patrimônio liquido)</t>
  </si>
  <si>
    <t>Diferença no calculo de FGTS enviado para o Rogério.</t>
  </si>
  <si>
    <t>Em analise</t>
  </si>
  <si>
    <t>Estamos analiasando a documentação enviada.</t>
  </si>
  <si>
    <t>Diferença no reclaculo enviado para o Rogério.</t>
  </si>
  <si>
    <t>Em analise explicação enviada pelo Rogerio</t>
  </si>
  <si>
    <t>Pendente as seguintes cartas. Vide Link</t>
  </si>
  <si>
    <t>Pendente documentação suporte e conciliação data base 31/12/2015 demonstrando que o valor estava provisionado.</t>
  </si>
  <si>
    <t>Pendente Conciliações    2.1.01.03.002 - FGTS A RECOLHER e    2.1.01.03.001 - INSS A RECOLHER data base 31/12/2015 solicitada ao Rogerio.</t>
  </si>
  <si>
    <t>solicitado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</si>
</sst>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4">
    <numFmt numFmtId="41" formatCode="_-* #,##0_-;\-* #,##0_-;_-* &quot;-&quot;_-;_-@_-"/>
    <numFmt numFmtId="44" formatCode="_-&quot;R$&quot;\ * #,##0.00_-;\-&quot;R$&quot;\ * #,##0.00_-;_-&quot;R$&quot;\ * &quot;-&quot;??_-;_-@_-"/>
    <numFmt numFmtId="43" formatCode="_-* #,##0.00_-;\-* #,##0.00_-;_-* &quot;-&quot;??_-;_-@_-"/>
    <numFmt numFmtId="164" formatCode="[$-10416]d/m/yyyy"/>
    <numFmt numFmtId="165" formatCode="[$-10416]d/m/yyyy\ h:mm"/>
    <numFmt numFmtId="166" formatCode="_-* #,##0.00\ &quot;€&quot;_-;\-* #,##0.00\ &quot;€&quot;_-;_-* &quot;-&quot;??\ &quot;€&quot;_-;_-@_-"/>
    <numFmt numFmtId="167" formatCode="_-* #,##0.00\ _€_-;\-* #,##0.00\ _€_-;_-* &quot;-&quot;??\ _€_-;_-@_-"/>
    <numFmt numFmtId="168" formatCode="0.0%"/>
    <numFmt numFmtId="169" formatCode="_-* #,##0_-;\-* #,##0_-;_-* &quot;-&quot;??_-;_-@_-"/>
    <numFmt numFmtId="170" formatCode="_(&quot;$&quot;* #,##0.00_);_(&quot;$&quot;* \(#,##0.00\);_(&quot;$&quot;* &quot;-&quot;??_);_(@_)"/>
    <numFmt numFmtId="171" formatCode="#,##0;[Red]\(#,##0\);\-"/>
    <numFmt numFmtId="172" formatCode="#,##0;\(#,##0\)"/>
    <numFmt numFmtId="173" formatCode="_(&quot;R$ &quot;* #,##0.00_);_(&quot;R$ &quot;* \(#,##0.00\);_(&quot;R$ &quot;* &quot;-&quot;??_);_(@_)"/>
    <numFmt numFmtId="174" formatCode="_([$€-2]* #,##0.00_);_([$€-2]* \(#,##0.00\);_([$€-2]* &quot;-&quot;??_)"/>
    <numFmt numFmtId="175" formatCode="_-* #,##0.00\ [$€-1]_-;\-* #,##0.00\ [$€-1]_-;_-* &quot;-&quot;??\ [$€-1]_-"/>
    <numFmt numFmtId="176" formatCode="General_)"/>
    <numFmt numFmtId="177" formatCode="0.0000%"/>
    <numFmt numFmtId="178" formatCode="#,#00"/>
    <numFmt numFmtId="179" formatCode="_(&quot;$&quot;* #,##0_);_(&quot;$&quot;* \(#,##0\);_(&quot;$&quot;* &quot;-&quot;_);_(@_)"/>
    <numFmt numFmtId="180" formatCode="&quot;$&quot;#,##0;\-&quot;$&quot;#,##0"/>
    <numFmt numFmtId="181" formatCode="&quot;$&quot;#,##0.00;\-&quot;$&quot;#,##0.00"/>
    <numFmt numFmtId="182" formatCode="&quot;£&quot;#,##0;[Red]\-&quot;£&quot;#,##0"/>
    <numFmt numFmtId="183" formatCode="#,##0.0000_);\(#,##0.0000\)"/>
    <numFmt numFmtId="184" formatCode="\+\ #,##0.0&quot;%&quot;;\-\ #,##0.0&quot;%&quot;"/>
    <numFmt numFmtId="185" formatCode="[$-416]mmm\-yy;@"/>
    <numFmt numFmtId="186" formatCode="#,##0.0000000_);[Red]\(#,##0.0000000\)"/>
    <numFmt numFmtId="187" formatCode="#,##0.000_);\-;\(#,##0.000\)"/>
    <numFmt numFmtId="188" formatCode="#,##0.0%_);\(#,##0.0%\)"/>
    <numFmt numFmtId="189" formatCode="%#,#00"/>
    <numFmt numFmtId="190" formatCode="#.##000"/>
    <numFmt numFmtId="191" formatCode="_(* #,##0.000000_);_(* \(#,##0.000000\);_(* &quot;-&quot;??_);_(@_)"/>
    <numFmt numFmtId="192" formatCode="#,"/>
    <numFmt numFmtId="193" formatCode="_-* #,##0&quot; DM&quot;_-;\-* #,##0&quot; DM&quot;_-;_-* &quot;- DM&quot;_-;_-@_-"/>
    <numFmt numFmtId="194" formatCode="_-* #,##0.00&quot; DM&quot;_-;\-* #,##0.00&quot; DM&quot;_-;_-* \-??&quot; DM&quot;_-;_-@_-"/>
    <numFmt numFmtId="195" formatCode="yyyy"/>
    <numFmt numFmtId="196" formatCode="#,##0.0;\-#,##0.0"/>
    <numFmt numFmtId="197" formatCode="_(* #,##0.00_);_(* \(#,##0.00\);_(* \-??_);_(@_)"/>
    <numFmt numFmtId="198" formatCode="_(&quot;R$ &quot;* #,##0.00_);_(&quot;R$ &quot;* \(#,##0.00\);_(&quot;R$ &quot;* \-??_);_(@_)"/>
    <numFmt numFmtId="199" formatCode="_-* #,##0.00_-;\-* #,##0.00_-;_-* \-??_-;_-@_-"/>
    <numFmt numFmtId="200" formatCode="&quot;R$ &quot;#,##0_);[Red]\(&quot;R$ &quot;#,##0\)"/>
    <numFmt numFmtId="201" formatCode="0.000%"/>
    <numFmt numFmtId="202" formatCode="_(* #,##0_);_(* \(#,##0\);_(* &quot;-&quot;??_);_(@_)"/>
    <numFmt numFmtId="203" formatCode="_-* #,##0.000_-;\-* #,##0.000_-;_-* &quot;-&quot;??_-;_-@_-"/>
    <numFmt numFmtId="204" formatCode="_(* #,##0.00_);_(* \(#,##0.00\);_(* &quot;-&quot;??_);_(@_)"/>
  </numFmts>
  <fonts count="157">
    <font>
      <sz val="11"/>
      <color rgb="FF000000"/>
      <name val="Calibri"/>
      <family val="2"/>
      <scheme val="minor"/>
    </font>
    <font>
      <sz val="11"/>
      <color theme="1"/>
      <name val="Calibri"/>
      <family val="2"/>
      <scheme val="minor"/>
    </font>
    <font>
      <sz val="11"/>
      <color theme="1"/>
      <name val="Calibri"/>
      <family val="2"/>
      <scheme val="minor"/>
    </font>
    <font>
      <sz val="11"/>
      <name val="Calibri"/>
      <family val="2"/>
    </font>
    <font>
      <sz val="18"/>
      <color rgb="FFFFFFFF"/>
      <name val="Arial"/>
      <family val="2"/>
    </font>
    <font>
      <b/>
      <sz val="10"/>
      <color rgb="FF000000"/>
      <name val="Arial"/>
      <family val="2"/>
    </font>
    <font>
      <sz val="10"/>
      <color rgb="FF000000"/>
      <name val="Arial"/>
      <family val="2"/>
    </font>
    <font>
      <sz val="18"/>
      <color rgb="FF000000"/>
      <name val="Arial"/>
      <family val="2"/>
    </font>
    <font>
      <u/>
      <sz val="10"/>
      <color rgb="FF0000FF"/>
      <name val="Arial"/>
      <family val="2"/>
    </font>
    <font>
      <b/>
      <sz val="10"/>
      <color rgb="FFFFFFFF"/>
      <name val="Arial"/>
      <family val="2"/>
    </font>
    <font>
      <sz val="10"/>
      <color rgb="FF000000"/>
      <name val="Arial Unicode MS"/>
      <family val="2"/>
    </font>
    <font>
      <b/>
      <sz val="10"/>
      <color rgb="FF008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name val="Arial"/>
      <family val="2"/>
    </font>
    <font>
      <sz val="8"/>
      <color theme="1"/>
      <name val="Georgia"/>
      <family val="1"/>
    </font>
    <font>
      <sz val="10"/>
      <color theme="1"/>
      <name val="Arial"/>
      <family val="2"/>
    </font>
    <font>
      <sz val="10"/>
      <color indexed="8"/>
      <name val="Arial"/>
      <family val="2"/>
    </font>
    <font>
      <b/>
      <sz val="10"/>
      <color indexed="8"/>
      <name val="Arial"/>
      <family val="2"/>
    </font>
    <font>
      <b/>
      <sz val="10"/>
      <name val="Arial"/>
      <family val="2"/>
    </font>
    <font>
      <sz val="10"/>
      <color indexed="9"/>
      <name val="Arial"/>
      <family val="2"/>
    </font>
    <font>
      <sz val="10"/>
      <color indexed="10"/>
      <name val="Arial"/>
      <family val="2"/>
    </font>
    <font>
      <b/>
      <sz val="10"/>
      <color indexed="9"/>
      <name val="Arial"/>
      <family val="2"/>
    </font>
    <font>
      <sz val="11"/>
      <color theme="1"/>
      <name val="Arial"/>
      <family val="2"/>
    </font>
    <font>
      <u/>
      <sz val="10"/>
      <color rgb="FF7A1818"/>
      <name val="Georgia"/>
      <family val="1"/>
    </font>
    <font>
      <sz val="11"/>
      <color indexed="10"/>
      <name val="Calibri"/>
      <family val="2"/>
    </font>
    <font>
      <sz val="10"/>
      <color indexed="0"/>
      <name val="Arial"/>
      <family val="2"/>
    </font>
    <font>
      <sz val="10"/>
      <color theme="1"/>
      <name val="Calibri"/>
      <family val="2"/>
      <scheme val="minor"/>
    </font>
    <font>
      <sz val="11"/>
      <color theme="1"/>
      <name val="Times New Roman"/>
      <family val="2"/>
    </font>
    <font>
      <b/>
      <sz val="8"/>
      <color theme="1"/>
      <name val="Georgia"/>
      <family val="1"/>
    </font>
    <font>
      <u/>
      <sz val="10"/>
      <color theme="10"/>
      <name val="Arial"/>
      <family val="2"/>
    </font>
    <font>
      <sz val="8"/>
      <name val="Arial"/>
      <family val="2"/>
    </font>
    <font>
      <b/>
      <sz val="18"/>
      <color theme="3"/>
      <name val="Cambria"/>
      <family val="2"/>
      <scheme val="major"/>
    </font>
    <font>
      <sz val="10"/>
      <color theme="1"/>
      <name val="Arial Unicode MS"/>
      <family val="2"/>
    </font>
    <font>
      <u/>
      <sz val="9.9"/>
      <color theme="10"/>
      <name val="Arial"/>
      <family val="2"/>
    </font>
    <font>
      <u/>
      <sz val="8"/>
      <color theme="10"/>
      <name val="Arial"/>
      <family val="2"/>
    </font>
    <font>
      <sz val="10"/>
      <name val="Courier"/>
      <family val="3"/>
    </font>
    <font>
      <sz val="10"/>
      <color indexed="8"/>
      <name val="MS Sans Serif"/>
      <family val="2"/>
    </font>
    <font>
      <sz val="12"/>
      <name val="Times New Roman"/>
      <family val="1"/>
    </font>
    <font>
      <sz val="11"/>
      <color indexed="8"/>
      <name val="Calibri"/>
      <family val="2"/>
    </font>
    <font>
      <sz val="11"/>
      <color indexed="9"/>
      <name val="Calibri"/>
      <family val="2"/>
    </font>
    <font>
      <b/>
      <u/>
      <sz val="12"/>
      <color indexed="10"/>
      <name val="Arial"/>
      <family val="2"/>
    </font>
    <font>
      <b/>
      <sz val="10"/>
      <color indexed="32"/>
      <name val="Arial"/>
      <family val="2"/>
    </font>
    <font>
      <b/>
      <sz val="10"/>
      <color indexed="63"/>
      <name val="Arial"/>
      <family val="2"/>
    </font>
    <font>
      <sz val="11"/>
      <color indexed="20"/>
      <name val="Calibri"/>
      <family val="2"/>
    </font>
    <font>
      <b/>
      <sz val="14"/>
      <color indexed="26"/>
      <name val="Times New Roman"/>
      <family val="1"/>
    </font>
    <font>
      <b/>
      <sz val="11"/>
      <color indexed="8"/>
      <name val="Times New Roman"/>
      <family val="1"/>
    </font>
    <font>
      <b/>
      <sz val="10"/>
      <color indexed="52"/>
      <name val="Arial"/>
      <family val="2"/>
    </font>
    <font>
      <b/>
      <i/>
      <sz val="20"/>
      <color indexed="16"/>
      <name val="Garamond"/>
      <family val="1"/>
    </font>
    <font>
      <sz val="11"/>
      <color indexed="17"/>
      <name val="Calibri"/>
      <family val="2"/>
    </font>
    <font>
      <b/>
      <sz val="11"/>
      <color indexed="52"/>
      <name val="Calibri"/>
      <family val="2"/>
    </font>
    <font>
      <b/>
      <sz val="11"/>
      <color indexed="9"/>
      <name val="Calibri"/>
      <family val="2"/>
    </font>
    <font>
      <sz val="11"/>
      <color indexed="52"/>
      <name val="Calibri"/>
      <family val="2"/>
    </font>
    <font>
      <b/>
      <sz val="10"/>
      <color indexed="8"/>
      <name val="Times New Roman"/>
      <family val="1"/>
    </font>
    <font>
      <sz val="10"/>
      <name val="Helv"/>
    </font>
    <font>
      <b/>
      <sz val="10"/>
      <color indexed="50"/>
      <name val="Arial"/>
      <family val="2"/>
    </font>
    <font>
      <sz val="1"/>
      <color indexed="8"/>
      <name val="Courier"/>
      <family val="3"/>
    </font>
    <font>
      <b/>
      <sz val="12"/>
      <name val="Arial"/>
      <family val="2"/>
    </font>
    <font>
      <sz val="10"/>
      <color indexed="62"/>
      <name val="Book Antiqua"/>
      <family val="1"/>
    </font>
    <font>
      <b/>
      <sz val="10"/>
      <color indexed="12"/>
      <name val="Arial"/>
      <family val="2"/>
    </font>
    <font>
      <sz val="10"/>
      <color indexed="62"/>
      <name val="Arial"/>
      <family val="2"/>
    </font>
    <font>
      <b/>
      <sz val="11"/>
      <color indexed="56"/>
      <name val="Calibri"/>
      <family val="2"/>
    </font>
    <font>
      <sz val="11"/>
      <color indexed="62"/>
      <name val="Calibri"/>
      <family val="2"/>
    </font>
    <font>
      <i/>
      <sz val="10"/>
      <color indexed="23"/>
      <name val="Arial"/>
      <family val="2"/>
    </font>
    <font>
      <sz val="10"/>
      <name val="TKTypeRegular"/>
      <family val="2"/>
    </font>
    <font>
      <sz val="12"/>
      <name val="Courier"/>
      <family val="3"/>
    </font>
    <font>
      <i/>
      <sz val="11"/>
      <color indexed="23"/>
      <name val="Calibri"/>
      <family val="2"/>
    </font>
    <font>
      <sz val="8"/>
      <color indexed="16"/>
      <name val="Times New Roman"/>
      <family val="1"/>
    </font>
    <font>
      <u/>
      <sz val="10"/>
      <color indexed="36"/>
      <name val="Arial"/>
      <family val="2"/>
    </font>
    <font>
      <sz val="8"/>
      <name val="Helv"/>
    </font>
    <font>
      <b/>
      <sz val="8"/>
      <name val="Helv"/>
    </font>
    <font>
      <sz val="6"/>
      <name val="Univers (E1)"/>
    </font>
    <font>
      <sz val="10"/>
      <color indexed="17"/>
      <name val="Arial"/>
      <family val="2"/>
    </font>
    <font>
      <b/>
      <sz val="15"/>
      <color indexed="56"/>
      <name val="Calibri"/>
      <family val="2"/>
    </font>
    <font>
      <b/>
      <sz val="13"/>
      <color indexed="56"/>
      <name val="Calibri"/>
      <family val="2"/>
    </font>
    <font>
      <u/>
      <sz val="11"/>
      <color theme="11"/>
      <name val="Calibri"/>
      <family val="2"/>
      <scheme val="minor"/>
    </font>
    <font>
      <u/>
      <sz val="10"/>
      <color indexed="12"/>
      <name val="Arial"/>
      <family val="2"/>
    </font>
    <font>
      <u/>
      <sz val="11"/>
      <color theme="10"/>
      <name val="Calibri"/>
      <family val="2"/>
    </font>
    <font>
      <u/>
      <sz val="9"/>
      <color theme="10"/>
      <name val="Arial"/>
      <family val="2"/>
    </font>
    <font>
      <u/>
      <sz val="10"/>
      <color theme="10"/>
      <name val="Arial Unicode MS"/>
      <family val="2"/>
    </font>
    <font>
      <u/>
      <sz val="8"/>
      <color theme="10"/>
      <name val="Arial Unicode MS"/>
      <family val="2"/>
    </font>
    <font>
      <sz val="8"/>
      <color indexed="56"/>
      <name val="Book Antiqua"/>
      <family val="1"/>
    </font>
    <font>
      <b/>
      <sz val="8"/>
      <color indexed="56"/>
      <name val="Arial"/>
      <family val="2"/>
    </font>
    <font>
      <i/>
      <sz val="8"/>
      <color indexed="56"/>
      <name val="Book Antiqua"/>
      <family val="1"/>
    </font>
    <font>
      <b/>
      <sz val="18"/>
      <color indexed="18"/>
      <name val="Arial"/>
      <family val="2"/>
    </font>
    <font>
      <sz val="10"/>
      <color indexed="16"/>
      <name val="Times New Roman"/>
      <family val="1"/>
    </font>
    <font>
      <sz val="10"/>
      <name val="Geneva"/>
    </font>
    <font>
      <sz val="10"/>
      <name val="MS Sans Serif"/>
      <family val="2"/>
    </font>
    <font>
      <sz val="10"/>
      <name val="Times New Roman"/>
      <family val="1"/>
    </font>
    <font>
      <sz val="11"/>
      <color indexed="60"/>
      <name val="Calibri"/>
      <family val="2"/>
    </font>
    <font>
      <sz val="14"/>
      <name val="–¾’©"/>
    </font>
    <font>
      <sz val="8"/>
      <name val="Courier New"/>
      <family val="3"/>
    </font>
    <font>
      <sz val="10"/>
      <color rgb="FF000000"/>
      <name val="Times New Roman"/>
      <family val="1"/>
    </font>
    <font>
      <sz val="10"/>
      <color indexed="8"/>
      <name val="Calibri"/>
      <family val="2"/>
    </font>
    <font>
      <sz val="10"/>
      <name val="Arial Narrow"/>
      <family val="2"/>
    </font>
    <font>
      <sz val="8"/>
      <name val="Times New Roman"/>
      <family val="1"/>
    </font>
    <font>
      <sz val="8"/>
      <color indexed="12"/>
      <name val="Arial"/>
      <family val="2"/>
    </font>
    <font>
      <b/>
      <sz val="11"/>
      <color indexed="63"/>
      <name val="Calibri"/>
      <family val="2"/>
    </font>
    <font>
      <i/>
      <sz val="8"/>
      <color indexed="12"/>
      <name val="Arial"/>
      <family val="2"/>
    </font>
    <font>
      <sz val="10"/>
      <name val="Haettenschweiler"/>
      <family val="2"/>
    </font>
    <font>
      <b/>
      <u/>
      <sz val="10"/>
      <name val="Arial"/>
      <family val="2"/>
    </font>
    <font>
      <b/>
      <sz val="10"/>
      <color indexed="32"/>
      <name val="Haettenschweiler"/>
      <family val="2"/>
    </font>
    <font>
      <sz val="10"/>
      <color indexed="39"/>
      <name val="Arial"/>
      <family val="2"/>
    </font>
    <font>
      <b/>
      <sz val="12"/>
      <color indexed="8"/>
      <name val="Arial"/>
      <family val="2"/>
    </font>
    <font>
      <b/>
      <sz val="16"/>
      <color indexed="23"/>
      <name val="Arial"/>
      <family val="2"/>
    </font>
    <font>
      <sz val="10"/>
      <color indexed="20"/>
      <name val="Arial"/>
      <family val="2"/>
    </font>
    <font>
      <b/>
      <sz val="14"/>
      <color indexed="9"/>
      <name val="Book Antiqua"/>
      <family val="1"/>
    </font>
    <font>
      <b/>
      <sz val="14"/>
      <color indexed="62"/>
      <name val="Arial"/>
      <family val="2"/>
    </font>
    <font>
      <b/>
      <sz val="12"/>
      <color indexed="46"/>
      <name val="Book Antiqua"/>
      <family val="1"/>
    </font>
    <font>
      <b/>
      <sz val="12"/>
      <color indexed="12"/>
      <name val="Arial"/>
      <family val="2"/>
    </font>
    <font>
      <sz val="11"/>
      <color indexed="17"/>
      <name val="Arial"/>
      <family val="2"/>
    </font>
    <font>
      <b/>
      <sz val="10"/>
      <color indexed="9"/>
      <name val="Book Antiqua"/>
      <family val="1"/>
    </font>
    <font>
      <b/>
      <i/>
      <sz val="10"/>
      <name val="Arial"/>
      <family val="2"/>
    </font>
    <font>
      <i/>
      <sz val="10"/>
      <color indexed="62"/>
      <name val="Arial"/>
      <family val="2"/>
    </font>
    <font>
      <sz val="10"/>
      <color indexed="21"/>
      <name val="Times New Roman"/>
      <family val="1"/>
    </font>
    <font>
      <sz val="8"/>
      <color indexed="21"/>
      <name val="Times New Roman"/>
      <family val="1"/>
    </font>
    <font>
      <b/>
      <sz val="18"/>
      <color indexed="56"/>
      <name val="Cambria"/>
      <family val="2"/>
    </font>
    <font>
      <b/>
      <sz val="1"/>
      <color indexed="8"/>
      <name val="Courier"/>
      <family val="3"/>
    </font>
    <font>
      <b/>
      <u/>
      <sz val="11"/>
      <color indexed="32"/>
      <name val="Times New Roman"/>
      <family val="1"/>
    </font>
    <font>
      <b/>
      <u/>
      <sz val="10"/>
      <name val="Haettenschweiler"/>
      <family val="2"/>
    </font>
    <font>
      <sz val="10"/>
      <color indexed="32"/>
      <name val="Times New Roman"/>
      <family val="1"/>
    </font>
    <font>
      <b/>
      <sz val="11"/>
      <color indexed="8"/>
      <name val="Calibri"/>
      <family val="2"/>
    </font>
    <font>
      <b/>
      <sz val="10"/>
      <color indexed="41"/>
      <name val="Arial"/>
      <family val="2"/>
    </font>
    <font>
      <b/>
      <sz val="15"/>
      <color indexed="56"/>
      <name val="Arial"/>
      <family val="2"/>
    </font>
    <font>
      <b/>
      <sz val="13"/>
      <color indexed="56"/>
      <name val="Arial"/>
      <family val="2"/>
    </font>
    <font>
      <b/>
      <sz val="11"/>
      <color indexed="56"/>
      <name val="Arial"/>
      <family val="2"/>
    </font>
    <font>
      <sz val="10"/>
      <color indexed="8"/>
      <name val="Haettenschweiler"/>
      <family val="2"/>
    </font>
    <font>
      <sz val="10"/>
      <color indexed="12"/>
      <name val="Haettenschweiler"/>
      <family val="2"/>
    </font>
    <font>
      <sz val="10"/>
      <color indexed="52"/>
      <name val="Arial"/>
      <family val="2"/>
    </font>
    <font>
      <sz val="14"/>
      <name val="Terminal"/>
      <family val="3"/>
      <charset val="128"/>
    </font>
    <font>
      <sz val="8"/>
      <name val="Georgia"/>
      <family val="1"/>
    </font>
    <font>
      <b/>
      <i/>
      <strike/>
      <u/>
      <sz val="10"/>
      <color indexed="0"/>
      <name val="Arial"/>
      <family val="2"/>
    </font>
    <font>
      <sz val="11"/>
      <color indexed="54"/>
      <name val="Calibri"/>
      <family val="2"/>
    </font>
    <font>
      <b/>
      <sz val="18"/>
      <color indexed="49"/>
      <name val="Cambria"/>
      <family val="2"/>
    </font>
    <font>
      <b/>
      <sz val="13"/>
      <color indexed="49"/>
      <name val="Calibri"/>
      <family val="2"/>
    </font>
    <font>
      <b/>
      <sz val="11"/>
      <color indexed="49"/>
      <name val="Calibri"/>
      <family val="2"/>
    </font>
    <font>
      <sz val="10"/>
      <name val="Geneva"/>
      <family val="2"/>
    </font>
    <font>
      <b/>
      <sz val="8"/>
      <color theme="1"/>
      <name val="Arial"/>
      <family val="2"/>
    </font>
    <font>
      <sz val="8"/>
      <color theme="1"/>
      <name val="Arial"/>
      <family val="2"/>
    </font>
    <font>
      <sz val="8"/>
      <color theme="0"/>
      <name val="Arial"/>
      <family val="2"/>
    </font>
    <font>
      <b/>
      <sz val="8"/>
      <color rgb="FFFF0000"/>
      <name val="Marlett"/>
      <charset val="2"/>
    </font>
    <font>
      <b/>
      <sz val="8"/>
      <color rgb="FFFF0000"/>
      <name val="Webdings"/>
      <family val="1"/>
      <charset val="2"/>
    </font>
    <font>
      <b/>
      <sz val="11"/>
      <name val="Calibri"/>
      <family val="2"/>
    </font>
  </fonts>
  <fills count="108">
    <fill>
      <patternFill patternType="none"/>
    </fill>
    <fill>
      <patternFill patternType="gray125"/>
    </fill>
    <fill>
      <patternFill patternType="solid">
        <fgColor rgb="FF5A5A5A"/>
        <bgColor rgb="FF5A5A5A"/>
      </patternFill>
    </fill>
    <fill>
      <patternFill patternType="solid">
        <fgColor rgb="FFDC6900"/>
        <bgColor rgb="FFDC6900"/>
      </patternFill>
    </fill>
    <fill>
      <patternFill patternType="solid">
        <fgColor rgb="FFD8D8D8"/>
        <bgColor rgb="FFD8D8D8"/>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bgColor indexed="64"/>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bgColor indexed="64"/>
      </patternFill>
    </fill>
    <fill>
      <patternFill patternType="solid">
        <fgColor indexed="23"/>
        <bgColor indexed="64"/>
      </patternFill>
    </fill>
    <fill>
      <patternFill patternType="solid">
        <fgColor indexed="8"/>
        <bgColor indexed="63"/>
      </patternFill>
    </fill>
    <fill>
      <patternFill patternType="solid">
        <fgColor indexed="55"/>
      </patternFill>
    </fill>
    <fill>
      <patternFill patternType="solid">
        <fgColor indexed="62"/>
        <bgColor indexed="64"/>
      </patternFill>
    </fill>
    <fill>
      <patternFill patternType="solid">
        <fgColor indexed="41"/>
        <bgColor indexed="64"/>
      </patternFill>
    </fill>
    <fill>
      <patternFill patternType="solid">
        <fgColor indexed="43"/>
        <bgColor indexed="64"/>
      </patternFill>
    </fill>
    <fill>
      <patternFill patternType="solid">
        <fgColor indexed="43"/>
      </patternFill>
    </fill>
    <fill>
      <patternFill patternType="solid">
        <fgColor indexed="26"/>
      </patternFill>
    </fill>
    <fill>
      <patternFill patternType="solid">
        <fgColor indexed="22"/>
        <bgColor indexed="19"/>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55"/>
        <bgColor indexed="64"/>
      </patternFill>
    </fill>
    <fill>
      <patternFill patternType="solid">
        <fgColor indexed="18"/>
        <bgColor indexed="64"/>
      </patternFill>
    </fill>
    <fill>
      <patternFill patternType="solid">
        <fgColor indexed="42"/>
        <bgColor indexed="64"/>
      </patternFill>
    </fill>
    <fill>
      <patternFill patternType="solid">
        <fgColor indexed="9"/>
        <bgColor indexed="19"/>
      </patternFill>
    </fill>
    <fill>
      <patternFill patternType="solid">
        <fgColor indexed="48"/>
        <bgColor indexed="64"/>
      </patternFill>
    </fill>
    <fill>
      <patternFill patternType="solid">
        <fgColor rgb="FFFFFF00"/>
        <bgColor indexed="64"/>
      </patternFill>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31"/>
        <bgColor indexed="22"/>
      </patternFill>
    </fill>
    <fill>
      <patternFill patternType="solid">
        <fgColor indexed="29"/>
        <bgColor indexed="45"/>
      </patternFill>
    </fill>
    <fill>
      <patternFill patternType="solid">
        <fgColor indexed="43"/>
        <bgColor indexed="26"/>
      </patternFill>
    </fill>
    <fill>
      <patternFill patternType="solid">
        <fgColor indexed="44"/>
        <bgColor indexed="31"/>
      </patternFill>
    </fill>
    <fill>
      <patternFill patternType="solid">
        <fgColor indexed="49"/>
        <bgColor indexed="40"/>
      </patternFill>
    </fill>
    <fill>
      <patternFill patternType="solid">
        <fgColor indexed="22"/>
        <bgColor indexed="31"/>
      </patternFill>
    </fill>
    <fill>
      <patternFill patternType="solid">
        <fgColor indexed="42"/>
        <bgColor indexed="27"/>
      </patternFill>
    </fill>
    <fill>
      <patternFill patternType="solid">
        <fgColor indexed="55"/>
        <bgColor indexed="23"/>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theme="2" tint="-0.14999847407452621"/>
        <bgColor indexed="64"/>
      </patternFill>
    </fill>
    <fill>
      <patternFill patternType="solid">
        <fgColor theme="0" tint="-4.9989318521683403E-2"/>
        <bgColor indexed="64"/>
      </patternFill>
    </fill>
  </fills>
  <borders count="78">
    <border>
      <left/>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C0C0C0"/>
      </right>
      <top/>
      <bottom style="thin">
        <color rgb="FFC0C0C0"/>
      </bottom>
      <diagonal/>
    </border>
    <border>
      <left/>
      <right style="thin">
        <color rgb="FFC0C0C0"/>
      </right>
      <top/>
      <bottom style="thin">
        <color rgb="FFC0C0C0"/>
      </bottom>
      <diagonal/>
    </border>
    <border>
      <left/>
      <right style="thin">
        <color rgb="FF000000"/>
      </right>
      <top/>
      <bottom style="thin">
        <color rgb="FFC0C0C0"/>
      </bottom>
      <diagonal/>
    </border>
    <border>
      <left style="thin">
        <color rgb="FF000000"/>
      </left>
      <right style="thin">
        <color rgb="FFC0C0C0"/>
      </right>
      <top/>
      <bottom style="thin">
        <color rgb="FF000000"/>
      </bottom>
      <diagonal/>
    </border>
    <border>
      <left/>
      <right style="thin">
        <color rgb="FFC0C0C0"/>
      </right>
      <top/>
      <bottom style="thin">
        <color rgb="FF000000"/>
      </bottom>
      <diagonal/>
    </border>
    <border>
      <left style="thin">
        <color rgb="FFD3D3D3"/>
      </left>
      <right style="thin">
        <color rgb="FFC0C0C0"/>
      </right>
      <top style="thin">
        <color rgb="FFD3D3D3"/>
      </top>
      <bottom style="thin">
        <color rgb="FFC0C0C0"/>
      </bottom>
      <diagonal/>
    </border>
    <border>
      <left/>
      <right style="thin">
        <color rgb="FFC0C0C0"/>
      </right>
      <top style="thin">
        <color rgb="FFD3D3D3"/>
      </top>
      <bottom/>
      <diagonal/>
    </border>
    <border>
      <left style="thin">
        <color rgb="FFD3D3D3"/>
      </left>
      <right style="thin">
        <color rgb="FFC0C0C0"/>
      </right>
      <top/>
      <bottom style="thin">
        <color rgb="FFC0C0C0"/>
      </bottom>
      <diagonal/>
    </border>
    <border>
      <left style="thin">
        <color rgb="FFD3D3D3"/>
      </left>
      <right/>
      <top/>
      <bottom style="thin">
        <color rgb="FFC0C0C0"/>
      </bottom>
      <diagonal/>
    </border>
    <border>
      <left/>
      <right/>
      <top style="thin">
        <color rgb="FFD3D3D3"/>
      </top>
      <bottom style="thin">
        <color rgb="FFC0C0C0"/>
      </bottom>
      <diagonal/>
    </border>
    <border>
      <left/>
      <right style="thin">
        <color rgb="FFC0C0C0"/>
      </right>
      <top style="thin">
        <color rgb="FFD3D3D3"/>
      </top>
      <bottom style="thin">
        <color rgb="FFC0C0C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double">
        <color indexed="64"/>
      </bottom>
      <diagonal/>
    </border>
    <border>
      <left/>
      <right/>
      <top style="thin">
        <color indexed="8"/>
      </top>
      <bottom style="thin">
        <color indexed="9"/>
      </bottom>
      <diagonal/>
    </border>
    <border>
      <left/>
      <right/>
      <top/>
      <bottom style="thin">
        <color indexed="8"/>
      </bottom>
      <diagonal/>
    </border>
    <border>
      <left style="thin">
        <color indexed="63"/>
      </left>
      <right style="thin">
        <color indexed="63"/>
      </right>
      <top style="thin">
        <color indexed="63"/>
      </top>
      <bottom style="thin">
        <color indexed="63"/>
      </bottom>
      <diagonal/>
    </border>
    <border>
      <left/>
      <right/>
      <top style="thin">
        <color indexed="26"/>
      </top>
      <bottom style="medium">
        <color indexed="64"/>
      </bottom>
      <diagonal/>
    </border>
    <border>
      <left style="thin">
        <color indexed="64"/>
      </left>
      <right style="thin">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thin">
        <color indexed="64"/>
      </left>
      <right/>
      <top style="thin">
        <color indexed="64"/>
      </top>
      <bottom/>
      <diagonal/>
    </border>
    <border>
      <left/>
      <right/>
      <top style="thin">
        <color indexed="64"/>
      </top>
      <bottom style="thick">
        <color indexed="6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hair">
        <color indexed="64"/>
      </top>
      <bottom style="hair">
        <color indexed="64"/>
      </bottom>
      <diagonal/>
    </border>
    <border>
      <left style="hair">
        <color indexed="64"/>
      </left>
      <right style="hair">
        <color indexed="64"/>
      </right>
      <top/>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4"/>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49"/>
      </bottom>
      <diagonal/>
    </border>
    <border>
      <left/>
      <right/>
      <top style="thin">
        <color indexed="49"/>
      </top>
      <bottom style="double">
        <color indexed="49"/>
      </bottom>
      <diagonal/>
    </border>
    <border>
      <left/>
      <right style="thin">
        <color auto="1"/>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rgb="FFC0C0C0"/>
      </bottom>
      <diagonal/>
    </border>
  </borders>
  <cellStyleXfs count="11302">
    <xf numFmtId="0" fontId="0" fillId="0" borderId="0"/>
    <xf numFmtId="0" fontId="27" fillId="0" borderId="0" applyNumberFormat="0" applyFill="0" applyBorder="0" applyAlignment="0" applyProtection="0"/>
    <xf numFmtId="0" fontId="2" fillId="0" borderId="0"/>
    <xf numFmtId="43" fontId="2" fillId="0" borderId="0" applyFont="0" applyFill="0" applyBorder="0" applyAlignment="0" applyProtection="0"/>
    <xf numFmtId="0" fontId="30" fillId="0" borderId="0"/>
    <xf numFmtId="0" fontId="28" fillId="0" borderId="0"/>
    <xf numFmtId="9" fontId="28" fillId="0" borderId="0" applyFont="0" applyFill="0" applyBorder="0" applyAlignment="0" applyProtection="0"/>
    <xf numFmtId="166" fontId="28" fillId="0" borderId="0" applyFont="0" applyFill="0" applyBorder="0" applyAlignment="0" applyProtection="0"/>
    <xf numFmtId="167" fontId="28" fillId="0" borderId="0" applyFont="0" applyFill="0" applyBorder="0" applyAlignment="0" applyProtection="0"/>
    <xf numFmtId="43" fontId="28" fillId="0" borderId="0" applyFont="0" applyFill="0" applyBorder="0" applyAlignment="0" applyProtection="0"/>
    <xf numFmtId="0" fontId="28" fillId="0" borderId="0"/>
    <xf numFmtId="0" fontId="30" fillId="0" borderId="0"/>
    <xf numFmtId="0" fontId="37" fillId="0" borderId="0"/>
    <xf numFmtId="0" fontId="38" fillId="0" borderId="0" applyNumberFormat="0" applyFill="0" applyBorder="0" applyAlignment="0" applyProtection="0"/>
    <xf numFmtId="0" fontId="38" fillId="0" borderId="0" applyNumberFormat="0" applyFill="0" applyBorder="0" applyAlignment="0" applyProtection="0"/>
    <xf numFmtId="0" fontId="39" fillId="0" borderId="0">
      <alignment vertical="top"/>
    </xf>
    <xf numFmtId="3" fontId="39" fillId="0" borderId="0">
      <alignment vertical="top"/>
    </xf>
    <xf numFmtId="0" fontId="40" fillId="0" borderId="0" applyNumberFormat="0" applyFill="0" applyBorder="0" applyAlignment="0" applyProtection="0"/>
    <xf numFmtId="0" fontId="2" fillId="0" borderId="0"/>
    <xf numFmtId="43" fontId="2" fillId="0" borderId="0" applyFont="0" applyFill="0" applyBorder="0" applyAlignment="0" applyProtection="0"/>
    <xf numFmtId="0" fontId="41" fillId="0" borderId="0"/>
    <xf numFmtId="43" fontId="41" fillId="0" borderId="0" applyFont="0" applyFill="0" applyBorder="0" applyAlignment="0" applyProtection="0"/>
    <xf numFmtId="0" fontId="42" fillId="0" borderId="0"/>
    <xf numFmtId="43" fontId="2" fillId="0" borderId="0" applyFont="0" applyFill="0" applyBorder="0" applyAlignment="0" applyProtection="0"/>
    <xf numFmtId="0" fontId="31" fillId="0" borderId="0">
      <alignment vertical="top"/>
    </xf>
    <xf numFmtId="43" fontId="28" fillId="0" borderId="0" applyFont="0" applyFill="0" applyBorder="0" applyAlignment="0" applyProtection="0"/>
    <xf numFmtId="0" fontId="28" fillId="0" borderId="0">
      <alignment vertical="top"/>
    </xf>
    <xf numFmtId="0" fontId="28" fillId="0" borderId="0">
      <alignment vertical="top"/>
    </xf>
    <xf numFmtId="0" fontId="28" fillId="0" borderId="0"/>
    <xf numFmtId="43" fontId="28" fillId="0" borderId="0" applyFont="0" applyFill="0" applyBorder="0" applyAlignment="0" applyProtection="0"/>
    <xf numFmtId="43" fontId="41" fillId="0" borderId="0" applyFont="0" applyFill="0" applyBorder="0" applyAlignment="0" applyProtection="0"/>
    <xf numFmtId="9" fontId="41" fillId="0" borderId="0" applyFont="0" applyFill="0" applyBorder="0" applyAlignment="0" applyProtection="0"/>
    <xf numFmtId="43" fontId="30" fillId="0" borderId="0" applyFont="0" applyFill="0" applyBorder="0" applyAlignment="0" applyProtection="0"/>
    <xf numFmtId="9" fontId="30" fillId="0" borderId="0" applyFont="0" applyFill="0" applyBorder="0" applyAlignment="0" applyProtection="0"/>
    <xf numFmtId="43" fontId="28" fillId="0" borderId="0" applyFont="0" applyFill="0" applyBorder="0" applyAlignment="0" applyProtection="0"/>
    <xf numFmtId="0" fontId="44" fillId="0" borderId="0" applyNumberFormat="0" applyFill="0" applyBorder="0" applyAlignment="0" applyProtection="0"/>
    <xf numFmtId="0" fontId="2" fillId="0" borderId="0"/>
    <xf numFmtId="0" fontId="31" fillId="0" borderId="0"/>
    <xf numFmtId="0" fontId="30" fillId="0" borderId="0"/>
    <xf numFmtId="43" fontId="28" fillId="0" borderId="0" applyFont="0" applyFill="0" applyBorder="0" applyAlignment="0" applyProtection="0"/>
    <xf numFmtId="0" fontId="30" fillId="0" borderId="0"/>
    <xf numFmtId="0" fontId="45" fillId="0" borderId="0"/>
    <xf numFmtId="43" fontId="31" fillId="0" borderId="0" applyFont="0" applyFill="0" applyBorder="0" applyAlignment="0" applyProtection="0"/>
    <xf numFmtId="0" fontId="47" fillId="0" borderId="0"/>
    <xf numFmtId="0" fontId="48" fillId="0" borderId="0" applyNumberFormat="0" applyFill="0" applyBorder="0" applyAlignment="0" applyProtection="0">
      <alignment vertical="top"/>
      <protection locked="0"/>
    </xf>
    <xf numFmtId="43" fontId="28" fillId="39" borderId="0"/>
    <xf numFmtId="0" fontId="50" fillId="0" borderId="0">
      <alignment vertical="center"/>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1" fillId="0" borderId="0" applyNumberFormat="0" applyFill="0" applyBorder="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5" borderId="0" applyNumberFormat="0" applyBorder="0" applyAlignment="0" applyProtection="0"/>
    <xf numFmtId="0" fontId="53" fillId="4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53" fillId="41"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53" fillId="4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53" fillId="43"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3" fillId="44"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53" fillId="45"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3"/>
    <xf numFmtId="0" fontId="52" fillId="46" borderId="44"/>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31" fillId="47" borderId="0" applyNumberFormat="0" applyBorder="0" applyAlignment="0" applyProtection="0"/>
    <xf numFmtId="0" fontId="31" fillId="48" borderId="0" applyNumberFormat="0" applyBorder="0" applyAlignment="0" applyProtection="0"/>
    <xf numFmtId="0" fontId="31" fillId="49" borderId="0" applyNumberFormat="0" applyBorder="0" applyAlignment="0" applyProtection="0"/>
    <xf numFmtId="0" fontId="31" fillId="43" borderId="0" applyNumberFormat="0" applyBorder="0" applyAlignment="0" applyProtection="0"/>
    <xf numFmtId="0" fontId="31" fillId="47" borderId="0" applyNumberFormat="0" applyBorder="0" applyAlignment="0" applyProtection="0"/>
    <xf numFmtId="0" fontId="31" fillId="50" borderId="0" applyNumberFormat="0" applyBorder="0" applyAlignment="0" applyProtection="0"/>
    <xf numFmtId="0" fontId="53" fillId="47"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53" fillId="4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53" fillId="4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53" fillId="4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53" fillId="4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53" fillId="50"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53" fillId="47" borderId="0" applyNumberFormat="0" applyBorder="0" applyAlignment="0" applyProtection="0"/>
    <xf numFmtId="0" fontId="53" fillId="48" borderId="0" applyNumberFormat="0" applyBorder="0" applyAlignment="0" applyProtection="0"/>
    <xf numFmtId="0" fontId="53" fillId="49" borderId="0" applyNumberFormat="0" applyBorder="0" applyAlignment="0" applyProtection="0"/>
    <xf numFmtId="0" fontId="53" fillId="43" borderId="0" applyNumberFormat="0" applyBorder="0" applyAlignment="0" applyProtection="0"/>
    <xf numFmtId="0" fontId="53" fillId="47" borderId="0" applyNumberFormat="0" applyBorder="0" applyAlignment="0" applyProtection="0"/>
    <xf numFmtId="0" fontId="53" fillId="50" borderId="0" applyNumberFormat="0" applyBorder="0" applyAlignment="0" applyProtection="0"/>
    <xf numFmtId="0" fontId="54" fillId="51"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34" fillId="51" borderId="0" applyNumberFormat="0" applyBorder="0" applyAlignment="0" applyProtection="0"/>
    <xf numFmtId="0" fontId="34" fillId="48" borderId="0" applyNumberFormat="0" applyBorder="0" applyAlignment="0" applyProtection="0"/>
    <xf numFmtId="0" fontId="34" fillId="49"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4" borderId="0" applyNumberFormat="0" applyBorder="0" applyAlignment="0" applyProtection="0"/>
    <xf numFmtId="0" fontId="54" fillId="51" borderId="0" applyNumberFormat="0" applyBorder="0" applyAlignment="0" applyProtection="0"/>
    <xf numFmtId="0" fontId="26" fillId="16" borderId="0" applyNumberFormat="0" applyBorder="0" applyAlignment="0" applyProtection="0"/>
    <xf numFmtId="0" fontId="54" fillId="51" borderId="0" applyNumberFormat="0" applyBorder="0" applyAlignment="0" applyProtection="0"/>
    <xf numFmtId="0" fontId="54" fillId="48" borderId="0" applyNumberFormat="0" applyBorder="0" applyAlignment="0" applyProtection="0"/>
    <xf numFmtId="0" fontId="26" fillId="20"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26" fillId="24" borderId="0" applyNumberFormat="0" applyBorder="0" applyAlignment="0" applyProtection="0"/>
    <xf numFmtId="0" fontId="54" fillId="49" borderId="0" applyNumberFormat="0" applyBorder="0" applyAlignment="0" applyProtection="0"/>
    <xf numFmtId="0" fontId="54" fillId="52" borderId="0" applyNumberFormat="0" applyBorder="0" applyAlignment="0" applyProtection="0"/>
    <xf numFmtId="0" fontId="26" fillId="28"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26" fillId="32"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26" fillId="36" borderId="0" applyNumberFormat="0" applyBorder="0" applyAlignment="0" applyProtection="0"/>
    <xf numFmtId="0" fontId="54" fillId="54" borderId="0" applyNumberFormat="0" applyBorder="0" applyAlignment="0" applyProtection="0"/>
    <xf numFmtId="0" fontId="54" fillId="51" borderId="0" applyNumberFormat="0" applyBorder="0" applyAlignment="0" applyProtection="0"/>
    <xf numFmtId="0" fontId="54" fillId="48" borderId="0" applyNumberFormat="0" applyBorder="0" applyAlignment="0" applyProtection="0"/>
    <xf numFmtId="0" fontId="54" fillId="49"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31" fillId="46" borderId="0"/>
    <xf numFmtId="0" fontId="55" fillId="46" borderId="0">
      <alignment horizontal="center"/>
    </xf>
    <xf numFmtId="0" fontId="56" fillId="46" borderId="0">
      <alignment horizontal="left"/>
    </xf>
    <xf numFmtId="0" fontId="54" fillId="55"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8"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7" borderId="0" applyNumberFormat="0" applyBorder="0" applyAlignment="0" applyProtection="0"/>
    <xf numFmtId="0" fontId="34" fillId="52" borderId="0" applyNumberFormat="0" applyBorder="0" applyAlignment="0" applyProtection="0"/>
    <xf numFmtId="0" fontId="34" fillId="53" borderId="0" applyNumberFormat="0" applyBorder="0" applyAlignment="0" applyProtection="0"/>
    <xf numFmtId="0" fontId="34" fillId="58" borderId="0" applyNumberFormat="0" applyBorder="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57" fillId="59" borderId="45" applyNumberFormat="0" applyAlignment="0" applyProtection="0"/>
    <xf numFmtId="0" fontId="33" fillId="60" borderId="0" applyNumberFormat="0" applyFont="0" applyAlignment="0" applyProtection="0">
      <protection locked="0"/>
    </xf>
    <xf numFmtId="0" fontId="58" fillId="41" borderId="0" applyNumberFormat="0" applyBorder="0" applyAlignment="0" applyProtection="0"/>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0" fontId="59" fillId="61" borderId="46"/>
    <xf numFmtId="1" fontId="60" fillId="61" borderId="47">
      <alignment horizontal="center"/>
    </xf>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0" fontId="61" fillId="59" borderId="48" applyNumberFormat="0" applyAlignment="0" applyProtection="0"/>
    <xf numFmtId="171" fontId="28" fillId="0" borderId="0"/>
    <xf numFmtId="0" fontId="62" fillId="46" borderId="49" applyFont="0" applyBorder="0"/>
    <xf numFmtId="0" fontId="62" fillId="46" borderId="49" applyFont="0" applyBorder="0"/>
    <xf numFmtId="0" fontId="63" fillId="42" borderId="0" applyNumberFormat="0" applyBorder="0" applyAlignment="0" applyProtection="0"/>
    <xf numFmtId="0" fontId="15" fillId="6" borderId="0" applyNumberFormat="0" applyBorder="0" applyAlignment="0" applyProtection="0"/>
    <xf numFmtId="0" fontId="63" fillId="42" borderId="0" applyNumberFormat="0" applyBorder="0" applyAlignment="0" applyProtection="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38"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52" fillId="46" borderId="50"/>
    <xf numFmtId="0" fontId="63" fillId="42" borderId="0" applyNumberFormat="0" applyBorder="0" applyAlignment="0" applyProtection="0"/>
    <xf numFmtId="0" fontId="28" fillId="62" borderId="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20" fillId="10" borderId="29"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4" fillId="59" borderId="48" applyNumberFormat="0" applyAlignment="0" applyProtection="0"/>
    <xf numFmtId="0" fontId="65" fillId="63" borderId="51" applyNumberFormat="0" applyAlignment="0" applyProtection="0"/>
    <xf numFmtId="0" fontId="66" fillId="0" borderId="52" applyNumberFormat="0" applyFill="0" applyAlignment="0" applyProtection="0"/>
    <xf numFmtId="0" fontId="65" fillId="63" borderId="51" applyNumberFormat="0" applyAlignment="0" applyProtection="0"/>
    <xf numFmtId="0" fontId="22" fillId="11" borderId="32" applyNumberFormat="0" applyAlignment="0" applyProtection="0"/>
    <xf numFmtId="0" fontId="65" fillId="63" borderId="51" applyNumberFormat="0" applyAlignment="0" applyProtection="0"/>
    <xf numFmtId="0" fontId="66" fillId="0" borderId="52" applyNumberFormat="0" applyFill="0" applyAlignment="0" applyProtection="0"/>
    <xf numFmtId="0" fontId="21" fillId="0" borderId="31" applyNumberFormat="0" applyFill="0" applyAlignment="0" applyProtection="0"/>
    <xf numFmtId="0" fontId="66" fillId="0" borderId="52" applyNumberFormat="0" applyFill="0" applyAlignment="0" applyProtection="0"/>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1" fontId="67" fillId="61" borderId="53">
      <alignment horizontal="center"/>
    </xf>
    <xf numFmtId="0" fontId="65" fillId="63" borderId="51" applyNumberFormat="0" applyAlignment="0" applyProtection="0"/>
    <xf numFmtId="41"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0" fillId="0" borderId="0" applyFont="0" applyFill="0" applyBorder="0" applyAlignment="0" applyProtection="0"/>
    <xf numFmtId="43" fontId="28"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8" fillId="0" borderId="0" applyFont="0" applyFill="0" applyBorder="0" applyAlignment="0" applyProtection="0"/>
    <xf numFmtId="43" fontId="30" fillId="0" borderId="0" applyFont="0" applyFill="0" applyBorder="0" applyAlignment="0" applyProtection="0"/>
    <xf numFmtId="43" fontId="31"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167"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4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2" fillId="0" borderId="0" applyFont="0" applyFill="0" applyBorder="0" applyAlignment="0" applyProtection="0"/>
    <xf numFmtId="43" fontId="47" fillId="0" borderId="0" applyFont="0" applyFill="0" applyBorder="0" applyAlignment="0" applyProtection="0"/>
    <xf numFmtId="43" fontId="2" fillId="0" borderId="0" applyFont="0" applyFill="0" applyBorder="0" applyAlignment="0" applyProtection="0"/>
    <xf numFmtId="43" fontId="47"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0"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30"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30" fillId="0" borderId="0" applyFont="0" applyFill="0" applyBorder="0" applyAlignment="0" applyProtection="0"/>
    <xf numFmtId="43" fontId="28" fillId="0" borderId="0" applyFont="0" applyFill="0" applyBorder="0" applyAlignment="0" applyProtection="0"/>
    <xf numFmtId="43" fontId="30" fillId="0" borderId="0" applyFont="0" applyFill="0" applyBorder="0" applyAlignment="0" applyProtection="0"/>
    <xf numFmtId="43" fontId="2"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30"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0" fontId="68" fillId="0" borderId="0"/>
    <xf numFmtId="0" fontId="68" fillId="0" borderId="0"/>
    <xf numFmtId="0" fontId="68" fillId="0" borderId="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172" fontId="69" fillId="0" borderId="54" applyBorder="0"/>
    <xf numFmtId="0" fontId="68" fillId="0" borderId="0"/>
    <xf numFmtId="173" fontId="28" fillId="0" borderId="0" applyFont="0" applyFill="0" applyBorder="0" applyAlignment="0" applyProtection="0"/>
    <xf numFmtId="166" fontId="28" fillId="0" borderId="0" applyFont="0" applyFill="0" applyBorder="0" applyAlignment="0" applyProtection="0"/>
    <xf numFmtId="44" fontId="28" fillId="0" borderId="0" applyFont="0" applyFill="0" applyBorder="0" applyAlignment="0" applyProtection="0"/>
    <xf numFmtId="0" fontId="36" fillId="64" borderId="0" applyNumberFormat="0" applyFont="0" applyFill="0" applyAlignment="0">
      <alignment horizontal="center"/>
    </xf>
    <xf numFmtId="0" fontId="70" fillId="0" borderId="0">
      <protection locked="0"/>
    </xf>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71" fillId="0" borderId="0"/>
    <xf numFmtId="0" fontId="72" fillId="66" borderId="54">
      <protection locked="0"/>
    </xf>
    <xf numFmtId="14" fontId="45" fillId="0" borderId="0">
      <alignment horizontal="center"/>
    </xf>
    <xf numFmtId="0" fontId="68" fillId="0" borderId="0"/>
    <xf numFmtId="172" fontId="73" fillId="0" borderId="36"/>
    <xf numFmtId="172" fontId="73" fillId="0" borderId="36"/>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4" fillId="45" borderId="48" applyNumberFormat="0" applyAlignment="0" applyProtection="0"/>
    <xf numFmtId="0" fontId="75" fillId="0" borderId="0" applyNumberFormat="0" applyFill="0" applyBorder="0" applyAlignment="0" applyProtection="0"/>
    <xf numFmtId="0" fontId="54" fillId="55" borderId="0" applyNumberFormat="0" applyBorder="0" applyAlignment="0" applyProtection="0"/>
    <xf numFmtId="0" fontId="26" fillId="13"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26" fillId="17"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26" fillId="21" borderId="0" applyNumberFormat="0" applyBorder="0" applyAlignment="0" applyProtection="0"/>
    <xf numFmtId="0" fontId="54" fillId="57" borderId="0" applyNumberFormat="0" applyBorder="0" applyAlignment="0" applyProtection="0"/>
    <xf numFmtId="0" fontId="54" fillId="52" borderId="0" applyNumberFormat="0" applyBorder="0" applyAlignment="0" applyProtection="0"/>
    <xf numFmtId="0" fontId="26" fillId="25"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26" fillId="29" borderId="0" applyNumberFormat="0" applyBorder="0" applyAlignment="0" applyProtection="0"/>
    <xf numFmtId="0" fontId="54" fillId="53" borderId="0" applyNumberFormat="0" applyBorder="0" applyAlignment="0" applyProtection="0"/>
    <xf numFmtId="0" fontId="54" fillId="58" borderId="0" applyNumberFormat="0" applyBorder="0" applyAlignment="0" applyProtection="0"/>
    <xf numFmtId="0" fontId="26" fillId="33"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8" borderId="0" applyNumberFormat="0" applyBorder="0" applyAlignment="0" applyProtection="0"/>
    <xf numFmtId="0" fontId="76" fillId="45" borderId="48" applyNumberFormat="0" applyAlignment="0" applyProtection="0"/>
    <xf numFmtId="0" fontId="18" fillId="9" borderId="29"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32" fillId="0" borderId="55" applyNumberFormat="0" applyFill="0" applyAlignment="0" applyProtection="0"/>
    <xf numFmtId="0" fontId="77" fillId="0" borderId="0" applyNumberFormat="0" applyFill="0" applyBorder="0" applyAlignment="0" applyProtection="0"/>
    <xf numFmtId="0" fontId="52" fillId="0" borderId="0"/>
    <xf numFmtId="0" fontId="28" fillId="0" borderId="0" applyNumberFormat="0" applyFill="0" applyBorder="0" applyAlignment="0" applyProtection="0"/>
    <xf numFmtId="0" fontId="31" fillId="0" borderId="0">
      <alignment vertical="top"/>
    </xf>
    <xf numFmtId="166" fontId="78" fillId="0" borderId="0" applyFont="0" applyFill="0" applyBorder="0" applyAlignment="0" applyProtection="0"/>
    <xf numFmtId="174" fontId="28" fillId="0" borderId="0" applyFont="0" applyFill="0" applyBorder="0" applyAlignment="0" applyProtection="0"/>
    <xf numFmtId="175" fontId="52" fillId="0" borderId="0" applyFont="0" applyFill="0" applyBorder="0" applyAlignment="0" applyProtection="0"/>
    <xf numFmtId="174" fontId="28" fillId="0" borderId="0" applyFont="0" applyFill="0" applyBorder="0" applyAlignment="0" applyProtection="0"/>
    <xf numFmtId="174" fontId="28" fillId="0" borderId="0" applyFont="0" applyFill="0" applyBorder="0" applyAlignment="0" applyProtection="0"/>
    <xf numFmtId="174" fontId="28" fillId="0" borderId="0" applyFont="0" applyFill="0" applyBorder="0" applyAlignment="0" applyProtection="0"/>
    <xf numFmtId="175" fontId="52" fillId="0" borderId="0" applyFont="0" applyFill="0" applyBorder="0" applyAlignment="0" applyProtection="0"/>
    <xf numFmtId="166" fontId="28" fillId="0" borderId="0" applyFont="0" applyFill="0" applyBorder="0" applyAlignment="0" applyProtection="0"/>
    <xf numFmtId="176" fontId="79" fillId="0" borderId="0"/>
    <xf numFmtId="0" fontId="80" fillId="0" borderId="0" applyNumberFormat="0" applyFill="0" applyBorder="0" applyAlignment="0" applyProtection="0"/>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7" fontId="81" fillId="46" borderId="54"/>
    <xf numFmtId="178" fontId="70" fillId="0" borderId="0">
      <protection locked="0"/>
    </xf>
    <xf numFmtId="0" fontId="82" fillId="0" borderId="0" applyNumberFormat="0" applyFill="0" applyBorder="0" applyAlignment="0" applyProtection="0">
      <alignment vertical="top"/>
      <protection locked="0"/>
    </xf>
    <xf numFmtId="0" fontId="83" fillId="0" borderId="40" applyNumberFormat="0" applyFill="0" applyProtection="0"/>
    <xf numFmtId="0" fontId="83" fillId="0" borderId="56"/>
    <xf numFmtId="0" fontId="84" fillId="0" borderId="56"/>
    <xf numFmtId="0" fontId="83" fillId="0" borderId="40">
      <alignment horizontal="center"/>
    </xf>
    <xf numFmtId="0" fontId="85" fillId="0" borderId="57">
      <alignment horizontal="center"/>
    </xf>
    <xf numFmtId="0" fontId="85" fillId="0" borderId="40" applyNumberFormat="0" applyFill="0">
      <alignment horizontal="center"/>
    </xf>
    <xf numFmtId="0" fontId="63" fillId="42" borderId="0" applyNumberFormat="0" applyBorder="0" applyAlignment="0" applyProtection="0"/>
    <xf numFmtId="38" fontId="45" fillId="46" borderId="0" applyNumberFormat="0" applyBorder="0" applyAlignment="0" applyProtection="0"/>
    <xf numFmtId="0" fontId="86" fillId="42" borderId="0" applyNumberFormat="0" applyBorder="0" applyAlignment="0" applyProtection="0"/>
    <xf numFmtId="0" fontId="71" fillId="38" borderId="0"/>
    <xf numFmtId="0" fontId="71" fillId="0" borderId="41" applyNumberFormat="0" applyAlignment="0" applyProtection="0">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71" fillId="0" borderId="58">
      <alignment horizontal="left" vertical="center"/>
    </xf>
    <xf numFmtId="0" fontId="87" fillId="0" borderId="59" applyNumberFormat="0" applyFill="0" applyAlignment="0" applyProtection="0"/>
    <xf numFmtId="0" fontId="88" fillId="0" borderId="60" applyNumberFormat="0" applyFill="0" applyAlignment="0" applyProtection="0"/>
    <xf numFmtId="0" fontId="75" fillId="0" borderId="61" applyNumberFormat="0" applyFill="0" applyAlignment="0" applyProtection="0"/>
    <xf numFmtId="0" fontId="7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8" fillId="41" borderId="0" applyNumberFormat="0" applyBorder="0" applyAlignment="0" applyProtection="0"/>
    <xf numFmtId="0" fontId="58" fillId="41" borderId="0" applyNumberFormat="0" applyBorder="0" applyAlignment="0" applyProtection="0"/>
    <xf numFmtId="0" fontId="16" fillId="7" borderId="0" applyNumberFormat="0" applyBorder="0" applyAlignment="0" applyProtection="0"/>
    <xf numFmtId="0" fontId="58" fillId="41" borderId="0" applyNumberFormat="0" applyBorder="0" applyAlignment="0" applyProtection="0"/>
    <xf numFmtId="0" fontId="50" fillId="0" borderId="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10" fontId="45" fillId="60" borderId="54" applyNumberFormat="0" applyBorder="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76" fillId="45" borderId="48" applyNumberFormat="0" applyAlignment="0" applyProtection="0"/>
    <xf numFmtId="0" fontId="95" fillId="0" borderId="0"/>
    <xf numFmtId="0" fontId="96" fillId="0" borderId="0"/>
    <xf numFmtId="0" fontId="97" fillId="0" borderId="0">
      <alignment horizontal="right"/>
    </xf>
    <xf numFmtId="0" fontId="66" fillId="0" borderId="52" applyNumberFormat="0" applyFill="0" applyAlignment="0" applyProtection="0"/>
    <xf numFmtId="170" fontId="52" fillId="0" borderId="0">
      <alignment horizontal="justify"/>
    </xf>
    <xf numFmtId="0" fontId="98" fillId="0" borderId="0" applyNumberFormat="0" applyBorder="0" applyProtection="0">
      <alignment vertical="top"/>
    </xf>
    <xf numFmtId="1" fontId="99" fillId="46" borderId="0">
      <alignment horizontal="center"/>
    </xf>
    <xf numFmtId="0" fontId="28" fillId="0" borderId="0"/>
    <xf numFmtId="0" fontId="28" fillId="0" borderId="0"/>
    <xf numFmtId="0" fontId="100" fillId="0" borderId="0"/>
    <xf numFmtId="41" fontId="28" fillId="0" borderId="0" applyFont="0" applyFill="0" applyBorder="0" applyAlignment="0" applyProtection="0"/>
    <xf numFmtId="43" fontId="28" fillId="0" borderId="0" applyFont="0" applyFill="0" applyBorder="0" applyAlignment="0" applyProtection="0"/>
    <xf numFmtId="38" fontId="101" fillId="0" borderId="0" applyFont="0" applyFill="0" applyBorder="0" applyAlignment="0" applyProtection="0"/>
    <xf numFmtId="40" fontId="10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3" fontId="28" fillId="0" borderId="0" applyFont="0" applyFill="0" applyBorder="0" applyAlignment="0" applyProtection="0"/>
    <xf numFmtId="173" fontId="5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9" fontId="28" fillId="0" borderId="0" applyFont="0" applyFill="0" applyBorder="0" applyAlignment="0" applyProtection="0"/>
    <xf numFmtId="170" fontId="28" fillId="0" borderId="0" applyFont="0" applyFill="0" applyBorder="0" applyAlignment="0" applyProtection="0"/>
    <xf numFmtId="180" fontId="102" fillId="0" borderId="0" applyFont="0" applyFill="0" applyBorder="0" applyAlignment="0" applyProtection="0"/>
    <xf numFmtId="181" fontId="102" fillId="0" borderId="0" applyFont="0" applyFill="0" applyBorder="0" applyAlignment="0" applyProtection="0"/>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82" fontId="28" fillId="65" borderId="54"/>
    <xf numFmtId="17" fontId="33" fillId="0" borderId="0">
      <alignment horizontal="center"/>
    </xf>
    <xf numFmtId="0" fontId="103" fillId="67" borderId="0" applyNumberFormat="0" applyBorder="0" applyAlignment="0" applyProtection="0"/>
    <xf numFmtId="0" fontId="17" fillId="8" borderId="0" applyNumberFormat="0" applyBorder="0" applyAlignment="0" applyProtection="0"/>
    <xf numFmtId="0" fontId="103" fillId="67" borderId="0" applyNumberFormat="0" applyBorder="0" applyAlignment="0" applyProtection="0"/>
    <xf numFmtId="0" fontId="103" fillId="67" borderId="0" applyNumberFormat="0" applyBorder="0" applyAlignment="0" applyProtection="0"/>
    <xf numFmtId="37" fontId="28" fillId="0" borderId="0"/>
    <xf numFmtId="183" fontId="104" fillId="0" borderId="0"/>
    <xf numFmtId="184" fontId="52" fillId="0" borderId="0"/>
    <xf numFmtId="0" fontId="28" fillId="0" borderId="0"/>
    <xf numFmtId="0" fontId="105" fillId="0" borderId="0" applyNumberFormat="0" applyFill="0" applyBorder="0" applyAlignment="0" applyProtection="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5"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8" fillId="0" borderId="0"/>
    <xf numFmtId="0" fontId="2" fillId="0" borderId="0"/>
    <xf numFmtId="0" fontId="2" fillId="0" borderId="0"/>
    <xf numFmtId="0" fontId="4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06" fillId="0" borderId="0"/>
    <xf numFmtId="0" fontId="2" fillId="0" borderId="0"/>
    <xf numFmtId="0" fontId="2" fillId="0" borderId="0"/>
    <xf numFmtId="0" fontId="53" fillId="0" borderId="0"/>
    <xf numFmtId="0" fontId="28"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8" fillId="0" borderId="0"/>
    <xf numFmtId="0" fontId="2" fillId="0" borderId="0"/>
    <xf numFmtId="0" fontId="2" fillId="0" borderId="0"/>
    <xf numFmtId="0" fontId="105" fillId="0" borderId="0" applyNumberFormat="0" applyFill="0" applyBorder="0" applyAlignment="0" applyProtection="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8" fillId="0" borderId="0"/>
    <xf numFmtId="0" fontId="2" fillId="0" borderId="0"/>
    <xf numFmtId="0" fontId="2" fillId="0" borderId="0"/>
    <xf numFmtId="0" fontId="105" fillId="0" borderId="0" applyNumberFormat="0" applyFill="0" applyBorder="0" applyAlignment="0" applyProtection="0"/>
    <xf numFmtId="0" fontId="28"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47" fillId="0" borderId="0"/>
    <xf numFmtId="0" fontId="2" fillId="0" borderId="0"/>
    <xf numFmtId="0" fontId="2" fillId="0" borderId="0"/>
    <xf numFmtId="0" fontId="2" fillId="0" borderId="0"/>
    <xf numFmtId="0" fontId="2" fillId="0" borderId="0"/>
    <xf numFmtId="0" fontId="2" fillId="0" borderId="0"/>
    <xf numFmtId="0" fontId="4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107"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8"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8" fillId="0" borderId="0"/>
    <xf numFmtId="0" fontId="28" fillId="0" borderId="0"/>
    <xf numFmtId="0" fontId="28" fillId="0" borderId="0"/>
    <xf numFmtId="0" fontId="28" fillId="0" borderId="0"/>
    <xf numFmtId="0" fontId="28" fillId="0" borderId="0"/>
    <xf numFmtId="0" fontId="2" fillId="0" borderId="0"/>
    <xf numFmtId="0" fontId="47"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8" fillId="0" borderId="0"/>
    <xf numFmtId="0" fontId="28"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8" fillId="0" borderId="0"/>
    <xf numFmtId="0" fontId="28" fillId="0" borderId="0"/>
    <xf numFmtId="0" fontId="28" fillId="0" borderId="0"/>
    <xf numFmtId="0" fontId="28" fillId="0" borderId="0"/>
    <xf numFmtId="0" fontId="105" fillId="0" borderId="0" applyNumberFormat="0" applyFill="0" applyBorder="0" applyAlignment="0" applyProtection="0"/>
    <xf numFmtId="0" fontId="4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8" fillId="0" borderId="0"/>
    <xf numFmtId="0" fontId="28"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0"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8"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108"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53"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108" fillId="68" borderId="62" applyNumberFormat="0" applyFont="0" applyAlignment="0" applyProtection="0"/>
    <xf numFmtId="0" fontId="108" fillId="68" borderId="62" applyNumberFormat="0" applyFont="0" applyAlignment="0" applyProtection="0"/>
    <xf numFmtId="0" fontId="108" fillId="68" borderId="62" applyNumberFormat="0" applyFont="0" applyAlignment="0" applyProtection="0"/>
    <xf numFmtId="0" fontId="108"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108" fillId="68" borderId="62" applyNumberFormat="0" applyFont="0" applyAlignment="0" applyProtection="0"/>
    <xf numFmtId="0" fontId="108" fillId="68" borderId="62" applyNumberFormat="0" applyFont="0" applyAlignment="0" applyProtection="0"/>
    <xf numFmtId="0" fontId="108" fillId="68" borderId="62" applyNumberFormat="0" applyFont="0" applyAlignment="0" applyProtection="0"/>
    <xf numFmtId="0" fontId="108"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8"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8" fillId="68" borderId="62"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53" fillId="12" borderId="33" applyNumberFormat="0" applyFont="0" applyAlignment="0" applyProtection="0"/>
    <xf numFmtId="0" fontId="2" fillId="12" borderId="33" applyNumberFormat="0" applyFont="0" applyAlignment="0" applyProtection="0"/>
    <xf numFmtId="0" fontId="2" fillId="12" borderId="33"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0" fontId="31" fillId="68" borderId="62" applyNumberFormat="0" applyFont="0" applyAlignment="0" applyProtection="0"/>
    <xf numFmtId="37" fontId="109" fillId="0" borderId="0"/>
    <xf numFmtId="39" fontId="45" fillId="0" borderId="0"/>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39" fontId="110" fillId="4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69" fontId="28" fillId="66" borderId="54"/>
    <xf numFmtId="186" fontId="102" fillId="0" borderId="0" applyFont="0" applyFill="0" applyBorder="0" applyAlignment="0" applyProtection="0"/>
    <xf numFmtId="187" fontId="102" fillId="0" borderId="0" applyFont="0" applyFill="0" applyBorder="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68" fillId="0" borderId="0"/>
    <xf numFmtId="10" fontId="28"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7" fillId="0" borderId="0" applyFont="0" applyFill="0" applyBorder="0" applyAlignment="0" applyProtection="0"/>
    <xf numFmtId="9" fontId="28" fillId="0" borderId="0" applyFont="0" applyFill="0" applyBorder="0" applyAlignment="0" applyProtection="0"/>
    <xf numFmtId="9" fontId="30"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0" fontId="28"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9" fontId="30" fillId="0" borderId="0" applyFont="0" applyFill="0" applyBorder="0" applyAlignment="0" applyProtection="0"/>
    <xf numFmtId="9" fontId="47" fillId="0" borderId="0" applyFont="0" applyFill="0" applyBorder="0" applyAlignment="0" applyProtection="0"/>
    <xf numFmtId="9" fontId="28" fillId="0" borderId="0" applyFont="0" applyFill="0" applyBorder="0" applyAlignment="0" applyProtection="0"/>
    <xf numFmtId="9" fontId="47" fillId="0" borderId="0" applyFont="0" applyFill="0" applyBorder="0" applyAlignment="0" applyProtection="0"/>
    <xf numFmtId="9" fontId="30" fillId="0" borderId="0" applyFont="0" applyFill="0" applyBorder="0" applyAlignment="0" applyProtection="0"/>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88" fontId="112" fillId="46" borderId="54"/>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0" fontId="81" fillId="46" borderId="54">
      <alignment horizontal="center"/>
    </xf>
    <xf numFmtId="189" fontId="70" fillId="0" borderId="0">
      <protection locked="0"/>
    </xf>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13" fillId="0" borderId="63"/>
    <xf numFmtId="10" fontId="109" fillId="0" borderId="0"/>
    <xf numFmtId="0" fontId="45" fillId="0" borderId="0">
      <alignment horizontal="center"/>
    </xf>
    <xf numFmtId="0" fontId="28" fillId="0" borderId="0">
      <protection locked="0"/>
    </xf>
    <xf numFmtId="0" fontId="114" fillId="0" borderId="0">
      <protection locked="0"/>
    </xf>
    <xf numFmtId="0" fontId="28" fillId="0" borderId="0">
      <protection locked="0"/>
    </xf>
    <xf numFmtId="0" fontId="33" fillId="0" borderId="0">
      <protection locked="0"/>
    </xf>
    <xf numFmtId="3" fontId="28" fillId="0" borderId="0"/>
    <xf numFmtId="190" fontId="70" fillId="0" borderId="0">
      <protection locked="0"/>
    </xf>
    <xf numFmtId="9" fontId="28"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8" fillId="39" borderId="0"/>
    <xf numFmtId="0" fontId="111" fillId="59" borderId="45" applyNumberFormat="0" applyAlignment="0" applyProtection="0"/>
    <xf numFmtId="0" fontId="19" fillId="10" borderId="30"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3" fontId="115" fillId="69" borderId="0">
      <alignment horizontal="left"/>
    </xf>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0" fontId="111" fillId="59" borderId="45" applyNumberFormat="0" applyAlignment="0" applyProtection="0"/>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31"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116" fillId="66" borderId="45" applyNumberFormat="0" applyProtection="0">
      <alignment vertical="center"/>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4" fontId="31" fillId="66"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1"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2"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3"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4"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5"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6"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7"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8"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1" fillId="79" borderId="45" applyNumberFormat="0" applyProtection="0">
      <alignment horizontal="right" vertical="center"/>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2" fillId="80" borderId="45"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31" fillId="81" borderId="64" applyNumberFormat="0" applyProtection="0">
      <alignment horizontal="left" vertical="center" indent="1"/>
    </xf>
    <xf numFmtId="4" fontId="117" fillId="82" borderId="0"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8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4" fontId="31"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61"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83"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46"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31"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116" fillId="60" borderId="45" applyNumberFormat="0" applyProtection="0">
      <alignment vertical="center"/>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60" borderId="45" applyNumberFormat="0" applyProtection="0">
      <alignment horizontal="left" vertical="center" indent="1"/>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31"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4" fontId="116" fillId="81" borderId="45" applyNumberFormat="0" applyProtection="0">
      <alignment horizontal="right" vertical="center"/>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28" fillId="70" borderId="45" applyNumberFormat="0" applyProtection="0">
      <alignment horizontal="left" vertical="center" indent="1"/>
    </xf>
    <xf numFmtId="0" fontId="118" fillId="0" borderId="0"/>
    <xf numFmtId="0" fontId="118" fillId="0" borderId="0"/>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4" fontId="35" fillId="81" borderId="45" applyNumberFormat="0" applyProtection="0">
      <alignment horizontal="right" vertical="center"/>
    </xf>
    <xf numFmtId="0" fontId="119" fillId="41" borderId="0" applyNumberFormat="0" applyBorder="0" applyAlignment="0" applyProtection="0"/>
    <xf numFmtId="0" fontId="71" fillId="0" borderId="0"/>
    <xf numFmtId="0" fontId="120" fillId="84" borderId="0"/>
    <xf numFmtId="0" fontId="120" fillId="84" borderId="0">
      <alignment wrapText="1"/>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1" fontId="28" fillId="0" borderId="0" applyFont="0" applyFill="0" applyBorder="0" applyAlignment="0" applyProtection="0"/>
    <xf numFmtId="191" fontId="28" fillId="0" borderId="0" applyFont="0" applyFill="0" applyBorder="0" applyAlignment="0" applyProtection="0"/>
    <xf numFmtId="191" fontId="28"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28" fillId="0" borderId="0" applyFont="0" applyFill="0" applyBorder="0" applyAlignment="0" applyProtection="0"/>
    <xf numFmtId="0" fontId="28" fillId="0" borderId="0"/>
    <xf numFmtId="0" fontId="28" fillId="0" borderId="0"/>
    <xf numFmtId="43" fontId="28" fillId="0" borderId="0" applyFont="0" applyFill="0" applyBorder="0" applyAlignment="0" applyProtection="0"/>
    <xf numFmtId="43" fontId="28"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53" fillId="0" borderId="0" applyFont="0" applyFill="0" applyBorder="0" applyAlignment="0" applyProtection="0"/>
    <xf numFmtId="17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1" fontId="28" fillId="0" borderId="0" applyFont="0" applyFill="0" applyBorder="0" applyAlignment="0" applyProtection="0"/>
    <xf numFmtId="191" fontId="28" fillId="0" borderId="0" applyFont="0" applyFill="0" applyBorder="0" applyAlignment="0" applyProtection="0"/>
    <xf numFmtId="43" fontId="28" fillId="0" borderId="0" applyFont="0" applyBorder="0" applyAlignment="0" applyProtection="0"/>
    <xf numFmtId="43" fontId="28" fillId="0" borderId="0" applyFont="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53" fillId="0" borderId="0" applyFont="0" applyFill="0" applyBorder="0" applyAlignment="0" applyProtection="0"/>
    <xf numFmtId="43" fontId="28" fillId="0" borderId="0" applyFont="0" applyFill="0" applyBorder="0" applyAlignment="0" applyProtection="0"/>
    <xf numFmtId="191" fontId="28" fillId="0" borderId="0" applyFont="0" applyFill="0" applyBorder="0" applyAlignment="0" applyProtection="0"/>
    <xf numFmtId="168" fontId="28" fillId="0" borderId="0" applyFont="0" applyFill="0" applyBorder="0" applyAlignment="0" applyProtection="0"/>
    <xf numFmtId="43" fontId="53" fillId="0" borderId="0" applyFont="0" applyFill="0" applyBorder="0" applyAlignment="0" applyProtection="0"/>
    <xf numFmtId="43" fontId="28" fillId="0" borderId="0" applyFont="0" applyFill="0" applyBorder="0" applyAlignment="0" applyProtection="0"/>
    <xf numFmtId="43" fontId="5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91" fontId="28" fillId="0" borderId="0" applyFont="0" applyFill="0" applyBorder="0" applyAlignment="0" applyProtection="0"/>
    <xf numFmtId="43" fontId="28" fillId="0" borderId="0" applyFont="0" applyFill="0" applyBorder="0" applyAlignment="0" applyProtection="0"/>
    <xf numFmtId="191" fontId="28" fillId="0" borderId="0" applyFont="0" applyFill="0" applyBorder="0" applyAlignment="0" applyProtection="0"/>
    <xf numFmtId="191" fontId="28" fillId="0" borderId="0" applyFont="0" applyFill="0" applyBorder="0" applyAlignment="0" applyProtection="0"/>
    <xf numFmtId="191" fontId="28" fillId="0" borderId="0" applyFont="0" applyFill="0" applyBorder="0" applyAlignment="0" applyProtection="0"/>
    <xf numFmtId="191" fontId="28" fillId="0" borderId="0" applyFont="0" applyFill="0" applyBorder="0" applyAlignment="0" applyProtection="0"/>
    <xf numFmtId="191" fontId="28" fillId="0" borderId="0" applyFont="0" applyFill="0" applyBorder="0" applyAlignment="0" applyProtection="0"/>
    <xf numFmtId="191" fontId="28" fillId="0" borderId="0" applyFont="0" applyFill="0" applyBorder="0" applyAlignment="0" applyProtection="0"/>
    <xf numFmtId="19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9"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9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9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9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9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9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91"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43" fontId="28" fillId="0" borderId="0" applyFont="0" applyBorder="0" applyAlignment="0" applyProtection="0"/>
    <xf numFmtId="43" fontId="28" fillId="0" borderId="0" applyFon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73" fontId="28" fillId="0" borderId="0" applyFont="0" applyFill="0" applyBorder="0" applyAlignment="0" applyProtection="0"/>
    <xf numFmtId="0" fontId="28" fillId="0" borderId="0"/>
    <xf numFmtId="0" fontId="121" fillId="46" borderId="38"/>
    <xf numFmtId="0" fontId="121" fillId="46" borderId="38"/>
    <xf numFmtId="0" fontId="122" fillId="84" borderId="0"/>
    <xf numFmtId="0" fontId="28" fillId="0" borderId="0"/>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28" fillId="85" borderId="54"/>
    <xf numFmtId="0" fontId="52" fillId="0" borderId="0"/>
    <xf numFmtId="0" fontId="50" fillId="0" borderId="0">
      <alignment vertical="center"/>
    </xf>
    <xf numFmtId="0" fontId="52" fillId="0" borderId="0"/>
    <xf numFmtId="0" fontId="123" fillId="0" borderId="0" applyNumberFormat="0" applyBorder="0" applyProtection="0">
      <alignment vertical="top"/>
    </xf>
    <xf numFmtId="0" fontId="124" fillId="0" borderId="0">
      <alignment vertical="top"/>
    </xf>
    <xf numFmtId="0" fontId="125" fillId="61" borderId="0"/>
    <xf numFmtId="0" fontId="126" fillId="0" borderId="0"/>
    <xf numFmtId="0" fontId="127" fillId="46" borderId="39"/>
    <xf numFmtId="37" fontId="99" fillId="0" borderId="0"/>
    <xf numFmtId="37" fontId="128" fillId="0" borderId="0"/>
    <xf numFmtId="169" fontId="28" fillId="0" borderId="35"/>
    <xf numFmtId="169" fontId="28" fillId="0" borderId="35"/>
    <xf numFmtId="169" fontId="28" fillId="0" borderId="35"/>
    <xf numFmtId="169" fontId="28" fillId="0" borderId="35"/>
    <xf numFmtId="37" fontId="81" fillId="0" borderId="0"/>
    <xf numFmtId="37" fontId="129" fillId="0" borderId="0"/>
    <xf numFmtId="0" fontId="95" fillId="85" borderId="54">
      <alignment horizontal="right"/>
    </xf>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28" fillId="65" borderId="54"/>
    <xf numFmtId="0" fontId="39" fillId="0" borderId="0" applyNumberFormat="0" applyFill="0" applyBorder="0" applyAlignment="0" applyProtection="0"/>
    <xf numFmtId="0" fontId="39" fillId="0" borderId="0" applyNumberFormat="0" applyFill="0" applyBorder="0" applyAlignment="0" applyProtection="0"/>
    <xf numFmtId="0" fontId="23" fillId="0" borderId="0" applyNumberFormat="0" applyFill="0" applyBorder="0" applyAlignment="0" applyProtection="0"/>
    <xf numFmtId="0" fontId="39" fillId="0" borderId="0" applyNumberFormat="0" applyFill="0" applyBorder="0" applyAlignment="0" applyProtection="0"/>
    <xf numFmtId="0" fontId="80" fillId="0" borderId="0" applyNumberFormat="0" applyFill="0" applyBorder="0" applyAlignment="0" applyProtection="0"/>
    <xf numFmtId="0" fontId="24" fillId="0" borderId="0" applyNumberFormat="0" applyFill="0" applyBorder="0" applyAlignment="0" applyProtection="0"/>
    <xf numFmtId="0" fontId="80" fillId="0" borderId="0" applyNumberFormat="0" applyFill="0" applyBorder="0" applyAlignment="0" applyProtection="0"/>
    <xf numFmtId="169" fontId="28" fillId="0" borderId="0"/>
    <xf numFmtId="0" fontId="130" fillId="0" borderId="0" applyNumberFormat="0" applyFill="0" applyBorder="0" applyAlignment="0" applyProtection="0"/>
    <xf numFmtId="0" fontId="28" fillId="46" borderId="0" applyNumberFormat="0" applyFont="0" applyBorder="0" applyAlignment="0"/>
    <xf numFmtId="0" fontId="130" fillId="0" borderId="0" applyNumberFormat="0" applyFill="0" applyBorder="0" applyAlignment="0" applyProtection="0"/>
    <xf numFmtId="0" fontId="87" fillId="0" borderId="59" applyNumberFormat="0" applyFill="0" applyAlignment="0" applyProtection="0"/>
    <xf numFmtId="0" fontId="12" fillId="0" borderId="26" applyNumberFormat="0" applyFill="0" applyAlignment="0" applyProtection="0"/>
    <xf numFmtId="0" fontId="87" fillId="0" borderId="59" applyNumberFormat="0" applyFill="0" applyAlignment="0" applyProtection="0"/>
    <xf numFmtId="0" fontId="88" fillId="0" borderId="60" applyNumberFormat="0" applyFill="0" applyAlignment="0" applyProtection="0"/>
    <xf numFmtId="0" fontId="13" fillId="0" borderId="27" applyNumberFormat="0" applyFill="0" applyAlignment="0" applyProtection="0"/>
    <xf numFmtId="0" fontId="88" fillId="0" borderId="60" applyNumberFormat="0" applyFill="0" applyAlignment="0" applyProtection="0"/>
    <xf numFmtId="0" fontId="75" fillId="0" borderId="61" applyNumberFormat="0" applyFill="0" applyAlignment="0" applyProtection="0"/>
    <xf numFmtId="0" fontId="14" fillId="0" borderId="28" applyNumberFormat="0" applyFill="0" applyAlignment="0" applyProtection="0"/>
    <xf numFmtId="0" fontId="75" fillId="0" borderId="61" applyNumberFormat="0" applyFill="0" applyAlignment="0" applyProtection="0"/>
    <xf numFmtId="0" fontId="75" fillId="0" borderId="0" applyNumberFormat="0" applyFill="0" applyBorder="0" applyAlignment="0" applyProtection="0"/>
    <xf numFmtId="0" fontId="14" fillId="0" borderId="0" applyNumberFormat="0" applyFill="0" applyBorder="0" applyAlignment="0" applyProtection="0"/>
    <xf numFmtId="0" fontId="75" fillId="0" borderId="0" applyNumberFormat="0" applyFill="0" applyBorder="0" applyAlignment="0" applyProtection="0"/>
    <xf numFmtId="0" fontId="46" fillId="0" borderId="0" applyNumberFormat="0" applyFill="0" applyBorder="0" applyAlignment="0" applyProtection="0"/>
    <xf numFmtId="0" fontId="130" fillId="0" borderId="0" applyNumberFormat="0" applyFill="0" applyBorder="0" applyAlignment="0" applyProtection="0"/>
    <xf numFmtId="0" fontId="130" fillId="0" borderId="0" applyNumberFormat="0" applyFill="0" applyBorder="0" applyAlignment="0" applyProtection="0"/>
    <xf numFmtId="192" fontId="131" fillId="0" borderId="0">
      <protection locked="0"/>
    </xf>
    <xf numFmtId="1" fontId="132" fillId="0" borderId="0">
      <alignment horizontal="left"/>
    </xf>
    <xf numFmtId="192" fontId="131" fillId="0" borderId="0">
      <protection locked="0"/>
    </xf>
    <xf numFmtId="37" fontId="52" fillId="0" borderId="0"/>
    <xf numFmtId="3" fontId="133" fillId="46" borderId="0"/>
    <xf numFmtId="3" fontId="134" fillId="86" borderId="0">
      <alignment horizontal="left"/>
    </xf>
    <xf numFmtId="0" fontId="25" fillId="0" borderId="34"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135" fillId="0" borderId="55" applyNumberFormat="0" applyFill="0" applyAlignment="0" applyProtection="0"/>
    <xf numFmtId="0" fontId="33" fillId="0" borderId="0"/>
    <xf numFmtId="169" fontId="28" fillId="0" borderId="42"/>
    <xf numFmtId="37" fontId="52" fillId="0" borderId="0"/>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6" fillId="87" borderId="54"/>
    <xf numFmtId="0" fontId="130" fillId="0" borderId="0" applyNumberFormat="0" applyFill="0" applyBorder="0" applyAlignment="0" applyProtection="0"/>
    <xf numFmtId="0" fontId="137" fillId="0" borderId="59" applyNumberFormat="0" applyFill="0" applyAlignment="0" applyProtection="0"/>
    <xf numFmtId="0" fontId="138" fillId="0" borderId="60" applyNumberFormat="0" applyFill="0" applyAlignment="0" applyProtection="0"/>
    <xf numFmtId="0" fontId="139" fillId="0" borderId="61" applyNumberFormat="0" applyFill="0" applyAlignment="0" applyProtection="0"/>
    <xf numFmtId="0" fontId="139" fillId="0" borderId="0" applyNumberFormat="0" applyFill="0" applyBorder="0" applyAlignment="0" applyProtection="0"/>
    <xf numFmtId="4" fontId="140"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4" fontId="141" fillId="0" borderId="63"/>
    <xf numFmtId="0" fontId="142" fillId="0" borderId="52" applyNumberFormat="0" applyFill="0" applyAlignment="0" applyProtection="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93" fontId="28" fillId="0" borderId="0" applyFont="0" applyFill="0" applyAlignment="0" applyProtection="0"/>
    <xf numFmtId="194" fontId="28" fillId="0" borderId="0" applyFon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9" fillId="0" borderId="0" applyNumberFormat="0" applyFill="0" applyBorder="0" applyAlignment="0" applyProtection="0"/>
    <xf numFmtId="0" fontId="33" fillId="0" borderId="0">
      <alignment horizontal="center"/>
    </xf>
    <xf numFmtId="195" fontId="33" fillId="0" borderId="0"/>
    <xf numFmtId="0" fontId="36" fillId="63" borderId="51" applyNumberFormat="0" applyAlignment="0" applyProtection="0"/>
    <xf numFmtId="196" fontId="143"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41" fillId="0" borderId="0" applyFont="0" applyFill="0" applyBorder="0" applyAlignment="0" applyProtection="0"/>
    <xf numFmtId="43" fontId="2" fillId="0" borderId="0" applyFont="0" applyFill="0" applyBorder="0" applyAlignment="0" applyProtection="0"/>
    <xf numFmtId="43" fontId="28" fillId="0" borderId="0" applyFont="0" applyFill="0" applyBorder="0" applyAlignment="0" applyProtection="0"/>
    <xf numFmtId="43" fontId="41" fillId="0" borderId="0" applyFont="0" applyFill="0" applyBorder="0" applyAlignment="0" applyProtection="0"/>
    <xf numFmtId="0" fontId="2" fillId="0" borderId="0"/>
    <xf numFmtId="0" fontId="27" fillId="0" borderId="0" applyNumberFormat="0" applyFill="0" applyBorder="0" applyAlignment="0" applyProtection="0"/>
    <xf numFmtId="0" fontId="30" fillId="0" borderId="0"/>
    <xf numFmtId="9" fontId="30" fillId="0" borderId="0" applyFont="0" applyFill="0" applyBorder="0" applyAlignment="0" applyProtection="0"/>
    <xf numFmtId="0" fontId="28" fillId="0" borderId="0"/>
    <xf numFmtId="0" fontId="53" fillId="89" borderId="0" applyNumberFormat="0" applyBorder="0" applyAlignment="0" applyProtection="0"/>
    <xf numFmtId="0" fontId="53" fillId="89" borderId="0" applyNumberFormat="0" applyBorder="0" applyAlignment="0" applyProtection="0"/>
    <xf numFmtId="0" fontId="53" fillId="89" borderId="0" applyNumberFormat="0" applyBorder="0" applyAlignment="0" applyProtection="0"/>
    <xf numFmtId="0" fontId="53" fillId="90" borderId="0" applyNumberFormat="0" applyBorder="0" applyAlignment="0" applyProtection="0"/>
    <xf numFmtId="0" fontId="53" fillId="90" borderId="0" applyNumberFormat="0" applyBorder="0" applyAlignment="0" applyProtection="0"/>
    <xf numFmtId="0" fontId="53" fillId="90" borderId="0" applyNumberFormat="0" applyBorder="0" applyAlignment="0" applyProtection="0"/>
    <xf numFmtId="0" fontId="53" fillId="91" borderId="0" applyNumberFormat="0" applyBorder="0" applyAlignment="0" applyProtection="0"/>
    <xf numFmtId="0" fontId="53" fillId="91" borderId="0" applyNumberFormat="0" applyBorder="0" applyAlignment="0" applyProtection="0"/>
    <xf numFmtId="0" fontId="53" fillId="91" borderId="0" applyNumberFormat="0" applyBorder="0" applyAlignment="0" applyProtection="0"/>
    <xf numFmtId="0" fontId="53" fillId="89" borderId="0" applyNumberFormat="0" applyBorder="0" applyAlignment="0" applyProtection="0"/>
    <xf numFmtId="0" fontId="53" fillId="89" borderId="0" applyNumberFormat="0" applyBorder="0" applyAlignment="0" applyProtection="0"/>
    <xf numFmtId="0" fontId="53" fillId="89" borderId="0" applyNumberFormat="0" applyBorder="0" applyAlignment="0" applyProtection="0"/>
    <xf numFmtId="0" fontId="53" fillId="92" borderId="0" applyNumberFormat="0" applyBorder="0" applyAlignment="0" applyProtection="0"/>
    <xf numFmtId="0" fontId="53" fillId="92" borderId="0" applyNumberFormat="0" applyBorder="0" applyAlignment="0" applyProtection="0"/>
    <xf numFmtId="0" fontId="53" fillId="92" borderId="0" applyNumberFormat="0" applyBorder="0" applyAlignment="0" applyProtection="0"/>
    <xf numFmtId="0" fontId="53" fillId="90" borderId="0" applyNumberFormat="0" applyBorder="0" applyAlignment="0" applyProtection="0"/>
    <xf numFmtId="0" fontId="53" fillId="90" borderId="0" applyNumberFormat="0" applyBorder="0" applyAlignment="0" applyProtection="0"/>
    <xf numFmtId="0" fontId="53" fillId="90" borderId="0" applyNumberFormat="0" applyBorder="0" applyAlignment="0" applyProtection="0"/>
    <xf numFmtId="0" fontId="53" fillId="93" borderId="0" applyNumberFormat="0" applyBorder="0" applyAlignment="0" applyProtection="0"/>
    <xf numFmtId="0" fontId="53" fillId="93" borderId="0" applyNumberFormat="0" applyBorder="0" applyAlignment="0" applyProtection="0"/>
    <xf numFmtId="0" fontId="53" fillId="93" borderId="0" applyNumberFormat="0" applyBorder="0" applyAlignment="0" applyProtection="0"/>
    <xf numFmtId="0" fontId="53" fillId="94" borderId="0" applyNumberFormat="0" applyBorder="0" applyAlignment="0" applyProtection="0"/>
    <xf numFmtId="0" fontId="53" fillId="94" borderId="0" applyNumberFormat="0" applyBorder="0" applyAlignment="0" applyProtection="0"/>
    <xf numFmtId="0" fontId="53" fillId="94" borderId="0" applyNumberFormat="0" applyBorder="0" applyAlignment="0" applyProtection="0"/>
    <xf numFmtId="0" fontId="53" fillId="95" borderId="0" applyNumberFormat="0" applyBorder="0" applyAlignment="0" applyProtection="0"/>
    <xf numFmtId="0" fontId="53" fillId="95" borderId="0" applyNumberFormat="0" applyBorder="0" applyAlignment="0" applyProtection="0"/>
    <xf numFmtId="0" fontId="53" fillId="95" borderId="0" applyNumberFormat="0" applyBorder="0" applyAlignment="0" applyProtection="0"/>
    <xf numFmtId="0" fontId="53" fillId="93" borderId="0" applyNumberFormat="0" applyBorder="0" applyAlignment="0" applyProtection="0"/>
    <xf numFmtId="0" fontId="53" fillId="93" borderId="0" applyNumberFormat="0" applyBorder="0" applyAlignment="0" applyProtection="0"/>
    <xf numFmtId="0" fontId="53" fillId="93" borderId="0" applyNumberFormat="0" applyBorder="0" applyAlignment="0" applyProtection="0"/>
    <xf numFmtId="0" fontId="53" fillId="96" borderId="0" applyNumberFormat="0" applyBorder="0" applyAlignment="0" applyProtection="0"/>
    <xf numFmtId="0" fontId="53" fillId="96" borderId="0" applyNumberFormat="0" applyBorder="0" applyAlignment="0" applyProtection="0"/>
    <xf numFmtId="0" fontId="53" fillId="96" borderId="0" applyNumberFormat="0" applyBorder="0" applyAlignment="0" applyProtection="0"/>
    <xf numFmtId="0" fontId="53" fillId="90" borderId="0" applyNumberFormat="0" applyBorder="0" applyAlignment="0" applyProtection="0"/>
    <xf numFmtId="0" fontId="53" fillId="90" borderId="0" applyNumberFormat="0" applyBorder="0" applyAlignment="0" applyProtection="0"/>
    <xf numFmtId="0" fontId="53" fillId="90" borderId="0" applyNumberFormat="0" applyBorder="0" applyAlignment="0" applyProtection="0"/>
    <xf numFmtId="0" fontId="54" fillId="97" borderId="0" applyNumberFormat="0" applyBorder="0" applyAlignment="0" applyProtection="0"/>
    <xf numFmtId="0" fontId="54" fillId="97" borderId="0" applyNumberFormat="0" applyBorder="0" applyAlignment="0" applyProtection="0"/>
    <xf numFmtId="0" fontId="54" fillId="97" borderId="0" applyNumberFormat="0" applyBorder="0" applyAlignment="0" applyProtection="0"/>
    <xf numFmtId="0" fontId="54" fillId="94" borderId="0" applyNumberFormat="0" applyBorder="0" applyAlignment="0" applyProtection="0"/>
    <xf numFmtId="0" fontId="54" fillId="94" borderId="0" applyNumberFormat="0" applyBorder="0" applyAlignment="0" applyProtection="0"/>
    <xf numFmtId="0" fontId="54" fillId="94" borderId="0" applyNumberFormat="0" applyBorder="0" applyAlignment="0" applyProtection="0"/>
    <xf numFmtId="0" fontId="54" fillId="95" borderId="0" applyNumberFormat="0" applyBorder="0" applyAlignment="0" applyProtection="0"/>
    <xf numFmtId="0" fontId="54" fillId="95" borderId="0" applyNumberFormat="0" applyBorder="0" applyAlignment="0" applyProtection="0"/>
    <xf numFmtId="0" fontId="54" fillId="95" borderId="0" applyNumberFormat="0" applyBorder="0" applyAlignment="0" applyProtection="0"/>
    <xf numFmtId="0" fontId="54" fillId="98" borderId="0" applyNumberFormat="0" applyBorder="0" applyAlignment="0" applyProtection="0"/>
    <xf numFmtId="0" fontId="54" fillId="98" borderId="0" applyNumberFormat="0" applyBorder="0" applyAlignment="0" applyProtection="0"/>
    <xf numFmtId="0" fontId="54" fillId="98" borderId="0" applyNumberFormat="0" applyBorder="0" applyAlignment="0" applyProtection="0"/>
    <xf numFmtId="0" fontId="54" fillId="97" borderId="0" applyNumberFormat="0" applyBorder="0" applyAlignment="0" applyProtection="0"/>
    <xf numFmtId="0" fontId="54" fillId="97" borderId="0" applyNumberFormat="0" applyBorder="0" applyAlignment="0" applyProtection="0"/>
    <xf numFmtId="0" fontId="54" fillId="97" borderId="0" applyNumberFormat="0" applyBorder="0" applyAlignment="0" applyProtection="0"/>
    <xf numFmtId="0" fontId="54" fillId="90" borderId="0" applyNumberFormat="0" applyBorder="0" applyAlignment="0" applyProtection="0"/>
    <xf numFmtId="0" fontId="54" fillId="90" borderId="0" applyNumberFormat="0" applyBorder="0" applyAlignment="0" applyProtection="0"/>
    <xf numFmtId="0" fontId="54" fillId="90" borderId="0" applyNumberFormat="0" applyBorder="0" applyAlignment="0" applyProtection="0"/>
    <xf numFmtId="0" fontId="63" fillId="99" borderId="0" applyNumberFormat="0" applyBorder="0" applyAlignment="0" applyProtection="0"/>
    <xf numFmtId="0" fontId="63" fillId="99" borderId="0" applyNumberFormat="0" applyBorder="0" applyAlignment="0" applyProtection="0"/>
    <xf numFmtId="0" fontId="63" fillId="99" borderId="0" applyNumberFormat="0" applyBorder="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4" fillId="89" borderId="65" applyNumberFormat="0" applyAlignment="0" applyProtection="0"/>
    <xf numFmtId="0" fontId="65" fillId="100" borderId="51" applyNumberFormat="0" applyAlignment="0" applyProtection="0"/>
    <xf numFmtId="0" fontId="65" fillId="100" borderId="51" applyNumberFormat="0" applyAlignment="0" applyProtection="0"/>
    <xf numFmtId="0" fontId="65" fillId="100" borderId="51" applyNumberFormat="0" applyAlignment="0" applyProtection="0"/>
    <xf numFmtId="0" fontId="66" fillId="0" borderId="52" applyNumberFormat="0" applyFill="0" applyAlignment="0" applyProtection="0"/>
    <xf numFmtId="0" fontId="66" fillId="0" borderId="52" applyNumberFormat="0" applyFill="0" applyAlignment="0" applyProtection="0"/>
    <xf numFmtId="0" fontId="145"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43" fontId="41" fillId="0" borderId="0" applyFont="0" applyFill="0" applyBorder="0" applyAlignment="0" applyProtection="0"/>
    <xf numFmtId="0" fontId="54" fillId="97" borderId="0" applyNumberFormat="0" applyBorder="0" applyAlignment="0" applyProtection="0"/>
    <xf numFmtId="0" fontId="54" fillId="97" borderId="0" applyNumberFormat="0" applyBorder="0" applyAlignment="0" applyProtection="0"/>
    <xf numFmtId="0" fontId="54" fillId="97" borderId="0" applyNumberFormat="0" applyBorder="0" applyAlignment="0" applyProtection="0"/>
    <xf numFmtId="0" fontId="54" fillId="101" borderId="0" applyNumberFormat="0" applyBorder="0" applyAlignment="0" applyProtection="0"/>
    <xf numFmtId="0" fontId="54" fillId="101" borderId="0" applyNumberFormat="0" applyBorder="0" applyAlignment="0" applyProtection="0"/>
    <xf numFmtId="0" fontId="54" fillId="101" borderId="0" applyNumberFormat="0" applyBorder="0" applyAlignment="0" applyProtection="0"/>
    <xf numFmtId="0" fontId="54" fillId="102" borderId="0" applyNumberFormat="0" applyBorder="0" applyAlignment="0" applyProtection="0"/>
    <xf numFmtId="0" fontId="54" fillId="102" borderId="0" applyNumberFormat="0" applyBorder="0" applyAlignment="0" applyProtection="0"/>
    <xf numFmtId="0" fontId="54" fillId="102" borderId="0" applyNumberFormat="0" applyBorder="0" applyAlignment="0" applyProtection="0"/>
    <xf numFmtId="0" fontId="54" fillId="103" borderId="0" applyNumberFormat="0" applyBorder="0" applyAlignment="0" applyProtection="0"/>
    <xf numFmtId="0" fontId="54" fillId="103" borderId="0" applyNumberFormat="0" applyBorder="0" applyAlignment="0" applyProtection="0"/>
    <xf numFmtId="0" fontId="54" fillId="103" borderId="0" applyNumberFormat="0" applyBorder="0" applyAlignment="0" applyProtection="0"/>
    <xf numFmtId="0" fontId="54" fillId="97" borderId="0" applyNumberFormat="0" applyBorder="0" applyAlignment="0" applyProtection="0"/>
    <xf numFmtId="0" fontId="54" fillId="97" borderId="0" applyNumberFormat="0" applyBorder="0" applyAlignment="0" applyProtection="0"/>
    <xf numFmtId="0" fontId="54" fillId="97" borderId="0" applyNumberFormat="0" applyBorder="0" applyAlignment="0" applyProtection="0"/>
    <xf numFmtId="0" fontId="54" fillId="104" borderId="0" applyNumberFormat="0" applyBorder="0" applyAlignment="0" applyProtection="0"/>
    <xf numFmtId="0" fontId="54" fillId="104" borderId="0" applyNumberFormat="0" applyBorder="0" applyAlignment="0" applyProtection="0"/>
    <xf numFmtId="0" fontId="54" fillId="104" borderId="0" applyNumberFormat="0" applyBorder="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0" fontId="146" fillId="90" borderId="65" applyNumberFormat="0" applyAlignment="0" applyProtection="0"/>
    <xf numFmtId="197" fontId="53" fillId="0" borderId="0"/>
    <xf numFmtId="198" fontId="53" fillId="0" borderId="0"/>
    <xf numFmtId="0" fontId="53" fillId="0" borderId="0"/>
    <xf numFmtId="0" fontId="44" fillId="0" borderId="0" applyNumberFormat="0" applyFill="0" applyBorder="0" applyAlignment="0" applyProtection="0"/>
    <xf numFmtId="0" fontId="38" fillId="0" borderId="0" applyNumberFormat="0" applyFill="0" applyBorder="0" applyAlignment="0" applyProtection="0">
      <alignment vertical="top"/>
      <protection locked="0"/>
    </xf>
    <xf numFmtId="0" fontId="58" fillId="105" borderId="0" applyNumberFormat="0" applyBorder="0" applyAlignment="0" applyProtection="0"/>
    <xf numFmtId="0" fontId="58" fillId="105" borderId="0" applyNumberFormat="0" applyBorder="0" applyAlignment="0" applyProtection="0"/>
    <xf numFmtId="0" fontId="58" fillId="105" borderId="0" applyNumberFormat="0" applyBorder="0" applyAlignment="0" applyProtection="0"/>
    <xf numFmtId="173" fontId="28" fillId="0" borderId="0" applyFill="0" applyBorder="0" applyAlignment="0" applyProtection="0"/>
    <xf numFmtId="0" fontId="103" fillId="95" borderId="0" applyNumberFormat="0" applyBorder="0" applyAlignment="0" applyProtection="0"/>
    <xf numFmtId="0" fontId="103" fillId="95" borderId="0" applyNumberFormat="0" applyBorder="0" applyAlignment="0" applyProtection="0"/>
    <xf numFmtId="0" fontId="103" fillId="95" borderId="0" applyNumberFormat="0" applyBorder="0" applyAlignment="0" applyProtection="0"/>
    <xf numFmtId="0" fontId="41" fillId="0" borderId="0"/>
    <xf numFmtId="0" fontId="101" fillId="0" borderId="0"/>
    <xf numFmtId="0" fontId="28" fillId="0" borderId="0"/>
    <xf numFmtId="0" fontId="2" fillId="0" borderId="0"/>
    <xf numFmtId="0" fontId="101" fillId="0" borderId="0"/>
    <xf numFmtId="0" fontId="40" fillId="0" borderId="0" applyNumberFormat="0" applyFill="0" applyBorder="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0" fontId="28" fillId="91" borderId="66"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30" fillId="0" borderId="0" applyFont="0" applyFill="0" applyBorder="0" applyAlignment="0" applyProtection="0"/>
    <xf numFmtId="9" fontId="28" fillId="0" borderId="0" applyFill="0" applyBorder="0" applyAlignment="0" applyProtection="0"/>
    <xf numFmtId="9" fontId="28" fillId="0" borderId="0" applyFill="0" applyBorder="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0" fontId="111" fillId="89" borderId="67" applyNumberFormat="0" applyAlignment="0" applyProtection="0"/>
    <xf numFmtId="199" fontId="101" fillId="0" borderId="0" applyFill="0" applyBorder="0" applyAlignment="0" applyProtection="0"/>
    <xf numFmtId="0" fontId="101" fillId="0" borderId="0" applyFill="0" applyBorder="0" applyAlignment="0" applyProtection="0"/>
    <xf numFmtId="43" fontId="2" fillId="0" borderId="0" applyFont="0" applyFill="0" applyBorder="0" applyAlignment="0" applyProtection="0"/>
    <xf numFmtId="197" fontId="28"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7" fontId="28" fillId="0" borderId="0" applyFill="0" applyBorder="0" applyAlignment="0" applyProtection="0"/>
    <xf numFmtId="43" fontId="2"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7" fillId="0" borderId="59" applyNumberFormat="0" applyFill="0" applyAlignment="0" applyProtection="0"/>
    <xf numFmtId="0" fontId="87" fillId="0" borderId="59" applyNumberFormat="0" applyFill="0" applyAlignment="0" applyProtection="0"/>
    <xf numFmtId="0" fontId="147" fillId="0" borderId="0" applyNumberFormat="0" applyFill="0" applyBorder="0" applyAlignment="0" applyProtection="0"/>
    <xf numFmtId="0" fontId="147" fillId="0" borderId="0" applyNumberFormat="0" applyFill="0" applyBorder="0" applyAlignment="0" applyProtection="0"/>
    <xf numFmtId="0" fontId="147" fillId="0" borderId="0" applyNumberFormat="0" applyFill="0" applyBorder="0" applyAlignment="0" applyProtection="0"/>
    <xf numFmtId="0" fontId="148" fillId="0" borderId="60" applyNumberFormat="0" applyFill="0" applyAlignment="0" applyProtection="0"/>
    <xf numFmtId="0" fontId="148" fillId="0" borderId="60" applyNumberFormat="0" applyFill="0" applyAlignment="0" applyProtection="0"/>
    <xf numFmtId="0" fontId="148" fillId="0" borderId="60" applyNumberFormat="0" applyFill="0" applyAlignment="0" applyProtection="0"/>
    <xf numFmtId="0" fontId="149" fillId="0" borderId="68" applyNumberFormat="0" applyFill="0" applyAlignment="0" applyProtection="0"/>
    <xf numFmtId="0" fontId="149" fillId="0" borderId="68" applyNumberFormat="0" applyFill="0" applyAlignment="0" applyProtection="0"/>
    <xf numFmtId="0" fontId="149" fillId="0" borderId="68" applyNumberFormat="0" applyFill="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30" fillId="0" borderId="0" applyNumberFormat="0" applyFill="0" applyBorder="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0" fontId="135" fillId="0" borderId="69" applyNumberFormat="0" applyFill="0" applyAlignment="0" applyProtection="0"/>
    <xf numFmtId="197" fontId="28" fillId="0" borderId="0" applyFill="0" applyBorder="0" applyAlignment="0" applyProtection="0"/>
    <xf numFmtId="197" fontId="28" fillId="0" borderId="0" applyFill="0" applyBorder="0" applyAlignment="0" applyProtection="0"/>
    <xf numFmtId="200" fontId="28" fillId="0" borderId="0" applyFill="0" applyBorder="0" applyAlignment="0" applyProtection="0"/>
    <xf numFmtId="43" fontId="4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100" fillId="0" borderId="0"/>
    <xf numFmtId="43" fontId="150" fillId="0" borderId="0" applyFont="0" applyFill="0" applyBorder="0" applyAlignment="0" applyProtection="0"/>
    <xf numFmtId="0" fontId="53" fillId="0" borderId="0"/>
    <xf numFmtId="0" fontId="41" fillId="0" borderId="0"/>
    <xf numFmtId="43" fontId="41" fillId="0" borderId="0" applyFont="0" applyFill="0" applyBorder="0" applyAlignment="0" applyProtection="0"/>
    <xf numFmtId="0" fontId="42" fillId="0" borderId="0"/>
    <xf numFmtId="0" fontId="28" fillId="0" borderId="0">
      <alignment vertical="top"/>
    </xf>
    <xf numFmtId="0" fontId="28" fillId="0" borderId="0"/>
    <xf numFmtId="43" fontId="41" fillId="0" borderId="0" applyFont="0" applyFill="0" applyBorder="0" applyAlignment="0" applyProtection="0"/>
    <xf numFmtId="9" fontId="41" fillId="0" borderId="0" applyFont="0" applyFill="0" applyBorder="0" applyAlignment="0" applyProtection="0"/>
    <xf numFmtId="0" fontId="27" fillId="0" borderId="0" applyNumberFormat="0" applyFill="0" applyBorder="0" applyAlignment="0" applyProtection="0"/>
    <xf numFmtId="0" fontId="106" fillId="0" borderId="0"/>
    <xf numFmtId="0" fontId="30" fillId="0" borderId="0"/>
    <xf numFmtId="43" fontId="30" fillId="0" borderId="0" applyFont="0" applyFill="0" applyBorder="0" applyAlignment="0" applyProtection="0"/>
    <xf numFmtId="0" fontId="1" fillId="0" borderId="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57" fillId="59" borderId="67"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1"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0" fontId="64" fillId="59" borderId="65" applyNumberFormat="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4"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0" fontId="76" fillId="45" borderId="65"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8"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08"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53"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108" fillId="68" borderId="66" applyNumberFormat="0" applyFont="0" applyAlignment="0" applyProtection="0"/>
    <xf numFmtId="0" fontId="108" fillId="68" borderId="66" applyNumberFormat="0" applyFont="0" applyAlignment="0" applyProtection="0"/>
    <xf numFmtId="0" fontId="108" fillId="68" borderId="66" applyNumberFormat="0" applyFont="0" applyAlignment="0" applyProtection="0"/>
    <xf numFmtId="0" fontId="108"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08" fillId="68" borderId="66" applyNumberFormat="0" applyFont="0" applyAlignment="0" applyProtection="0"/>
    <xf numFmtId="0" fontId="108" fillId="68" borderId="66" applyNumberFormat="0" applyFont="0" applyAlignment="0" applyProtection="0"/>
    <xf numFmtId="0" fontId="108" fillId="68" borderId="66" applyNumberFormat="0" applyFont="0" applyAlignment="0" applyProtection="0"/>
    <xf numFmtId="0" fontId="108"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28"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28" fillId="68" borderId="66"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1" fillId="12" borderId="33"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31" fillId="68" borderId="66" applyNumberFormat="0" applyFon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0" fontId="111" fillId="59" borderId="67" applyNumberFormat="0" applyAlignment="0" applyProtection="0"/>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31"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116" fillId="66" borderId="67" applyNumberFormat="0" applyProtection="0">
      <alignment vertical="center"/>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4" fontId="31" fillId="66"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1"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2"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3"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4"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5"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6"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7"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8"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1" fillId="79" borderId="67" applyNumberFormat="0" applyProtection="0">
      <alignment horizontal="right" vertical="center"/>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4" fontId="32" fillId="8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8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4" fontId="31"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61"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83"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46"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31"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116" fillId="60" borderId="67" applyNumberFormat="0" applyProtection="0">
      <alignment vertical="center"/>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60" borderId="67" applyNumberFormat="0" applyProtection="0">
      <alignment horizontal="left" vertical="center" indent="1"/>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31"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4" fontId="116" fillId="81" borderId="67" applyNumberFormat="0" applyProtection="0">
      <alignment horizontal="right" vertical="center"/>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0" fontId="28" fillId="70" borderId="67" applyNumberFormat="0" applyProtection="0">
      <alignment horizontal="left" vertical="center" indent="1"/>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 fontId="35" fillId="81" borderId="67" applyNumberFormat="0" applyProtection="0">
      <alignment horizontal="righ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04"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4" fontId="30" fillId="0" borderId="0" applyFont="0" applyFill="0" applyBorder="0" applyAlignment="0" applyProtection="0"/>
  </cellStyleXfs>
  <cellXfs count="171">
    <xf numFmtId="0" fontId="3" fillId="0" borderId="0" xfId="0" applyFont="1" applyFill="1" applyBorder="1"/>
    <xf numFmtId="0" fontId="5" fillId="0" borderId="6" xfId="0" applyNumberFormat="1" applyFont="1" applyFill="1" applyBorder="1" applyAlignment="1">
      <alignment horizontal="left" vertical="top" wrapText="1" readingOrder="1"/>
    </xf>
    <xf numFmtId="0" fontId="5" fillId="0" borderId="7" xfId="0" applyNumberFormat="1" applyFont="1" applyFill="1" applyBorder="1" applyAlignment="1">
      <alignment horizontal="left" vertical="center" wrapText="1" readingOrder="1"/>
    </xf>
    <xf numFmtId="0" fontId="5" fillId="0" borderId="0" xfId="0" applyNumberFormat="1" applyFont="1" applyFill="1" applyBorder="1" applyAlignment="1">
      <alignment horizontal="left" vertical="center" wrapText="1" readingOrder="1"/>
    </xf>
    <xf numFmtId="0" fontId="6" fillId="4" borderId="10" xfId="0" applyNumberFormat="1" applyFont="1" applyFill="1" applyBorder="1" applyAlignment="1">
      <alignment horizontal="center" vertical="center" wrapText="1" readingOrder="1"/>
    </xf>
    <xf numFmtId="0" fontId="6" fillId="0" borderId="7" xfId="0" applyNumberFormat="1" applyFont="1" applyFill="1" applyBorder="1" applyAlignment="1">
      <alignment horizontal="left" vertical="top" wrapText="1" readingOrder="1"/>
    </xf>
    <xf numFmtId="0" fontId="6" fillId="0" borderId="9" xfId="0" applyNumberFormat="1" applyFont="1" applyFill="1" applyBorder="1" applyAlignment="1">
      <alignment horizontal="left" vertical="top" wrapText="1" readingOrder="1"/>
    </xf>
    <xf numFmtId="164" fontId="6" fillId="0" borderId="9" xfId="0" applyNumberFormat="1" applyFont="1" applyFill="1" applyBorder="1" applyAlignment="1">
      <alignment horizontal="right" vertical="top" wrapText="1" readingOrder="1"/>
    </xf>
    <xf numFmtId="0" fontId="6" fillId="0" borderId="8" xfId="0" applyNumberFormat="1" applyFont="1" applyFill="1" applyBorder="1" applyAlignment="1">
      <alignment horizontal="left" vertical="top" wrapText="1" readingOrder="1"/>
    </xf>
    <xf numFmtId="0" fontId="3" fillId="4" borderId="2" xfId="0" applyNumberFormat="1" applyFont="1" applyFill="1" applyBorder="1" applyAlignment="1">
      <alignment vertical="top" wrapText="1"/>
    </xf>
    <xf numFmtId="0" fontId="3" fillId="4" borderId="3" xfId="0" applyNumberFormat="1" applyFont="1" applyFill="1" applyBorder="1" applyAlignment="1">
      <alignment vertical="top" wrapText="1"/>
    </xf>
    <xf numFmtId="0" fontId="5" fillId="4" borderId="6" xfId="0" applyNumberFormat="1" applyFont="1" applyFill="1" applyBorder="1" applyAlignment="1">
      <alignment horizontal="left" vertical="center" wrapText="1" readingOrder="1"/>
    </xf>
    <xf numFmtId="0" fontId="3" fillId="4" borderId="0" xfId="0" applyNumberFormat="1" applyFont="1" applyFill="1" applyBorder="1" applyAlignment="1">
      <alignment vertical="top" wrapText="1"/>
    </xf>
    <xf numFmtId="0" fontId="3" fillId="4" borderId="5" xfId="0" applyNumberFormat="1" applyFont="1" applyFill="1" applyBorder="1" applyAlignment="1">
      <alignment vertical="top" wrapText="1"/>
    </xf>
    <xf numFmtId="165" fontId="6" fillId="4" borderId="0" xfId="0" applyNumberFormat="1" applyFont="1" applyFill="1" applyBorder="1" applyAlignment="1">
      <alignment horizontal="right" vertical="center" wrapText="1" readingOrder="1"/>
    </xf>
    <xf numFmtId="0" fontId="8" fillId="4" borderId="7" xfId="0" applyNumberFormat="1" applyFont="1" applyFill="1" applyBorder="1" applyAlignment="1">
      <alignment horizontal="left" vertical="center" wrapText="1" readingOrder="1"/>
    </xf>
    <xf numFmtId="0" fontId="8" fillId="4" borderId="9" xfId="0" applyNumberFormat="1" applyFont="1" applyFill="1" applyBorder="1" applyAlignment="1">
      <alignment horizontal="left" vertical="center" wrapText="1" readingOrder="1"/>
    </xf>
    <xf numFmtId="0" fontId="3" fillId="4" borderId="9" xfId="0" applyNumberFormat="1" applyFont="1" applyFill="1" applyBorder="1" applyAlignment="1">
      <alignment vertical="top" wrapText="1"/>
    </xf>
    <xf numFmtId="0" fontId="3" fillId="4" borderId="8" xfId="0" applyNumberFormat="1" applyFont="1" applyFill="1" applyBorder="1" applyAlignment="1">
      <alignment vertical="top" wrapText="1"/>
    </xf>
    <xf numFmtId="0" fontId="9" fillId="0" borderId="0" xfId="0" applyNumberFormat="1" applyFont="1" applyFill="1" applyBorder="1" applyAlignment="1">
      <alignment horizontal="center" vertical="top" wrapText="1" readingOrder="1"/>
    </xf>
    <xf numFmtId="0" fontId="9" fillId="2" borderId="1" xfId="0" applyNumberFormat="1" applyFont="1" applyFill="1" applyBorder="1" applyAlignment="1">
      <alignment horizontal="center" vertical="top" wrapText="1" readingOrder="1"/>
    </xf>
    <xf numFmtId="0" fontId="9" fillId="4" borderId="1" xfId="0" applyNumberFormat="1" applyFont="1" applyFill="1" applyBorder="1" applyAlignment="1">
      <alignment horizontal="center" vertical="top" wrapText="1" readingOrder="1"/>
    </xf>
    <xf numFmtId="0" fontId="9" fillId="2" borderId="10" xfId="0" applyNumberFormat="1" applyFont="1" applyFill="1" applyBorder="1" applyAlignment="1">
      <alignment horizontal="center" vertical="top" wrapText="1" readingOrder="1"/>
    </xf>
    <xf numFmtId="0" fontId="9" fillId="2" borderId="14" xfId="0" applyNumberFormat="1" applyFont="1" applyFill="1" applyBorder="1" applyAlignment="1">
      <alignment horizontal="center" vertical="top" wrapText="1" readingOrder="1"/>
    </xf>
    <xf numFmtId="0" fontId="9" fillId="4" borderId="4" xfId="0" applyNumberFormat="1" applyFont="1" applyFill="1" applyBorder="1" applyAlignment="1">
      <alignment horizontal="center" vertical="top" wrapText="1" readingOrder="1"/>
    </xf>
    <xf numFmtId="0" fontId="10" fillId="0" borderId="15" xfId="0" applyNumberFormat="1" applyFont="1" applyFill="1" applyBorder="1" applyAlignment="1">
      <alignment horizontal="left" vertical="top" wrapText="1" readingOrder="1"/>
    </xf>
    <xf numFmtId="0" fontId="6" fillId="0" borderId="16" xfId="0" applyNumberFormat="1" applyFont="1" applyFill="1" applyBorder="1" applyAlignment="1">
      <alignment horizontal="left" vertical="top" wrapText="1" readingOrder="1"/>
    </xf>
    <xf numFmtId="0" fontId="6" fillId="5" borderId="16" xfId="0" applyNumberFormat="1" applyFont="1" applyFill="1" applyBorder="1" applyAlignment="1">
      <alignment horizontal="left" vertical="top" wrapText="1" readingOrder="1"/>
    </xf>
    <xf numFmtId="0" fontId="6" fillId="4" borderId="16" xfId="0" applyNumberFormat="1" applyFont="1" applyFill="1" applyBorder="1" applyAlignment="1">
      <alignment horizontal="left" vertical="top" wrapText="1" readingOrder="1"/>
    </xf>
    <xf numFmtId="0" fontId="6" fillId="4" borderId="16" xfId="0" applyNumberFormat="1" applyFont="1" applyFill="1" applyBorder="1" applyAlignment="1">
      <alignment horizontal="center" vertical="top" wrapText="1" readingOrder="1"/>
    </xf>
    <xf numFmtId="0" fontId="8" fillId="5" borderId="16" xfId="0" applyNumberFormat="1" applyFont="1" applyFill="1" applyBorder="1" applyAlignment="1">
      <alignment horizontal="center" vertical="top" wrapText="1" readingOrder="1"/>
    </xf>
    <xf numFmtId="0" fontId="8" fillId="5" borderId="17" xfId="0" applyNumberFormat="1" applyFont="1" applyFill="1" applyBorder="1" applyAlignment="1">
      <alignment horizontal="center" vertical="top" wrapText="1" readingOrder="1"/>
    </xf>
    <xf numFmtId="0" fontId="11" fillId="0" borderId="16" xfId="0" applyNumberFormat="1" applyFont="1" applyFill="1" applyBorder="1" applyAlignment="1">
      <alignment horizontal="left" vertical="top" wrapText="1" readingOrder="1"/>
    </xf>
    <xf numFmtId="0" fontId="11" fillId="5" borderId="16" xfId="0" applyNumberFormat="1" applyFont="1" applyFill="1" applyBorder="1" applyAlignment="1">
      <alignment horizontal="left" vertical="top" wrapText="1" readingOrder="1"/>
    </xf>
    <xf numFmtId="164" fontId="6" fillId="0" borderId="16" xfId="0" applyNumberFormat="1" applyFont="1" applyFill="1" applyBorder="1" applyAlignment="1">
      <alignment horizontal="left" vertical="top" wrapText="1" readingOrder="1"/>
    </xf>
    <xf numFmtId="0" fontId="10" fillId="0" borderId="18" xfId="0" applyNumberFormat="1" applyFont="1" applyFill="1" applyBorder="1" applyAlignment="1">
      <alignment horizontal="left" vertical="top" wrapText="1" readingOrder="1"/>
    </xf>
    <xf numFmtId="0" fontId="6" fillId="0" borderId="19" xfId="0" applyNumberFormat="1" applyFont="1" applyFill="1" applyBorder="1" applyAlignment="1">
      <alignment horizontal="left" vertical="top" wrapText="1" readingOrder="1"/>
    </xf>
    <xf numFmtId="0" fontId="6" fillId="5" borderId="19" xfId="0" applyNumberFormat="1" applyFont="1" applyFill="1" applyBorder="1" applyAlignment="1">
      <alignment horizontal="left" vertical="top" wrapText="1" readingOrder="1"/>
    </xf>
    <xf numFmtId="0" fontId="11" fillId="0" borderId="19" xfId="0" applyNumberFormat="1" applyFont="1" applyFill="1" applyBorder="1" applyAlignment="1">
      <alignment horizontal="left" vertical="top" wrapText="1" readingOrder="1"/>
    </xf>
    <xf numFmtId="0" fontId="6" fillId="4" borderId="19" xfId="0" applyNumberFormat="1" applyFont="1" applyFill="1" applyBorder="1" applyAlignment="1">
      <alignment horizontal="left" vertical="top" wrapText="1" readingOrder="1"/>
    </xf>
    <xf numFmtId="0" fontId="6" fillId="4" borderId="19" xfId="0" applyNumberFormat="1" applyFont="1" applyFill="1" applyBorder="1" applyAlignment="1">
      <alignment horizontal="center" vertical="top" wrapText="1" readingOrder="1"/>
    </xf>
    <xf numFmtId="0" fontId="8" fillId="5" borderId="19" xfId="0" applyNumberFormat="1" applyFont="1" applyFill="1" applyBorder="1" applyAlignment="1">
      <alignment horizontal="center" vertical="top" wrapText="1" readingOrder="1"/>
    </xf>
    <xf numFmtId="0" fontId="8" fillId="5" borderId="8" xfId="0" applyNumberFormat="1" applyFont="1" applyFill="1" applyBorder="1" applyAlignment="1">
      <alignment horizontal="center" vertical="top" wrapText="1" readingOrder="1"/>
    </xf>
    <xf numFmtId="0" fontId="6" fillId="0" borderId="20" xfId="0" applyNumberFormat="1" applyFont="1" applyFill="1" applyBorder="1" applyAlignment="1">
      <alignment vertical="top" wrapText="1" readingOrder="1"/>
    </xf>
    <xf numFmtId="0" fontId="3" fillId="0" borderId="0" xfId="0" applyFont="1" applyFill="1" applyBorder="1"/>
    <xf numFmtId="0" fontId="28" fillId="0" borderId="0" xfId="0" applyFont="1"/>
    <xf numFmtId="0" fontId="0" fillId="0" borderId="0" xfId="0"/>
    <xf numFmtId="0" fontId="29" fillId="0" borderId="0" xfId="2" applyFont="1" applyFill="1" applyProtection="1">
      <protection locked="0"/>
    </xf>
    <xf numFmtId="43" fontId="29" fillId="0" borderId="0" xfId="3" applyFont="1" applyFill="1" applyProtection="1">
      <protection locked="0"/>
    </xf>
    <xf numFmtId="0" fontId="30" fillId="0" borderId="0" xfId="4" applyFill="1"/>
    <xf numFmtId="0" fontId="29" fillId="37" borderId="0" xfId="4" applyFont="1" applyFill="1"/>
    <xf numFmtId="43" fontId="29" fillId="37" borderId="0" xfId="4" applyNumberFormat="1" applyFont="1" applyFill="1"/>
    <xf numFmtId="0" fontId="43" fillId="37" borderId="37" xfId="6249" applyFont="1" applyFill="1" applyBorder="1"/>
    <xf numFmtId="0" fontId="43" fillId="37" borderId="37" xfId="6249" applyFont="1" applyFill="1" applyBorder="1" applyProtection="1">
      <protection locked="0"/>
    </xf>
    <xf numFmtId="17" fontId="43" fillId="37" borderId="37" xfId="6249" applyNumberFormat="1" applyFont="1" applyFill="1" applyBorder="1" applyProtection="1">
      <protection locked="0"/>
    </xf>
    <xf numFmtId="17" fontId="43" fillId="37" borderId="37" xfId="6252" applyNumberFormat="1" applyFont="1" applyFill="1" applyBorder="1" applyProtection="1">
      <protection locked="0"/>
    </xf>
    <xf numFmtId="0" fontId="144" fillId="0" borderId="0" xfId="0" applyFont="1" applyFill="1" applyBorder="1"/>
    <xf numFmtId="0" fontId="29" fillId="37" borderId="0" xfId="6249" applyFont="1" applyFill="1"/>
    <xf numFmtId="0" fontId="29" fillId="37" borderId="0" xfId="6249" applyFont="1" applyFill="1" applyProtection="1">
      <protection locked="0"/>
    </xf>
    <xf numFmtId="43" fontId="29" fillId="37" borderId="0" xfId="6252" applyFont="1" applyFill="1" applyProtection="1">
      <protection locked="0"/>
    </xf>
    <xf numFmtId="169" fontId="29" fillId="37" borderId="0" xfId="6252" applyNumberFormat="1" applyFont="1" applyFill="1" applyProtection="1">
      <protection locked="0"/>
    </xf>
    <xf numFmtId="0" fontId="29" fillId="0" borderId="0" xfId="4" applyFont="1"/>
    <xf numFmtId="10" fontId="29" fillId="88" borderId="0" xfId="33" applyNumberFormat="1" applyFont="1" applyFill="1"/>
    <xf numFmtId="10" fontId="29" fillId="37" borderId="0" xfId="33" applyNumberFormat="1" applyFont="1" applyFill="1"/>
    <xf numFmtId="0" fontId="29" fillId="37" borderId="0" xfId="1536" applyFont="1" applyFill="1"/>
    <xf numFmtId="0" fontId="29" fillId="37" borderId="0" xfId="1536" applyFont="1" applyFill="1" applyProtection="1">
      <protection locked="0"/>
    </xf>
    <xf numFmtId="43" fontId="29" fillId="37" borderId="0" xfId="941" applyFont="1" applyFill="1" applyProtection="1">
      <protection locked="0"/>
    </xf>
    <xf numFmtId="0" fontId="43" fillId="37" borderId="0" xfId="1536" applyFont="1" applyFill="1" applyProtection="1">
      <protection locked="0"/>
    </xf>
    <xf numFmtId="0" fontId="43" fillId="37" borderId="37" xfId="1536" applyFont="1" applyFill="1" applyBorder="1"/>
    <xf numFmtId="0" fontId="43" fillId="37" borderId="37" xfId="1536" applyFont="1" applyFill="1" applyBorder="1" applyProtection="1">
      <protection locked="0"/>
    </xf>
    <xf numFmtId="17" fontId="43" fillId="37" borderId="37" xfId="1536" applyNumberFormat="1" applyFont="1" applyFill="1" applyBorder="1" applyProtection="1">
      <protection locked="0"/>
    </xf>
    <xf numFmtId="17" fontId="43" fillId="37" borderId="37" xfId="941" applyNumberFormat="1" applyFont="1" applyFill="1" applyBorder="1" applyProtection="1">
      <protection locked="0"/>
    </xf>
    <xf numFmtId="169" fontId="29" fillId="37" borderId="0" xfId="941" applyNumberFormat="1" applyFont="1" applyFill="1" applyProtection="1">
      <protection locked="0"/>
    </xf>
    <xf numFmtId="0" fontId="29" fillId="37" borderId="42" xfId="1536" applyFont="1" applyFill="1" applyBorder="1"/>
    <xf numFmtId="43" fontId="29" fillId="37" borderId="42" xfId="6462" applyFont="1" applyFill="1" applyBorder="1"/>
    <xf numFmtId="0" fontId="29" fillId="37" borderId="0" xfId="1536" applyFont="1" applyFill="1" applyBorder="1"/>
    <xf numFmtId="43" fontId="29" fillId="37" borderId="0" xfId="6462" applyFont="1" applyFill="1" applyBorder="1"/>
    <xf numFmtId="43" fontId="29" fillId="37" borderId="42" xfId="941" applyFont="1" applyFill="1" applyBorder="1"/>
    <xf numFmtId="43" fontId="29" fillId="37" borderId="0" xfId="941" applyFont="1" applyFill="1" applyBorder="1"/>
    <xf numFmtId="201" fontId="29" fillId="37" borderId="0" xfId="6258" applyNumberFormat="1" applyFont="1" applyFill="1" applyProtection="1">
      <protection locked="0"/>
    </xf>
    <xf numFmtId="201" fontId="144" fillId="88" borderId="0" xfId="6258" applyNumberFormat="1" applyFont="1" applyFill="1" applyProtection="1">
      <protection locked="0"/>
    </xf>
    <xf numFmtId="201" fontId="29" fillId="88" borderId="0" xfId="6258" applyNumberFormat="1" applyFont="1" applyFill="1" applyProtection="1">
      <protection locked="0"/>
    </xf>
    <xf numFmtId="9" fontId="29" fillId="37" borderId="0" xfId="6258" applyFont="1" applyFill="1" applyProtection="1">
      <protection locked="0"/>
    </xf>
    <xf numFmtId="43" fontId="29" fillId="37" borderId="0" xfId="1536" applyNumberFormat="1" applyFont="1" applyFill="1" applyProtection="1">
      <protection locked="0"/>
    </xf>
    <xf numFmtId="0" fontId="106" fillId="0" borderId="0" xfId="6474" applyFill="1" applyBorder="1" applyAlignment="1">
      <alignment horizontal="left" vertical="top"/>
    </xf>
    <xf numFmtId="0" fontId="106" fillId="0" borderId="0" xfId="6474" applyFont="1" applyFill="1" applyBorder="1" applyAlignment="1">
      <alignment horizontal="left" vertical="top"/>
    </xf>
    <xf numFmtId="14" fontId="106" fillId="0" borderId="0" xfId="6474" applyNumberFormat="1" applyFill="1" applyBorder="1" applyAlignment="1">
      <alignment horizontal="left" vertical="top"/>
    </xf>
    <xf numFmtId="4" fontId="106" fillId="0" borderId="0" xfId="6474" applyNumberFormat="1" applyFill="1" applyBorder="1" applyAlignment="1">
      <alignment horizontal="left" vertical="top"/>
    </xf>
    <xf numFmtId="0" fontId="156" fillId="0" borderId="74" xfId="0" applyFont="1" applyFill="1" applyBorder="1"/>
    <xf numFmtId="0" fontId="3" fillId="0" borderId="74" xfId="0" applyFont="1" applyFill="1" applyBorder="1" applyAlignment="1">
      <alignment wrapText="1"/>
    </xf>
    <xf numFmtId="0" fontId="3" fillId="0" borderId="74" xfId="0" applyFont="1" applyFill="1" applyBorder="1" applyAlignment="1">
      <alignment vertical="top"/>
    </xf>
    <xf numFmtId="0" fontId="27" fillId="0" borderId="74" xfId="1" quotePrefix="1" applyFill="1" applyBorder="1"/>
    <xf numFmtId="0" fontId="27" fillId="0" borderId="74" xfId="1" applyFill="1" applyBorder="1"/>
    <xf numFmtId="0" fontId="3" fillId="0" borderId="74" xfId="0" applyFont="1" applyFill="1" applyBorder="1"/>
    <xf numFmtId="0" fontId="6" fillId="5" borderId="77" xfId="0" applyNumberFormat="1" applyFont="1" applyFill="1" applyBorder="1" applyAlignment="1">
      <alignment horizontal="left" vertical="top" wrapText="1" readingOrder="1"/>
    </xf>
    <xf numFmtId="204" fontId="152" fillId="0" borderId="0" xfId="38" applyNumberFormat="1" applyFont="1"/>
    <xf numFmtId="204" fontId="152" fillId="107" borderId="0" xfId="11256" applyFont="1" applyFill="1" applyBorder="1" applyAlignment="1">
      <alignment horizontal="center" vertical="center"/>
    </xf>
    <xf numFmtId="204" fontId="152" fillId="107" borderId="70" xfId="11256" applyFont="1" applyFill="1" applyBorder="1" applyAlignment="1">
      <alignment horizontal="center" vertical="center"/>
    </xf>
    <xf numFmtId="204" fontId="152" fillId="107" borderId="39" xfId="11256" applyFont="1" applyFill="1" applyBorder="1" applyAlignment="1">
      <alignment horizontal="center" vertical="center"/>
    </xf>
    <xf numFmtId="204" fontId="152" fillId="107" borderId="39" xfId="11256" applyFont="1" applyFill="1" applyBorder="1"/>
    <xf numFmtId="204" fontId="152" fillId="107" borderId="70" xfId="11256" applyFont="1" applyFill="1" applyBorder="1"/>
    <xf numFmtId="202" fontId="152" fillId="107" borderId="0" xfId="11256" applyNumberFormat="1" applyFont="1" applyFill="1" applyBorder="1"/>
    <xf numFmtId="204" fontId="152" fillId="107" borderId="73" xfId="11256" applyFont="1" applyFill="1" applyBorder="1"/>
    <xf numFmtId="204" fontId="152" fillId="0" borderId="0" xfId="11256" applyFont="1"/>
    <xf numFmtId="204" fontId="152" fillId="106" borderId="73" xfId="11256" applyFont="1" applyFill="1" applyBorder="1"/>
    <xf numFmtId="14" fontId="29" fillId="37" borderId="74" xfId="38" applyNumberFormat="1" applyFont="1" applyFill="1" applyBorder="1" applyAlignment="1">
      <alignment horizontal="center" vertical="center"/>
    </xf>
    <xf numFmtId="0" fontId="152" fillId="0" borderId="74" xfId="38" applyFont="1" applyBorder="1"/>
    <xf numFmtId="0" fontId="152" fillId="0" borderId="74" xfId="38" applyFont="1" applyBorder="1" applyAlignment="1">
      <alignment horizontal="center"/>
    </xf>
    <xf numFmtId="204" fontId="152" fillId="107" borderId="49" xfId="11256" applyFont="1" applyFill="1" applyBorder="1"/>
    <xf numFmtId="202" fontId="151" fillId="107" borderId="0" xfId="38" applyNumberFormat="1" applyFont="1" applyFill="1" applyBorder="1" applyAlignment="1">
      <alignment horizontal="center" vertical="center"/>
    </xf>
    <xf numFmtId="202" fontId="151" fillId="107" borderId="70" xfId="38" applyNumberFormat="1" applyFont="1" applyFill="1" applyBorder="1" applyAlignment="1">
      <alignment horizontal="center" vertical="center"/>
    </xf>
    <xf numFmtId="202" fontId="151" fillId="107" borderId="49" xfId="11256" applyNumberFormat="1" applyFont="1" applyFill="1" applyBorder="1" applyAlignment="1">
      <alignment horizontal="center" vertical="center"/>
    </xf>
    <xf numFmtId="0" fontId="151" fillId="107" borderId="72" xfId="38" applyFont="1" applyFill="1" applyBorder="1" applyAlignment="1">
      <alignment horizontal="center" vertical="center"/>
    </xf>
    <xf numFmtId="0" fontId="151" fillId="107" borderId="39" xfId="38" applyFont="1" applyFill="1" applyBorder="1" applyAlignment="1">
      <alignment horizontal="center" vertical="center"/>
    </xf>
    <xf numFmtId="0" fontId="151" fillId="107" borderId="0" xfId="38" applyFont="1" applyFill="1" applyBorder="1" applyAlignment="1">
      <alignment horizontal="center" vertical="center"/>
    </xf>
    <xf numFmtId="0" fontId="151" fillId="107" borderId="70" xfId="38" applyFont="1" applyFill="1" applyBorder="1" applyAlignment="1">
      <alignment horizontal="center" vertical="center"/>
    </xf>
    <xf numFmtId="204" fontId="152" fillId="107" borderId="0" xfId="11256" applyFont="1" applyFill="1" applyBorder="1"/>
    <xf numFmtId="0" fontId="151" fillId="107" borderId="73" xfId="38" applyFont="1" applyFill="1" applyBorder="1" applyAlignment="1">
      <alignment horizontal="center" vertical="center"/>
    </xf>
    <xf numFmtId="0" fontId="151" fillId="106" borderId="73" xfId="38" applyFont="1" applyFill="1" applyBorder="1" applyAlignment="1">
      <alignment horizontal="center" vertical="center" wrapText="1"/>
    </xf>
    <xf numFmtId="0" fontId="151" fillId="0" borderId="71" xfId="38" applyFont="1" applyBorder="1" applyAlignment="1">
      <alignment vertical="center"/>
    </xf>
    <xf numFmtId="0" fontId="151" fillId="0" borderId="0" xfId="38" applyFont="1" applyBorder="1" applyAlignment="1">
      <alignment vertical="center"/>
    </xf>
    <xf numFmtId="0" fontId="151" fillId="0" borderId="70" xfId="38" applyFont="1" applyBorder="1" applyAlignment="1">
      <alignment vertical="center"/>
    </xf>
    <xf numFmtId="0" fontId="151" fillId="0" borderId="39" xfId="38" applyFont="1" applyBorder="1" applyAlignment="1">
      <alignment horizontal="center" vertical="center"/>
    </xf>
    <xf numFmtId="0" fontId="151" fillId="107" borderId="76" xfId="38" applyFont="1" applyFill="1" applyBorder="1" applyAlignment="1">
      <alignment horizontal="center" vertical="center" wrapText="1"/>
    </xf>
    <xf numFmtId="0" fontId="151" fillId="107" borderId="0" xfId="38" applyFont="1" applyFill="1" applyBorder="1" applyAlignment="1">
      <alignment horizontal="center" vertical="center" wrapText="1"/>
    </xf>
    <xf numFmtId="0" fontId="151" fillId="107" borderId="74" xfId="38" applyFont="1" applyFill="1" applyBorder="1" applyAlignment="1">
      <alignment horizontal="center" vertical="center" wrapText="1"/>
    </xf>
    <xf numFmtId="0" fontId="152" fillId="0" borderId="0" xfId="38" applyFont="1" applyAlignment="1">
      <alignment horizontal="center"/>
    </xf>
    <xf numFmtId="0" fontId="151" fillId="106" borderId="74" xfId="38" applyFont="1" applyFill="1" applyBorder="1" applyAlignment="1">
      <alignment horizontal="center" vertical="center" wrapText="1"/>
    </xf>
    <xf numFmtId="0" fontId="151" fillId="0" borderId="74" xfId="38" applyFont="1" applyBorder="1" applyAlignment="1">
      <alignment horizontal="center" vertical="center" wrapText="1"/>
    </xf>
    <xf numFmtId="0" fontId="151" fillId="0" borderId="75" xfId="38" applyFont="1" applyBorder="1" applyAlignment="1">
      <alignment vertical="center"/>
    </xf>
    <xf numFmtId="0" fontId="151" fillId="0" borderId="76" xfId="38" applyFont="1" applyBorder="1" applyAlignment="1">
      <alignment horizontal="center" vertical="center"/>
    </xf>
    <xf numFmtId="0" fontId="154" fillId="0" borderId="0" xfId="38" applyFont="1" applyAlignment="1">
      <alignment horizontal="center"/>
    </xf>
    <xf numFmtId="0" fontId="155" fillId="0" borderId="0" xfId="38" applyFont="1" applyAlignment="1">
      <alignment horizontal="center"/>
    </xf>
    <xf numFmtId="0" fontId="153" fillId="0" borderId="0" xfId="38" applyFont="1"/>
    <xf numFmtId="14" fontId="152" fillId="0" borderId="0" xfId="38" applyNumberFormat="1" applyFont="1"/>
    <xf numFmtId="203" fontId="152" fillId="0" borderId="0" xfId="38" applyNumberFormat="1" applyFont="1"/>
    <xf numFmtId="0" fontId="152" fillId="0" borderId="0" xfId="38" applyFont="1"/>
    <xf numFmtId="0" fontId="4" fillId="2" borderId="1" xfId="0" applyNumberFormat="1" applyFont="1" applyFill="1" applyBorder="1" applyAlignment="1">
      <alignment horizontal="center" vertical="center" wrapText="1" readingOrder="1"/>
    </xf>
    <xf numFmtId="0" fontId="3" fillId="0" borderId="2" xfId="0" applyNumberFormat="1" applyFont="1" applyFill="1" applyBorder="1" applyAlignment="1">
      <alignment vertical="top" wrapText="1"/>
    </xf>
    <xf numFmtId="0" fontId="3" fillId="0" borderId="3" xfId="0" applyNumberFormat="1" applyFont="1" applyFill="1" applyBorder="1" applyAlignment="1">
      <alignment vertical="top" wrapText="1"/>
    </xf>
    <xf numFmtId="0" fontId="4" fillId="3" borderId="4" xfId="0" applyNumberFormat="1" applyFont="1" applyFill="1" applyBorder="1" applyAlignment="1">
      <alignment horizontal="center" vertical="center" wrapText="1" readingOrder="1"/>
    </xf>
    <xf numFmtId="0" fontId="3" fillId="0" borderId="0" xfId="0" applyFont="1" applyFill="1" applyBorder="1"/>
    <xf numFmtId="0" fontId="3" fillId="0" borderId="5" xfId="0" applyNumberFormat="1" applyFont="1" applyFill="1" applyBorder="1" applyAlignment="1">
      <alignment vertical="top" wrapText="1"/>
    </xf>
    <xf numFmtId="0" fontId="6" fillId="0" borderId="5" xfId="0" applyNumberFormat="1" applyFont="1" applyFill="1" applyBorder="1" applyAlignment="1">
      <alignment horizontal="left" vertical="top" wrapText="1" readingOrder="1"/>
    </xf>
    <xf numFmtId="0" fontId="6" fillId="0" borderId="8" xfId="0" applyNumberFormat="1" applyFont="1" applyFill="1" applyBorder="1" applyAlignment="1">
      <alignment horizontal="left" vertical="center" wrapText="1" readingOrder="1"/>
    </xf>
    <xf numFmtId="0" fontId="3" fillId="0" borderId="9" xfId="0" applyNumberFormat="1" applyFont="1" applyFill="1" applyBorder="1" applyAlignment="1">
      <alignment vertical="top" wrapText="1"/>
    </xf>
    <xf numFmtId="0" fontId="3" fillId="0" borderId="8" xfId="0" applyNumberFormat="1" applyFont="1" applyFill="1" applyBorder="1" applyAlignment="1">
      <alignment vertical="top" wrapText="1"/>
    </xf>
    <xf numFmtId="0" fontId="6" fillId="0" borderId="0" xfId="0" applyNumberFormat="1" applyFont="1" applyFill="1" applyBorder="1" applyAlignment="1">
      <alignment horizontal="left" vertical="center" wrapText="1" readingOrder="1"/>
    </xf>
    <xf numFmtId="0" fontId="7" fillId="4" borderId="11" xfId="0" applyNumberFormat="1" applyFont="1" applyFill="1" applyBorder="1" applyAlignment="1">
      <alignment horizontal="left" vertical="top" wrapText="1" readingOrder="1"/>
    </xf>
    <xf numFmtId="0" fontId="3" fillId="4" borderId="2" xfId="0" applyNumberFormat="1" applyFont="1" applyFill="1" applyBorder="1" applyAlignment="1">
      <alignment vertical="top" wrapText="1"/>
    </xf>
    <xf numFmtId="0" fontId="6" fillId="4" borderId="0" xfId="0" applyNumberFormat="1" applyFont="1" applyFill="1" applyBorder="1" applyAlignment="1">
      <alignment horizontal="left" vertical="top" wrapText="1" readingOrder="1"/>
    </xf>
    <xf numFmtId="0" fontId="3" fillId="4" borderId="0" xfId="0" applyNumberFormat="1" applyFont="1" applyFill="1" applyBorder="1" applyAlignment="1">
      <alignment vertical="top" wrapText="1"/>
    </xf>
    <xf numFmtId="0" fontId="6" fillId="4" borderId="0" xfId="0" applyNumberFormat="1" applyFont="1" applyFill="1" applyBorder="1" applyAlignment="1">
      <alignment horizontal="left" vertical="center" wrapText="1" readingOrder="1"/>
    </xf>
    <xf numFmtId="0" fontId="8" fillId="4" borderId="9" xfId="0" applyNumberFormat="1" applyFont="1" applyFill="1" applyBorder="1" applyAlignment="1">
      <alignment horizontal="left" vertical="center" wrapText="1" readingOrder="1"/>
    </xf>
    <xf numFmtId="0" fontId="3" fillId="4" borderId="9" xfId="0" applyNumberFormat="1" applyFont="1" applyFill="1" applyBorder="1" applyAlignment="1">
      <alignment vertical="top" wrapText="1"/>
    </xf>
    <xf numFmtId="0" fontId="6" fillId="0" borderId="16" xfId="0" applyNumberFormat="1" applyFont="1" applyFill="1" applyBorder="1" applyAlignment="1">
      <alignment horizontal="left" vertical="top" wrapText="1" readingOrder="1"/>
    </xf>
    <xf numFmtId="0" fontId="3" fillId="0" borderId="16" xfId="0" applyNumberFormat="1" applyFont="1" applyFill="1" applyBorder="1" applyAlignment="1">
      <alignment vertical="top" wrapText="1"/>
    </xf>
    <xf numFmtId="0" fontId="9" fillId="0" borderId="0" xfId="0" applyNumberFormat="1" applyFont="1" applyFill="1" applyBorder="1" applyAlignment="1">
      <alignment horizontal="center" vertical="top" wrapText="1" readingOrder="1"/>
    </xf>
    <xf numFmtId="0" fontId="9" fillId="2" borderId="1" xfId="0" applyNumberFormat="1" applyFont="1" applyFill="1" applyBorder="1" applyAlignment="1">
      <alignment horizontal="center" vertical="top" wrapText="1" readingOrder="1"/>
    </xf>
    <xf numFmtId="0" fontId="9" fillId="2" borderId="10" xfId="0" applyNumberFormat="1" applyFont="1" applyFill="1" applyBorder="1" applyAlignment="1">
      <alignment horizontal="center" vertical="top" wrapText="1" readingOrder="1"/>
    </xf>
    <xf numFmtId="0" fontId="3" fillId="0" borderId="12" xfId="0" applyNumberFormat="1" applyFont="1" applyFill="1" applyBorder="1" applyAlignment="1">
      <alignment vertical="top" wrapText="1"/>
    </xf>
    <xf numFmtId="0" fontId="3" fillId="0" borderId="13" xfId="0" applyNumberFormat="1" applyFont="1" applyFill="1" applyBorder="1" applyAlignment="1">
      <alignment vertical="top" wrapText="1"/>
    </xf>
    <xf numFmtId="0" fontId="9" fillId="2" borderId="14" xfId="0" applyNumberFormat="1" applyFont="1" applyFill="1" applyBorder="1" applyAlignment="1">
      <alignment horizontal="center" vertical="top" wrapText="1" readingOrder="1"/>
    </xf>
    <xf numFmtId="0" fontId="6" fillId="0" borderId="19" xfId="0" applyNumberFormat="1" applyFont="1" applyFill="1" applyBorder="1" applyAlignment="1">
      <alignment horizontal="left" vertical="top" wrapText="1" readingOrder="1"/>
    </xf>
    <xf numFmtId="0" fontId="3" fillId="0" borderId="19" xfId="0" applyNumberFormat="1" applyFont="1" applyFill="1" applyBorder="1" applyAlignment="1">
      <alignment vertical="top" wrapText="1"/>
    </xf>
    <xf numFmtId="0" fontId="6" fillId="0" borderId="20" xfId="0" applyNumberFormat="1" applyFont="1" applyFill="1" applyBorder="1" applyAlignment="1">
      <alignment vertical="top" wrapText="1" readingOrder="1"/>
    </xf>
    <xf numFmtId="0" fontId="3" fillId="0" borderId="22" xfId="0" applyNumberFormat="1" applyFont="1" applyFill="1" applyBorder="1" applyAlignment="1">
      <alignment vertical="top" wrapText="1"/>
    </xf>
    <xf numFmtId="0" fontId="3" fillId="0" borderId="21" xfId="0" applyNumberFormat="1" applyFont="1" applyFill="1" applyBorder="1" applyAlignment="1">
      <alignment vertical="top" wrapText="1"/>
    </xf>
    <xf numFmtId="0" fontId="3" fillId="0" borderId="23" xfId="0" applyNumberFormat="1" applyFont="1" applyFill="1" applyBorder="1" applyAlignment="1">
      <alignment vertical="top" wrapText="1"/>
    </xf>
    <xf numFmtId="0" fontId="3" fillId="0" borderId="24" xfId="0" applyNumberFormat="1" applyFont="1" applyFill="1" applyBorder="1" applyAlignment="1">
      <alignment vertical="top" wrapText="1"/>
    </xf>
    <xf numFmtId="0" fontId="3" fillId="0" borderId="25" xfId="0" applyNumberFormat="1" applyFont="1" applyFill="1" applyBorder="1" applyAlignment="1">
      <alignment vertical="top" wrapText="1"/>
    </xf>
  </cellXfs>
  <cellStyles count="11302">
    <cellStyle name=";;;" xfId="45"/>
    <cellStyle name="_Ativo VML Agosto" xfId="46"/>
    <cellStyle name="_INVEST2jul00" xfId="47"/>
    <cellStyle name="_INVEST2mai00" xfId="48"/>
    <cellStyle name="_INVESTIMENTOS" xfId="49"/>
    <cellStyle name="_leonardo (2)" xfId="50"/>
    <cellStyle name="_Ne00" xfId="51"/>
    <cellStyle name="_Se00" xfId="52"/>
    <cellStyle name="=C:\WINNT\SYSTEM32\COMMAND.COM" xfId="53"/>
    <cellStyle name="20% - Accent1 2" xfId="54"/>
    <cellStyle name="20% - Accent1 2 2" xfId="55"/>
    <cellStyle name="20% - Accent1 2 2 2" xfId="56"/>
    <cellStyle name="20% - Accent1 2 2 2 2" xfId="57"/>
    <cellStyle name="20% - Accent1 2 2 2 2 2" xfId="6481"/>
    <cellStyle name="20% - Accent1 2 2 2 3" xfId="58"/>
    <cellStyle name="20% - Accent1 2 2 2 3 2" xfId="6482"/>
    <cellStyle name="20% - Accent1 2 2 2 4" xfId="6480"/>
    <cellStyle name="20% - Accent1 2 2 3" xfId="59"/>
    <cellStyle name="20% - Accent1 2 2 3 2" xfId="6483"/>
    <cellStyle name="20% - Accent1 2 2 4" xfId="60"/>
    <cellStyle name="20% - Accent1 2 2 4 2" xfId="6484"/>
    <cellStyle name="20% - Accent1 2 2 5" xfId="6479"/>
    <cellStyle name="20% - Accent1 2 3" xfId="61"/>
    <cellStyle name="20% - Accent1 2 3 2" xfId="62"/>
    <cellStyle name="20% - Accent1 2 3 2 2" xfId="6486"/>
    <cellStyle name="20% - Accent1 2 3 3" xfId="63"/>
    <cellStyle name="20% - Accent1 2 3 3 2" xfId="6487"/>
    <cellStyle name="20% - Accent1 2 3 4" xfId="6485"/>
    <cellStyle name="20% - Accent1 2 4" xfId="64"/>
    <cellStyle name="20% - Accent1 2 4 2" xfId="6488"/>
    <cellStyle name="20% - Accent1 2 5" xfId="65"/>
    <cellStyle name="20% - Accent1 2 5 2" xfId="6489"/>
    <cellStyle name="20% - Accent1 2 6" xfId="6478"/>
    <cellStyle name="20% - Accent1 3" xfId="66"/>
    <cellStyle name="20% - Accent1 3 2" xfId="67"/>
    <cellStyle name="20% - Accent1 3 2 2" xfId="68"/>
    <cellStyle name="20% - Accent1 3 2 2 2" xfId="69"/>
    <cellStyle name="20% - Accent1 3 2 2 2 2" xfId="6493"/>
    <cellStyle name="20% - Accent1 3 2 2 3" xfId="70"/>
    <cellStyle name="20% - Accent1 3 2 2 3 2" xfId="6494"/>
    <cellStyle name="20% - Accent1 3 2 2 4" xfId="6492"/>
    <cellStyle name="20% - Accent1 3 2 3" xfId="71"/>
    <cellStyle name="20% - Accent1 3 2 3 2" xfId="6495"/>
    <cellStyle name="20% - Accent1 3 2 4" xfId="72"/>
    <cellStyle name="20% - Accent1 3 2 4 2" xfId="6496"/>
    <cellStyle name="20% - Accent1 3 2 5" xfId="6491"/>
    <cellStyle name="20% - Accent1 3 3" xfId="73"/>
    <cellStyle name="20% - Accent1 3 3 2" xfId="74"/>
    <cellStyle name="20% - Accent1 3 3 2 2" xfId="6498"/>
    <cellStyle name="20% - Accent1 3 3 3" xfId="75"/>
    <cellStyle name="20% - Accent1 3 3 3 2" xfId="6499"/>
    <cellStyle name="20% - Accent1 3 3 4" xfId="6497"/>
    <cellStyle name="20% - Accent1 3 4" xfId="76"/>
    <cellStyle name="20% - Accent1 3 4 2" xfId="6500"/>
    <cellStyle name="20% - Accent1 3 5" xfId="77"/>
    <cellStyle name="20% - Accent1 3 5 2" xfId="6501"/>
    <cellStyle name="20% - Accent1 3 6" xfId="6490"/>
    <cellStyle name="20% - Accent2 2" xfId="78"/>
    <cellStyle name="20% - Accent2 2 2" xfId="79"/>
    <cellStyle name="20% - Accent2 2 2 2" xfId="80"/>
    <cellStyle name="20% - Accent2 2 2 2 2" xfId="81"/>
    <cellStyle name="20% - Accent2 2 2 2 2 2" xfId="6505"/>
    <cellStyle name="20% - Accent2 2 2 2 3" xfId="82"/>
    <cellStyle name="20% - Accent2 2 2 2 3 2" xfId="6506"/>
    <cellStyle name="20% - Accent2 2 2 2 4" xfId="6504"/>
    <cellStyle name="20% - Accent2 2 2 3" xfId="83"/>
    <cellStyle name="20% - Accent2 2 2 3 2" xfId="6507"/>
    <cellStyle name="20% - Accent2 2 2 4" xfId="84"/>
    <cellStyle name="20% - Accent2 2 2 4 2" xfId="6508"/>
    <cellStyle name="20% - Accent2 2 2 5" xfId="6503"/>
    <cellStyle name="20% - Accent2 2 3" xfId="85"/>
    <cellStyle name="20% - Accent2 2 3 2" xfId="86"/>
    <cellStyle name="20% - Accent2 2 3 2 2" xfId="6510"/>
    <cellStyle name="20% - Accent2 2 3 3" xfId="87"/>
    <cellStyle name="20% - Accent2 2 3 3 2" xfId="6511"/>
    <cellStyle name="20% - Accent2 2 3 4" xfId="6509"/>
    <cellStyle name="20% - Accent2 2 4" xfId="88"/>
    <cellStyle name="20% - Accent2 2 4 2" xfId="6512"/>
    <cellStyle name="20% - Accent2 2 5" xfId="89"/>
    <cellStyle name="20% - Accent2 2 5 2" xfId="6513"/>
    <cellStyle name="20% - Accent2 2 6" xfId="6502"/>
    <cellStyle name="20% - Accent2 3" xfId="90"/>
    <cellStyle name="20% - Accent2 3 2" xfId="91"/>
    <cellStyle name="20% - Accent2 3 2 2" xfId="92"/>
    <cellStyle name="20% - Accent2 3 2 2 2" xfId="93"/>
    <cellStyle name="20% - Accent2 3 2 2 2 2" xfId="6517"/>
    <cellStyle name="20% - Accent2 3 2 2 3" xfId="94"/>
    <cellStyle name="20% - Accent2 3 2 2 3 2" xfId="6518"/>
    <cellStyle name="20% - Accent2 3 2 2 4" xfId="6516"/>
    <cellStyle name="20% - Accent2 3 2 3" xfId="95"/>
    <cellStyle name="20% - Accent2 3 2 3 2" xfId="6519"/>
    <cellStyle name="20% - Accent2 3 2 4" xfId="96"/>
    <cellStyle name="20% - Accent2 3 2 4 2" xfId="6520"/>
    <cellStyle name="20% - Accent2 3 2 5" xfId="6515"/>
    <cellStyle name="20% - Accent2 3 3" xfId="97"/>
    <cellStyle name="20% - Accent2 3 3 2" xfId="98"/>
    <cellStyle name="20% - Accent2 3 3 2 2" xfId="6522"/>
    <cellStyle name="20% - Accent2 3 3 3" xfId="99"/>
    <cellStyle name="20% - Accent2 3 3 3 2" xfId="6523"/>
    <cellStyle name="20% - Accent2 3 3 4" xfId="6521"/>
    <cellStyle name="20% - Accent2 3 4" xfId="100"/>
    <cellStyle name="20% - Accent2 3 4 2" xfId="6524"/>
    <cellStyle name="20% - Accent2 3 5" xfId="101"/>
    <cellStyle name="20% - Accent2 3 5 2" xfId="6525"/>
    <cellStyle name="20% - Accent2 3 6" xfId="6514"/>
    <cellStyle name="20% - Accent3 2" xfId="102"/>
    <cellStyle name="20% - Accent3 2 2" xfId="103"/>
    <cellStyle name="20% - Accent3 2 2 2" xfId="104"/>
    <cellStyle name="20% - Accent3 2 2 2 2" xfId="105"/>
    <cellStyle name="20% - Accent3 2 2 2 2 2" xfId="6529"/>
    <cellStyle name="20% - Accent3 2 2 2 3" xfId="106"/>
    <cellStyle name="20% - Accent3 2 2 2 3 2" xfId="6530"/>
    <cellStyle name="20% - Accent3 2 2 2 4" xfId="6528"/>
    <cellStyle name="20% - Accent3 2 2 3" xfId="107"/>
    <cellStyle name="20% - Accent3 2 2 3 2" xfId="6531"/>
    <cellStyle name="20% - Accent3 2 2 4" xfId="108"/>
    <cellStyle name="20% - Accent3 2 2 4 2" xfId="6532"/>
    <cellStyle name="20% - Accent3 2 2 5" xfId="6527"/>
    <cellStyle name="20% - Accent3 2 3" xfId="109"/>
    <cellStyle name="20% - Accent3 2 3 2" xfId="110"/>
    <cellStyle name="20% - Accent3 2 3 2 2" xfId="6534"/>
    <cellStyle name="20% - Accent3 2 3 3" xfId="111"/>
    <cellStyle name="20% - Accent3 2 3 3 2" xfId="6535"/>
    <cellStyle name="20% - Accent3 2 3 4" xfId="6533"/>
    <cellStyle name="20% - Accent3 2 4" xfId="112"/>
    <cellStyle name="20% - Accent3 2 4 2" xfId="6536"/>
    <cellStyle name="20% - Accent3 2 5" xfId="113"/>
    <cellStyle name="20% - Accent3 2 5 2" xfId="6537"/>
    <cellStyle name="20% - Accent3 2 6" xfId="6526"/>
    <cellStyle name="20% - Accent3 3" xfId="114"/>
    <cellStyle name="20% - Accent3 3 2" xfId="115"/>
    <cellStyle name="20% - Accent3 3 2 2" xfId="116"/>
    <cellStyle name="20% - Accent3 3 2 2 2" xfId="117"/>
    <cellStyle name="20% - Accent3 3 2 2 2 2" xfId="6541"/>
    <cellStyle name="20% - Accent3 3 2 2 3" xfId="118"/>
    <cellStyle name="20% - Accent3 3 2 2 3 2" xfId="6542"/>
    <cellStyle name="20% - Accent3 3 2 2 4" xfId="6540"/>
    <cellStyle name="20% - Accent3 3 2 3" xfId="119"/>
    <cellStyle name="20% - Accent3 3 2 3 2" xfId="6543"/>
    <cellStyle name="20% - Accent3 3 2 4" xfId="120"/>
    <cellStyle name="20% - Accent3 3 2 4 2" xfId="6544"/>
    <cellStyle name="20% - Accent3 3 2 5" xfId="6539"/>
    <cellStyle name="20% - Accent3 3 3" xfId="121"/>
    <cellStyle name="20% - Accent3 3 3 2" xfId="122"/>
    <cellStyle name="20% - Accent3 3 3 2 2" xfId="6546"/>
    <cellStyle name="20% - Accent3 3 3 3" xfId="123"/>
    <cellStyle name="20% - Accent3 3 3 3 2" xfId="6547"/>
    <cellStyle name="20% - Accent3 3 3 4" xfId="6545"/>
    <cellStyle name="20% - Accent3 3 4" xfId="124"/>
    <cellStyle name="20% - Accent3 3 4 2" xfId="6548"/>
    <cellStyle name="20% - Accent3 3 5" xfId="125"/>
    <cellStyle name="20% - Accent3 3 5 2" xfId="6549"/>
    <cellStyle name="20% - Accent3 3 6" xfId="6538"/>
    <cellStyle name="20% - Accent4 2" xfId="126"/>
    <cellStyle name="20% - Accent4 2 2" xfId="127"/>
    <cellStyle name="20% - Accent4 2 2 2" xfId="128"/>
    <cellStyle name="20% - Accent4 2 2 2 2" xfId="129"/>
    <cellStyle name="20% - Accent4 2 2 2 2 2" xfId="6553"/>
    <cellStyle name="20% - Accent4 2 2 2 3" xfId="130"/>
    <cellStyle name="20% - Accent4 2 2 2 3 2" xfId="6554"/>
    <cellStyle name="20% - Accent4 2 2 2 4" xfId="6552"/>
    <cellStyle name="20% - Accent4 2 2 3" xfId="131"/>
    <cellStyle name="20% - Accent4 2 2 3 2" xfId="6555"/>
    <cellStyle name="20% - Accent4 2 2 4" xfId="132"/>
    <cellStyle name="20% - Accent4 2 2 4 2" xfId="6556"/>
    <cellStyle name="20% - Accent4 2 2 5" xfId="6551"/>
    <cellStyle name="20% - Accent4 2 3" xfId="133"/>
    <cellStyle name="20% - Accent4 2 3 2" xfId="134"/>
    <cellStyle name="20% - Accent4 2 3 2 2" xfId="6558"/>
    <cellStyle name="20% - Accent4 2 3 3" xfId="135"/>
    <cellStyle name="20% - Accent4 2 3 3 2" xfId="6559"/>
    <cellStyle name="20% - Accent4 2 3 4" xfId="6557"/>
    <cellStyle name="20% - Accent4 2 4" xfId="136"/>
    <cellStyle name="20% - Accent4 2 4 2" xfId="6560"/>
    <cellStyle name="20% - Accent4 2 5" xfId="137"/>
    <cellStyle name="20% - Accent4 2 5 2" xfId="6561"/>
    <cellStyle name="20% - Accent4 2 6" xfId="6550"/>
    <cellStyle name="20% - Accent4 3" xfId="138"/>
    <cellStyle name="20% - Accent4 3 2" xfId="139"/>
    <cellStyle name="20% - Accent4 3 2 2" xfId="140"/>
    <cellStyle name="20% - Accent4 3 2 2 2" xfId="141"/>
    <cellStyle name="20% - Accent4 3 2 2 2 2" xfId="6565"/>
    <cellStyle name="20% - Accent4 3 2 2 3" xfId="142"/>
    <cellStyle name="20% - Accent4 3 2 2 3 2" xfId="6566"/>
    <cellStyle name="20% - Accent4 3 2 2 4" xfId="6564"/>
    <cellStyle name="20% - Accent4 3 2 3" xfId="143"/>
    <cellStyle name="20% - Accent4 3 2 3 2" xfId="6567"/>
    <cellStyle name="20% - Accent4 3 2 4" xfId="144"/>
    <cellStyle name="20% - Accent4 3 2 4 2" xfId="6568"/>
    <cellStyle name="20% - Accent4 3 2 5" xfId="6563"/>
    <cellStyle name="20% - Accent4 3 3" xfId="145"/>
    <cellStyle name="20% - Accent4 3 3 2" xfId="146"/>
    <cellStyle name="20% - Accent4 3 3 2 2" xfId="6570"/>
    <cellStyle name="20% - Accent4 3 3 3" xfId="147"/>
    <cellStyle name="20% - Accent4 3 3 3 2" xfId="6571"/>
    <cellStyle name="20% - Accent4 3 3 4" xfId="6569"/>
    <cellStyle name="20% - Accent4 3 4" xfId="148"/>
    <cellStyle name="20% - Accent4 3 4 2" xfId="6572"/>
    <cellStyle name="20% - Accent4 3 5" xfId="149"/>
    <cellStyle name="20% - Accent4 3 5 2" xfId="6573"/>
    <cellStyle name="20% - Accent4 3 6" xfId="6562"/>
    <cellStyle name="20% - Accent5 2" xfId="150"/>
    <cellStyle name="20% - Accent5 2 2" xfId="151"/>
    <cellStyle name="20% - Accent5 2 2 2" xfId="152"/>
    <cellStyle name="20% - Accent5 2 2 2 2" xfId="153"/>
    <cellStyle name="20% - Accent5 2 2 2 2 2" xfId="6577"/>
    <cellStyle name="20% - Accent5 2 2 2 3" xfId="154"/>
    <cellStyle name="20% - Accent5 2 2 2 3 2" xfId="6578"/>
    <cellStyle name="20% - Accent5 2 2 2 4" xfId="6576"/>
    <cellStyle name="20% - Accent5 2 2 3" xfId="155"/>
    <cellStyle name="20% - Accent5 2 2 3 2" xfId="6579"/>
    <cellStyle name="20% - Accent5 2 2 4" xfId="156"/>
    <cellStyle name="20% - Accent5 2 2 4 2" xfId="6580"/>
    <cellStyle name="20% - Accent5 2 2 5" xfId="6575"/>
    <cellStyle name="20% - Accent5 2 3" xfId="157"/>
    <cellStyle name="20% - Accent5 2 3 2" xfId="158"/>
    <cellStyle name="20% - Accent5 2 3 2 2" xfId="6582"/>
    <cellStyle name="20% - Accent5 2 3 3" xfId="159"/>
    <cellStyle name="20% - Accent5 2 3 3 2" xfId="6583"/>
    <cellStyle name="20% - Accent5 2 3 4" xfId="6581"/>
    <cellStyle name="20% - Accent5 2 4" xfId="160"/>
    <cellStyle name="20% - Accent5 2 4 2" xfId="6584"/>
    <cellStyle name="20% - Accent5 2 5" xfId="161"/>
    <cellStyle name="20% - Accent5 2 5 2" xfId="6585"/>
    <cellStyle name="20% - Accent5 2 6" xfId="6574"/>
    <cellStyle name="20% - Accent5 3" xfId="162"/>
    <cellStyle name="20% - Accent5 3 2" xfId="163"/>
    <cellStyle name="20% - Accent5 3 2 2" xfId="164"/>
    <cellStyle name="20% - Accent5 3 2 2 2" xfId="165"/>
    <cellStyle name="20% - Accent5 3 2 2 2 2" xfId="6589"/>
    <cellStyle name="20% - Accent5 3 2 2 3" xfId="166"/>
    <cellStyle name="20% - Accent5 3 2 2 3 2" xfId="6590"/>
    <cellStyle name="20% - Accent5 3 2 2 4" xfId="6588"/>
    <cellStyle name="20% - Accent5 3 2 3" xfId="167"/>
    <cellStyle name="20% - Accent5 3 2 3 2" xfId="6591"/>
    <cellStyle name="20% - Accent5 3 2 4" xfId="168"/>
    <cellStyle name="20% - Accent5 3 2 4 2" xfId="6592"/>
    <cellStyle name="20% - Accent5 3 2 5" xfId="6587"/>
    <cellStyle name="20% - Accent5 3 3" xfId="169"/>
    <cellStyle name="20% - Accent5 3 3 2" xfId="170"/>
    <cellStyle name="20% - Accent5 3 3 2 2" xfId="6594"/>
    <cellStyle name="20% - Accent5 3 3 3" xfId="171"/>
    <cellStyle name="20% - Accent5 3 3 3 2" xfId="6595"/>
    <cellStyle name="20% - Accent5 3 3 4" xfId="6593"/>
    <cellStyle name="20% - Accent5 3 4" xfId="172"/>
    <cellStyle name="20% - Accent5 3 4 2" xfId="6596"/>
    <cellStyle name="20% - Accent5 3 5" xfId="173"/>
    <cellStyle name="20% - Accent5 3 5 2" xfId="6597"/>
    <cellStyle name="20% - Accent5 3 6" xfId="6586"/>
    <cellStyle name="20% - Accent6 2" xfId="174"/>
    <cellStyle name="20% - Accent6 2 2" xfId="175"/>
    <cellStyle name="20% - Accent6 2 2 2" xfId="176"/>
    <cellStyle name="20% - Accent6 2 2 2 2" xfId="177"/>
    <cellStyle name="20% - Accent6 2 2 2 2 2" xfId="6601"/>
    <cellStyle name="20% - Accent6 2 2 2 3" xfId="178"/>
    <cellStyle name="20% - Accent6 2 2 2 3 2" xfId="6602"/>
    <cellStyle name="20% - Accent6 2 2 2 4" xfId="6600"/>
    <cellStyle name="20% - Accent6 2 2 3" xfId="179"/>
    <cellStyle name="20% - Accent6 2 2 3 2" xfId="6603"/>
    <cellStyle name="20% - Accent6 2 2 4" xfId="180"/>
    <cellStyle name="20% - Accent6 2 2 4 2" xfId="6604"/>
    <cellStyle name="20% - Accent6 2 2 5" xfId="6599"/>
    <cellStyle name="20% - Accent6 2 3" xfId="181"/>
    <cellStyle name="20% - Accent6 2 3 2" xfId="182"/>
    <cellStyle name="20% - Accent6 2 3 2 2" xfId="6606"/>
    <cellStyle name="20% - Accent6 2 3 3" xfId="183"/>
    <cellStyle name="20% - Accent6 2 3 3 2" xfId="6607"/>
    <cellStyle name="20% - Accent6 2 3 4" xfId="6605"/>
    <cellStyle name="20% - Accent6 2 4" xfId="184"/>
    <cellStyle name="20% - Accent6 2 4 2" xfId="6608"/>
    <cellStyle name="20% - Accent6 2 5" xfId="185"/>
    <cellStyle name="20% - Accent6 2 5 2" xfId="6609"/>
    <cellStyle name="20% - Accent6 2 6" xfId="6598"/>
    <cellStyle name="20% - Accent6 3" xfId="186"/>
    <cellStyle name="20% - Accent6 3 2" xfId="187"/>
    <cellStyle name="20% - Accent6 3 2 2" xfId="188"/>
    <cellStyle name="20% - Accent6 3 2 2 2" xfId="189"/>
    <cellStyle name="20% - Accent6 3 2 2 2 2" xfId="6613"/>
    <cellStyle name="20% - Accent6 3 2 2 3" xfId="190"/>
    <cellStyle name="20% - Accent6 3 2 2 3 2" xfId="6614"/>
    <cellStyle name="20% - Accent6 3 2 2 4" xfId="6612"/>
    <cellStyle name="20% - Accent6 3 2 3" xfId="191"/>
    <cellStyle name="20% - Accent6 3 2 3 2" xfId="6615"/>
    <cellStyle name="20% - Accent6 3 2 4" xfId="192"/>
    <cellStyle name="20% - Accent6 3 2 4 2" xfId="6616"/>
    <cellStyle name="20% - Accent6 3 2 5" xfId="6611"/>
    <cellStyle name="20% - Accent6 3 3" xfId="193"/>
    <cellStyle name="20% - Accent6 3 3 2" xfId="194"/>
    <cellStyle name="20% - Accent6 3 3 2 2" xfId="6618"/>
    <cellStyle name="20% - Accent6 3 3 3" xfId="195"/>
    <cellStyle name="20% - Accent6 3 3 3 2" xfId="6619"/>
    <cellStyle name="20% - Accent6 3 3 4" xfId="6617"/>
    <cellStyle name="20% - Accent6 3 4" xfId="196"/>
    <cellStyle name="20% - Accent6 3 4 2" xfId="6620"/>
    <cellStyle name="20% - Accent6 3 5" xfId="197"/>
    <cellStyle name="20% - Accent6 3 5 2" xfId="6621"/>
    <cellStyle name="20% - Accent6 3 6" xfId="6610"/>
    <cellStyle name="20% - Akzent1" xfId="198"/>
    <cellStyle name="20% - Akzent2" xfId="199"/>
    <cellStyle name="20% - Akzent3" xfId="200"/>
    <cellStyle name="20% - Akzent4" xfId="201"/>
    <cellStyle name="20% - Akzent5" xfId="202"/>
    <cellStyle name="20% - Akzent6" xfId="203"/>
    <cellStyle name="20% - Ênfase1" xfId="204"/>
    <cellStyle name="20% - Ênfase1 10" xfId="205"/>
    <cellStyle name="20% - Ênfase1 10 2" xfId="6622"/>
    <cellStyle name="20% - Ênfase1 2" xfId="206"/>
    <cellStyle name="20% - Ênfase1 2 2" xfId="207"/>
    <cellStyle name="20% - Ênfase1 2 2 2" xfId="208"/>
    <cellStyle name="20% - Ênfase1 2 2 2 2" xfId="6625"/>
    <cellStyle name="20% - Ênfase1 2 2 3" xfId="6261"/>
    <cellStyle name="20% - Ênfase1 2 2 4" xfId="6624"/>
    <cellStyle name="20% - Ênfase1 2 3" xfId="209"/>
    <cellStyle name="20% - Ênfase1 2 3 2" xfId="6626"/>
    <cellStyle name="20% - Ênfase1 2 4" xfId="6260"/>
    <cellStyle name="20% - Ênfase1 2 5" xfId="6623"/>
    <cellStyle name="20% - Ênfase1 3" xfId="210"/>
    <cellStyle name="20% - Ênfase1 3 2" xfId="211"/>
    <cellStyle name="20% - Ênfase1 3 2 2" xfId="212"/>
    <cellStyle name="20% - Ênfase1 3 2 2 2" xfId="6629"/>
    <cellStyle name="20% - Ênfase1 3 2 3" xfId="6628"/>
    <cellStyle name="20% - Ênfase1 3 3" xfId="213"/>
    <cellStyle name="20% - Ênfase1 3 3 2" xfId="214"/>
    <cellStyle name="20% - Ênfase1 3 3 2 2" xfId="6631"/>
    <cellStyle name="20% - Ênfase1 3 3 3" xfId="6630"/>
    <cellStyle name="20% - Ênfase1 3 4" xfId="215"/>
    <cellStyle name="20% - Ênfase1 3 4 2" xfId="6632"/>
    <cellStyle name="20% - Ênfase1 3 5" xfId="6262"/>
    <cellStyle name="20% - Ênfase1 3 6" xfId="6627"/>
    <cellStyle name="20% - Ênfase1 4" xfId="216"/>
    <cellStyle name="20% - Ênfase1 4 2" xfId="217"/>
    <cellStyle name="20% - Ênfase1 4 2 2" xfId="218"/>
    <cellStyle name="20% - Ênfase1 4 2 2 2" xfId="6635"/>
    <cellStyle name="20% - Ênfase1 4 2 3" xfId="6634"/>
    <cellStyle name="20% - Ênfase1 4 3" xfId="219"/>
    <cellStyle name="20% - Ênfase1 4 3 2" xfId="6636"/>
    <cellStyle name="20% - Ênfase1 4 4" xfId="6633"/>
    <cellStyle name="20% - Ênfase1 5" xfId="220"/>
    <cellStyle name="20% - Ênfase1 5 2" xfId="6637"/>
    <cellStyle name="20% - Ênfase1 6" xfId="221"/>
    <cellStyle name="20% - Ênfase1 6 2" xfId="6638"/>
    <cellStyle name="20% - Ênfase1 7" xfId="222"/>
    <cellStyle name="20% - Ênfase1 7 2" xfId="6639"/>
    <cellStyle name="20% - Ênfase1 8" xfId="223"/>
    <cellStyle name="20% - Ênfase1 8 2" xfId="6640"/>
    <cellStyle name="20% - Ênfase1 9" xfId="224"/>
    <cellStyle name="20% - Ênfase1 9 2" xfId="6641"/>
    <cellStyle name="20% - Ênfase2" xfId="225"/>
    <cellStyle name="20% - Ênfase2 10" xfId="226"/>
    <cellStyle name="20% - Ênfase2 10 2" xfId="6642"/>
    <cellStyle name="20% - Ênfase2 2" xfId="227"/>
    <cellStyle name="20% - Ênfase2 2 2" xfId="228"/>
    <cellStyle name="20% - Ênfase2 2 2 2" xfId="229"/>
    <cellStyle name="20% - Ênfase2 2 2 2 2" xfId="6645"/>
    <cellStyle name="20% - Ênfase2 2 2 3" xfId="6264"/>
    <cellStyle name="20% - Ênfase2 2 2 4" xfId="6644"/>
    <cellStyle name="20% - Ênfase2 2 3" xfId="230"/>
    <cellStyle name="20% - Ênfase2 2 3 2" xfId="6646"/>
    <cellStyle name="20% - Ênfase2 2 4" xfId="6263"/>
    <cellStyle name="20% - Ênfase2 2 5" xfId="6643"/>
    <cellStyle name="20% - Ênfase2 3" xfId="231"/>
    <cellStyle name="20% - Ênfase2 3 2" xfId="232"/>
    <cellStyle name="20% - Ênfase2 3 2 2" xfId="233"/>
    <cellStyle name="20% - Ênfase2 3 2 2 2" xfId="6649"/>
    <cellStyle name="20% - Ênfase2 3 2 3" xfId="6648"/>
    <cellStyle name="20% - Ênfase2 3 3" xfId="234"/>
    <cellStyle name="20% - Ênfase2 3 3 2" xfId="235"/>
    <cellStyle name="20% - Ênfase2 3 3 2 2" xfId="6651"/>
    <cellStyle name="20% - Ênfase2 3 3 3" xfId="6650"/>
    <cellStyle name="20% - Ênfase2 3 4" xfId="236"/>
    <cellStyle name="20% - Ênfase2 3 4 2" xfId="6652"/>
    <cellStyle name="20% - Ênfase2 3 5" xfId="6265"/>
    <cellStyle name="20% - Ênfase2 3 6" xfId="6647"/>
    <cellStyle name="20% - Ênfase2 4" xfId="237"/>
    <cellStyle name="20% - Ênfase2 4 2" xfId="238"/>
    <cellStyle name="20% - Ênfase2 4 2 2" xfId="239"/>
    <cellStyle name="20% - Ênfase2 4 2 2 2" xfId="6655"/>
    <cellStyle name="20% - Ênfase2 4 2 3" xfId="6654"/>
    <cellStyle name="20% - Ênfase2 4 3" xfId="240"/>
    <cellStyle name="20% - Ênfase2 4 3 2" xfId="6656"/>
    <cellStyle name="20% - Ênfase2 4 4" xfId="6653"/>
    <cellStyle name="20% - Ênfase2 5" xfId="241"/>
    <cellStyle name="20% - Ênfase2 5 2" xfId="6657"/>
    <cellStyle name="20% - Ênfase2 6" xfId="242"/>
    <cellStyle name="20% - Ênfase2 6 2" xfId="6658"/>
    <cellStyle name="20% - Ênfase2 7" xfId="243"/>
    <cellStyle name="20% - Ênfase2 7 2" xfId="6659"/>
    <cellStyle name="20% - Ênfase2 8" xfId="244"/>
    <cellStyle name="20% - Ênfase2 8 2" xfId="6660"/>
    <cellStyle name="20% - Ênfase2 9" xfId="245"/>
    <cellStyle name="20% - Ênfase2 9 2" xfId="6661"/>
    <cellStyle name="20% - Ênfase3" xfId="246"/>
    <cellStyle name="20% - Ênfase3 10" xfId="247"/>
    <cellStyle name="20% - Ênfase3 10 2" xfId="6662"/>
    <cellStyle name="20% - Ênfase3 2" xfId="248"/>
    <cellStyle name="20% - Ênfase3 2 2" xfId="249"/>
    <cellStyle name="20% - Ênfase3 2 2 2" xfId="250"/>
    <cellStyle name="20% - Ênfase3 2 2 2 2" xfId="6665"/>
    <cellStyle name="20% - Ênfase3 2 2 3" xfId="6267"/>
    <cellStyle name="20% - Ênfase3 2 2 4" xfId="6664"/>
    <cellStyle name="20% - Ênfase3 2 3" xfId="251"/>
    <cellStyle name="20% - Ênfase3 2 3 2" xfId="6666"/>
    <cellStyle name="20% - Ênfase3 2 4" xfId="6266"/>
    <cellStyle name="20% - Ênfase3 2 5" xfId="6663"/>
    <cellStyle name="20% - Ênfase3 3" xfId="252"/>
    <cellStyle name="20% - Ênfase3 3 2" xfId="253"/>
    <cellStyle name="20% - Ênfase3 3 2 2" xfId="254"/>
    <cellStyle name="20% - Ênfase3 3 2 2 2" xfId="6669"/>
    <cellStyle name="20% - Ênfase3 3 2 3" xfId="6668"/>
    <cellStyle name="20% - Ênfase3 3 3" xfId="255"/>
    <cellStyle name="20% - Ênfase3 3 3 2" xfId="256"/>
    <cellStyle name="20% - Ênfase3 3 3 2 2" xfId="6671"/>
    <cellStyle name="20% - Ênfase3 3 3 3" xfId="6670"/>
    <cellStyle name="20% - Ênfase3 3 4" xfId="257"/>
    <cellStyle name="20% - Ênfase3 3 4 2" xfId="6672"/>
    <cellStyle name="20% - Ênfase3 3 5" xfId="6268"/>
    <cellStyle name="20% - Ênfase3 3 6" xfId="6667"/>
    <cellStyle name="20% - Ênfase3 4" xfId="258"/>
    <cellStyle name="20% - Ênfase3 4 2" xfId="259"/>
    <cellStyle name="20% - Ênfase3 4 2 2" xfId="260"/>
    <cellStyle name="20% - Ênfase3 4 2 2 2" xfId="6675"/>
    <cellStyle name="20% - Ênfase3 4 2 3" xfId="6674"/>
    <cellStyle name="20% - Ênfase3 4 3" xfId="261"/>
    <cellStyle name="20% - Ênfase3 4 3 2" xfId="6676"/>
    <cellStyle name="20% - Ênfase3 4 4" xfId="6673"/>
    <cellStyle name="20% - Ênfase3 5" xfId="262"/>
    <cellStyle name="20% - Ênfase3 5 2" xfId="6677"/>
    <cellStyle name="20% - Ênfase3 6" xfId="263"/>
    <cellStyle name="20% - Ênfase3 6 2" xfId="6678"/>
    <cellStyle name="20% - Ênfase3 7" xfId="264"/>
    <cellStyle name="20% - Ênfase3 7 2" xfId="6679"/>
    <cellStyle name="20% - Ênfase3 8" xfId="265"/>
    <cellStyle name="20% - Ênfase3 8 2" xfId="6680"/>
    <cellStyle name="20% - Ênfase3 9" xfId="266"/>
    <cellStyle name="20% - Ênfase3 9 2" xfId="6681"/>
    <cellStyle name="20% - Ênfase4" xfId="267"/>
    <cellStyle name="20% - Ênfase4 10" xfId="268"/>
    <cellStyle name="20% - Ênfase4 10 2" xfId="6682"/>
    <cellStyle name="20% - Ênfase4 2" xfId="269"/>
    <cellStyle name="20% - Ênfase4 2 2" xfId="270"/>
    <cellStyle name="20% - Ênfase4 2 2 2" xfId="271"/>
    <cellStyle name="20% - Ênfase4 2 2 2 2" xfId="6685"/>
    <cellStyle name="20% - Ênfase4 2 2 3" xfId="6270"/>
    <cellStyle name="20% - Ênfase4 2 2 4" xfId="6684"/>
    <cellStyle name="20% - Ênfase4 2 3" xfId="272"/>
    <cellStyle name="20% - Ênfase4 2 3 2" xfId="6686"/>
    <cellStyle name="20% - Ênfase4 2 4" xfId="6269"/>
    <cellStyle name="20% - Ênfase4 2 5" xfId="6683"/>
    <cellStyle name="20% - Ênfase4 3" xfId="273"/>
    <cellStyle name="20% - Ênfase4 3 2" xfId="274"/>
    <cellStyle name="20% - Ênfase4 3 2 2" xfId="275"/>
    <cellStyle name="20% - Ênfase4 3 2 2 2" xfId="6689"/>
    <cellStyle name="20% - Ênfase4 3 2 3" xfId="6688"/>
    <cellStyle name="20% - Ênfase4 3 3" xfId="276"/>
    <cellStyle name="20% - Ênfase4 3 3 2" xfId="277"/>
    <cellStyle name="20% - Ênfase4 3 3 2 2" xfId="6691"/>
    <cellStyle name="20% - Ênfase4 3 3 3" xfId="6690"/>
    <cellStyle name="20% - Ênfase4 3 4" xfId="278"/>
    <cellStyle name="20% - Ênfase4 3 4 2" xfId="6692"/>
    <cellStyle name="20% - Ênfase4 3 5" xfId="6271"/>
    <cellStyle name="20% - Ênfase4 3 6" xfId="6687"/>
    <cellStyle name="20% - Ênfase4 4" xfId="279"/>
    <cellStyle name="20% - Ênfase4 4 2" xfId="280"/>
    <cellStyle name="20% - Ênfase4 4 2 2" xfId="281"/>
    <cellStyle name="20% - Ênfase4 4 2 2 2" xfId="6695"/>
    <cellStyle name="20% - Ênfase4 4 2 3" xfId="6694"/>
    <cellStyle name="20% - Ênfase4 4 3" xfId="282"/>
    <cellStyle name="20% - Ênfase4 4 3 2" xfId="6696"/>
    <cellStyle name="20% - Ênfase4 4 4" xfId="6693"/>
    <cellStyle name="20% - Ênfase4 5" xfId="283"/>
    <cellStyle name="20% - Ênfase4 5 2" xfId="6697"/>
    <cellStyle name="20% - Ênfase4 6" xfId="284"/>
    <cellStyle name="20% - Ênfase4 6 2" xfId="6698"/>
    <cellStyle name="20% - Ênfase4 7" xfId="285"/>
    <cellStyle name="20% - Ênfase4 7 2" xfId="6699"/>
    <cellStyle name="20% - Ênfase4 8" xfId="286"/>
    <cellStyle name="20% - Ênfase4 8 2" xfId="6700"/>
    <cellStyle name="20% - Ênfase4 9" xfId="287"/>
    <cellStyle name="20% - Ênfase4 9 2" xfId="6701"/>
    <cellStyle name="20% - Ênfase5" xfId="288"/>
    <cellStyle name="20% - Ênfase5 10" xfId="289"/>
    <cellStyle name="20% - Ênfase5 10 2" xfId="6702"/>
    <cellStyle name="20% - Ênfase5 2" xfId="290"/>
    <cellStyle name="20% - Ênfase5 2 2" xfId="291"/>
    <cellStyle name="20% - Ênfase5 2 2 2" xfId="292"/>
    <cellStyle name="20% - Ênfase5 2 2 2 2" xfId="6705"/>
    <cellStyle name="20% - Ênfase5 2 2 3" xfId="6273"/>
    <cellStyle name="20% - Ênfase5 2 2 4" xfId="6704"/>
    <cellStyle name="20% - Ênfase5 2 3" xfId="293"/>
    <cellStyle name="20% - Ênfase5 2 3 2" xfId="6706"/>
    <cellStyle name="20% - Ênfase5 2 4" xfId="6272"/>
    <cellStyle name="20% - Ênfase5 2 5" xfId="6703"/>
    <cellStyle name="20% - Ênfase5 3" xfId="294"/>
    <cellStyle name="20% - Ênfase5 3 2" xfId="295"/>
    <cellStyle name="20% - Ênfase5 3 2 2" xfId="296"/>
    <cellStyle name="20% - Ênfase5 3 2 2 2" xfId="6709"/>
    <cellStyle name="20% - Ênfase5 3 2 3" xfId="6708"/>
    <cellStyle name="20% - Ênfase5 3 3" xfId="297"/>
    <cellStyle name="20% - Ênfase5 3 3 2" xfId="298"/>
    <cellStyle name="20% - Ênfase5 3 3 2 2" xfId="6711"/>
    <cellStyle name="20% - Ênfase5 3 3 3" xfId="6710"/>
    <cellStyle name="20% - Ênfase5 3 4" xfId="299"/>
    <cellStyle name="20% - Ênfase5 3 4 2" xfId="6712"/>
    <cellStyle name="20% - Ênfase5 3 5" xfId="6274"/>
    <cellStyle name="20% - Ênfase5 3 6" xfId="6707"/>
    <cellStyle name="20% - Ênfase5 4" xfId="300"/>
    <cellStyle name="20% - Ênfase5 4 2" xfId="301"/>
    <cellStyle name="20% - Ênfase5 4 2 2" xfId="302"/>
    <cellStyle name="20% - Ênfase5 4 2 2 2" xfId="6715"/>
    <cellStyle name="20% - Ênfase5 4 2 3" xfId="6714"/>
    <cellStyle name="20% - Ênfase5 4 3" xfId="303"/>
    <cellStyle name="20% - Ênfase5 4 3 2" xfId="6716"/>
    <cellStyle name="20% - Ênfase5 4 4" xfId="6713"/>
    <cellStyle name="20% - Ênfase5 5" xfId="304"/>
    <cellStyle name="20% - Ênfase5 5 2" xfId="6717"/>
    <cellStyle name="20% - Ênfase5 6" xfId="305"/>
    <cellStyle name="20% - Ênfase5 6 2" xfId="6718"/>
    <cellStyle name="20% - Ênfase5 7" xfId="306"/>
    <cellStyle name="20% - Ênfase5 7 2" xfId="6719"/>
    <cellStyle name="20% - Ênfase5 8" xfId="307"/>
    <cellStyle name="20% - Ênfase5 8 2" xfId="6720"/>
    <cellStyle name="20% - Ênfase5 9" xfId="308"/>
    <cellStyle name="20% - Ênfase5 9 2" xfId="6721"/>
    <cellStyle name="20% - Ênfase6" xfId="309"/>
    <cellStyle name="20% - Ênfase6 10" xfId="310"/>
    <cellStyle name="20% - Ênfase6 10 2" xfId="6722"/>
    <cellStyle name="20% - Ênfase6 2" xfId="311"/>
    <cellStyle name="20% - Ênfase6 2 2" xfId="312"/>
    <cellStyle name="20% - Ênfase6 2 2 2" xfId="313"/>
    <cellStyle name="20% - Ênfase6 2 2 2 2" xfId="6725"/>
    <cellStyle name="20% - Ênfase6 2 2 3" xfId="6276"/>
    <cellStyle name="20% - Ênfase6 2 2 4" xfId="6724"/>
    <cellStyle name="20% - Ênfase6 2 3" xfId="314"/>
    <cellStyle name="20% - Ênfase6 2 3 2" xfId="6726"/>
    <cellStyle name="20% - Ênfase6 2 4" xfId="6275"/>
    <cellStyle name="20% - Ênfase6 2 5" xfId="6723"/>
    <cellStyle name="20% - Ênfase6 3" xfId="315"/>
    <cellStyle name="20% - Ênfase6 3 2" xfId="316"/>
    <cellStyle name="20% - Ênfase6 3 2 2" xfId="317"/>
    <cellStyle name="20% - Ênfase6 3 2 2 2" xfId="6729"/>
    <cellStyle name="20% - Ênfase6 3 2 3" xfId="6728"/>
    <cellStyle name="20% - Ênfase6 3 3" xfId="318"/>
    <cellStyle name="20% - Ênfase6 3 3 2" xfId="319"/>
    <cellStyle name="20% - Ênfase6 3 3 2 2" xfId="6731"/>
    <cellStyle name="20% - Ênfase6 3 3 3" xfId="6730"/>
    <cellStyle name="20% - Ênfase6 3 4" xfId="320"/>
    <cellStyle name="20% - Ênfase6 3 4 2" xfId="6732"/>
    <cellStyle name="20% - Ênfase6 3 5" xfId="6277"/>
    <cellStyle name="20% - Ênfase6 3 6" xfId="6727"/>
    <cellStyle name="20% - Ênfase6 4" xfId="321"/>
    <cellStyle name="20% - Ênfase6 4 2" xfId="322"/>
    <cellStyle name="20% - Ênfase6 4 2 2" xfId="323"/>
    <cellStyle name="20% - Ênfase6 4 2 2 2" xfId="6735"/>
    <cellStyle name="20% - Ênfase6 4 2 3" xfId="6734"/>
    <cellStyle name="20% - Ênfase6 4 3" xfId="324"/>
    <cellStyle name="20% - Ênfase6 4 3 2" xfId="6736"/>
    <cellStyle name="20% - Ênfase6 4 4" xfId="6733"/>
    <cellStyle name="20% - Ênfase6 5" xfId="325"/>
    <cellStyle name="20% - Ênfase6 5 2" xfId="6737"/>
    <cellStyle name="20% - Ênfase6 6" xfId="326"/>
    <cellStyle name="20% - Ênfase6 6 2" xfId="6738"/>
    <cellStyle name="20% - Ênfase6 7" xfId="327"/>
    <cellStyle name="20% - Ênfase6 7 2" xfId="6739"/>
    <cellStyle name="20% - Ênfase6 8" xfId="328"/>
    <cellStyle name="20% - Ênfase6 8 2" xfId="6740"/>
    <cellStyle name="20% - Ênfase6 9" xfId="329"/>
    <cellStyle name="20% - Ênfase6 9 2" xfId="6741"/>
    <cellStyle name="20% - Énfasis1" xfId="330"/>
    <cellStyle name="20% - Énfasis2" xfId="331"/>
    <cellStyle name="20% - Énfasis3" xfId="332"/>
    <cellStyle name="20% - Énfasis4" xfId="333"/>
    <cellStyle name="20% - Énfasis5" xfId="334"/>
    <cellStyle name="20% - Énfasis6" xfId="335"/>
    <cellStyle name="3D CINZA" xfId="336"/>
    <cellStyle name="3D CINZA 10" xfId="337"/>
    <cellStyle name="3D CINZA 2" xfId="338"/>
    <cellStyle name="3D CINZA 2 2" xfId="339"/>
    <cellStyle name="3D CINZA 2 3" xfId="340"/>
    <cellStyle name="3D CINZA 2 4" xfId="341"/>
    <cellStyle name="3D CINZA 2 5" xfId="342"/>
    <cellStyle name="3D CINZA 3" xfId="343"/>
    <cellStyle name="3D CINZA 3 2" xfId="344"/>
    <cellStyle name="3D CINZA 3 3" xfId="345"/>
    <cellStyle name="3D CINZA 3 4" xfId="346"/>
    <cellStyle name="3D CINZA 3 5" xfId="347"/>
    <cellStyle name="3D CINZA 4" xfId="348"/>
    <cellStyle name="3D CINZA 4 2" xfId="349"/>
    <cellStyle name="3D CINZA 4 3" xfId="350"/>
    <cellStyle name="3D CINZA 4 4" xfId="351"/>
    <cellStyle name="3D CINZA 4 5" xfId="352"/>
    <cellStyle name="3D CINZA 5" xfId="353"/>
    <cellStyle name="3D CINZA 5 2" xfId="354"/>
    <cellStyle name="3D CINZA 5 3" xfId="355"/>
    <cellStyle name="3D CINZA 5 4" xfId="356"/>
    <cellStyle name="3D CINZA 5 5" xfId="357"/>
    <cellStyle name="3D CINZA 6" xfId="358"/>
    <cellStyle name="3D CINZA 6 2" xfId="359"/>
    <cellStyle name="3D CINZA 6 3" xfId="360"/>
    <cellStyle name="3D CINZA 6 4" xfId="361"/>
    <cellStyle name="3D CINZA 6 5" xfId="362"/>
    <cellStyle name="3D CINZA 7" xfId="363"/>
    <cellStyle name="3D CINZA 8" xfId="364"/>
    <cellStyle name="3D CINZA 9" xfId="365"/>
    <cellStyle name="3D CINZA1" xfId="366"/>
    <cellStyle name="40% - Accent1 2" xfId="367"/>
    <cellStyle name="40% - Accent1 2 2" xfId="368"/>
    <cellStyle name="40% - Accent1 2 2 2" xfId="369"/>
    <cellStyle name="40% - Accent1 2 2 2 2" xfId="370"/>
    <cellStyle name="40% - Accent1 2 2 2 2 2" xfId="6745"/>
    <cellStyle name="40% - Accent1 2 2 2 3" xfId="371"/>
    <cellStyle name="40% - Accent1 2 2 2 3 2" xfId="6746"/>
    <cellStyle name="40% - Accent1 2 2 2 4" xfId="6744"/>
    <cellStyle name="40% - Accent1 2 2 3" xfId="372"/>
    <cellStyle name="40% - Accent1 2 2 3 2" xfId="6747"/>
    <cellStyle name="40% - Accent1 2 2 4" xfId="373"/>
    <cellStyle name="40% - Accent1 2 2 4 2" xfId="6748"/>
    <cellStyle name="40% - Accent1 2 2 5" xfId="6743"/>
    <cellStyle name="40% - Accent1 2 3" xfId="374"/>
    <cellStyle name="40% - Accent1 2 3 2" xfId="375"/>
    <cellStyle name="40% - Accent1 2 3 2 2" xfId="6750"/>
    <cellStyle name="40% - Accent1 2 3 3" xfId="376"/>
    <cellStyle name="40% - Accent1 2 3 3 2" xfId="6751"/>
    <cellStyle name="40% - Accent1 2 3 4" xfId="6749"/>
    <cellStyle name="40% - Accent1 2 4" xfId="377"/>
    <cellStyle name="40% - Accent1 2 4 2" xfId="6752"/>
    <cellStyle name="40% - Accent1 2 5" xfId="378"/>
    <cellStyle name="40% - Accent1 2 5 2" xfId="6753"/>
    <cellStyle name="40% - Accent1 2 6" xfId="6742"/>
    <cellStyle name="40% - Accent1 3" xfId="379"/>
    <cellStyle name="40% - Accent1 3 2" xfId="380"/>
    <cellStyle name="40% - Accent1 3 2 2" xfId="381"/>
    <cellStyle name="40% - Accent1 3 2 2 2" xfId="382"/>
    <cellStyle name="40% - Accent1 3 2 2 2 2" xfId="6757"/>
    <cellStyle name="40% - Accent1 3 2 2 3" xfId="383"/>
    <cellStyle name="40% - Accent1 3 2 2 3 2" xfId="6758"/>
    <cellStyle name="40% - Accent1 3 2 2 4" xfId="6756"/>
    <cellStyle name="40% - Accent1 3 2 3" xfId="384"/>
    <cellStyle name="40% - Accent1 3 2 3 2" xfId="6759"/>
    <cellStyle name="40% - Accent1 3 2 4" xfId="385"/>
    <cellStyle name="40% - Accent1 3 2 4 2" xfId="6760"/>
    <cellStyle name="40% - Accent1 3 2 5" xfId="6755"/>
    <cellStyle name="40% - Accent1 3 3" xfId="386"/>
    <cellStyle name="40% - Accent1 3 3 2" xfId="387"/>
    <cellStyle name="40% - Accent1 3 3 2 2" xfId="6762"/>
    <cellStyle name="40% - Accent1 3 3 3" xfId="388"/>
    <cellStyle name="40% - Accent1 3 3 3 2" xfId="6763"/>
    <cellStyle name="40% - Accent1 3 3 4" xfId="6761"/>
    <cellStyle name="40% - Accent1 3 4" xfId="389"/>
    <cellStyle name="40% - Accent1 3 4 2" xfId="6764"/>
    <cellStyle name="40% - Accent1 3 5" xfId="390"/>
    <cellStyle name="40% - Accent1 3 5 2" xfId="6765"/>
    <cellStyle name="40% - Accent1 3 6" xfId="6754"/>
    <cellStyle name="40% - Accent2 2" xfId="391"/>
    <cellStyle name="40% - Accent2 2 2" xfId="392"/>
    <cellStyle name="40% - Accent2 2 2 2" xfId="393"/>
    <cellStyle name="40% - Accent2 2 2 2 2" xfId="394"/>
    <cellStyle name="40% - Accent2 2 2 2 2 2" xfId="6769"/>
    <cellStyle name="40% - Accent2 2 2 2 3" xfId="395"/>
    <cellStyle name="40% - Accent2 2 2 2 3 2" xfId="6770"/>
    <cellStyle name="40% - Accent2 2 2 2 4" xfId="6768"/>
    <cellStyle name="40% - Accent2 2 2 3" xfId="396"/>
    <cellStyle name="40% - Accent2 2 2 3 2" xfId="6771"/>
    <cellStyle name="40% - Accent2 2 2 4" xfId="397"/>
    <cellStyle name="40% - Accent2 2 2 4 2" xfId="6772"/>
    <cellStyle name="40% - Accent2 2 2 5" xfId="6767"/>
    <cellStyle name="40% - Accent2 2 3" xfId="398"/>
    <cellStyle name="40% - Accent2 2 3 2" xfId="399"/>
    <cellStyle name="40% - Accent2 2 3 2 2" xfId="6774"/>
    <cellStyle name="40% - Accent2 2 3 3" xfId="400"/>
    <cellStyle name="40% - Accent2 2 3 3 2" xfId="6775"/>
    <cellStyle name="40% - Accent2 2 3 4" xfId="6773"/>
    <cellStyle name="40% - Accent2 2 4" xfId="401"/>
    <cellStyle name="40% - Accent2 2 4 2" xfId="6776"/>
    <cellStyle name="40% - Accent2 2 5" xfId="402"/>
    <cellStyle name="40% - Accent2 2 5 2" xfId="6777"/>
    <cellStyle name="40% - Accent2 2 6" xfId="6766"/>
    <cellStyle name="40% - Accent2 3" xfId="403"/>
    <cellStyle name="40% - Accent2 3 2" xfId="404"/>
    <cellStyle name="40% - Accent2 3 2 2" xfId="405"/>
    <cellStyle name="40% - Accent2 3 2 2 2" xfId="406"/>
    <cellStyle name="40% - Accent2 3 2 2 2 2" xfId="6781"/>
    <cellStyle name="40% - Accent2 3 2 2 3" xfId="407"/>
    <cellStyle name="40% - Accent2 3 2 2 3 2" xfId="6782"/>
    <cellStyle name="40% - Accent2 3 2 2 4" xfId="6780"/>
    <cellStyle name="40% - Accent2 3 2 3" xfId="408"/>
    <cellStyle name="40% - Accent2 3 2 3 2" xfId="6783"/>
    <cellStyle name="40% - Accent2 3 2 4" xfId="409"/>
    <cellStyle name="40% - Accent2 3 2 4 2" xfId="6784"/>
    <cellStyle name="40% - Accent2 3 2 5" xfId="6779"/>
    <cellStyle name="40% - Accent2 3 3" xfId="410"/>
    <cellStyle name="40% - Accent2 3 3 2" xfId="411"/>
    <cellStyle name="40% - Accent2 3 3 2 2" xfId="6786"/>
    <cellStyle name="40% - Accent2 3 3 3" xfId="412"/>
    <cellStyle name="40% - Accent2 3 3 3 2" xfId="6787"/>
    <cellStyle name="40% - Accent2 3 3 4" xfId="6785"/>
    <cellStyle name="40% - Accent2 3 4" xfId="413"/>
    <cellStyle name="40% - Accent2 3 4 2" xfId="6788"/>
    <cellStyle name="40% - Accent2 3 5" xfId="414"/>
    <cellStyle name="40% - Accent2 3 5 2" xfId="6789"/>
    <cellStyle name="40% - Accent2 3 6" xfId="6778"/>
    <cellStyle name="40% - Accent3 2" xfId="415"/>
    <cellStyle name="40% - Accent3 2 2" xfId="416"/>
    <cellStyle name="40% - Accent3 2 2 2" xfId="417"/>
    <cellStyle name="40% - Accent3 2 2 2 2" xfId="418"/>
    <cellStyle name="40% - Accent3 2 2 2 2 2" xfId="6793"/>
    <cellStyle name="40% - Accent3 2 2 2 3" xfId="419"/>
    <cellStyle name="40% - Accent3 2 2 2 3 2" xfId="6794"/>
    <cellStyle name="40% - Accent3 2 2 2 4" xfId="6792"/>
    <cellStyle name="40% - Accent3 2 2 3" xfId="420"/>
    <cellStyle name="40% - Accent3 2 2 3 2" xfId="6795"/>
    <cellStyle name="40% - Accent3 2 2 4" xfId="421"/>
    <cellStyle name="40% - Accent3 2 2 4 2" xfId="6796"/>
    <cellStyle name="40% - Accent3 2 2 5" xfId="6791"/>
    <cellStyle name="40% - Accent3 2 3" xfId="422"/>
    <cellStyle name="40% - Accent3 2 3 2" xfId="423"/>
    <cellStyle name="40% - Accent3 2 3 2 2" xfId="6798"/>
    <cellStyle name="40% - Accent3 2 3 3" xfId="424"/>
    <cellStyle name="40% - Accent3 2 3 3 2" xfId="6799"/>
    <cellStyle name="40% - Accent3 2 3 4" xfId="6797"/>
    <cellStyle name="40% - Accent3 2 4" xfId="425"/>
    <cellStyle name="40% - Accent3 2 4 2" xfId="6800"/>
    <cellStyle name="40% - Accent3 2 5" xfId="426"/>
    <cellStyle name="40% - Accent3 2 5 2" xfId="6801"/>
    <cellStyle name="40% - Accent3 2 6" xfId="6790"/>
    <cellStyle name="40% - Accent3 3" xfId="427"/>
    <cellStyle name="40% - Accent3 3 2" xfId="428"/>
    <cellStyle name="40% - Accent3 3 2 2" xfId="429"/>
    <cellStyle name="40% - Accent3 3 2 2 2" xfId="430"/>
    <cellStyle name="40% - Accent3 3 2 2 2 2" xfId="6805"/>
    <cellStyle name="40% - Accent3 3 2 2 3" xfId="431"/>
    <cellStyle name="40% - Accent3 3 2 2 3 2" xfId="6806"/>
    <cellStyle name="40% - Accent3 3 2 2 4" xfId="6804"/>
    <cellStyle name="40% - Accent3 3 2 3" xfId="432"/>
    <cellStyle name="40% - Accent3 3 2 3 2" xfId="6807"/>
    <cellStyle name="40% - Accent3 3 2 4" xfId="433"/>
    <cellStyle name="40% - Accent3 3 2 4 2" xfId="6808"/>
    <cellStyle name="40% - Accent3 3 2 5" xfId="6803"/>
    <cellStyle name="40% - Accent3 3 3" xfId="434"/>
    <cellStyle name="40% - Accent3 3 3 2" xfId="435"/>
    <cellStyle name="40% - Accent3 3 3 2 2" xfId="6810"/>
    <cellStyle name="40% - Accent3 3 3 3" xfId="436"/>
    <cellStyle name="40% - Accent3 3 3 3 2" xfId="6811"/>
    <cellStyle name="40% - Accent3 3 3 4" xfId="6809"/>
    <cellStyle name="40% - Accent3 3 4" xfId="437"/>
    <cellStyle name="40% - Accent3 3 4 2" xfId="6812"/>
    <cellStyle name="40% - Accent3 3 5" xfId="438"/>
    <cellStyle name="40% - Accent3 3 5 2" xfId="6813"/>
    <cellStyle name="40% - Accent3 3 6" xfId="6802"/>
    <cellStyle name="40% - Accent4 2" xfId="439"/>
    <cellStyle name="40% - Accent4 2 2" xfId="440"/>
    <cellStyle name="40% - Accent4 2 2 2" xfId="441"/>
    <cellStyle name="40% - Accent4 2 2 2 2" xfId="442"/>
    <cellStyle name="40% - Accent4 2 2 2 2 2" xfId="6817"/>
    <cellStyle name="40% - Accent4 2 2 2 3" xfId="443"/>
    <cellStyle name="40% - Accent4 2 2 2 3 2" xfId="6818"/>
    <cellStyle name="40% - Accent4 2 2 2 4" xfId="6816"/>
    <cellStyle name="40% - Accent4 2 2 3" xfId="444"/>
    <cellStyle name="40% - Accent4 2 2 3 2" xfId="6819"/>
    <cellStyle name="40% - Accent4 2 2 4" xfId="445"/>
    <cellStyle name="40% - Accent4 2 2 4 2" xfId="6820"/>
    <cellStyle name="40% - Accent4 2 2 5" xfId="6815"/>
    <cellStyle name="40% - Accent4 2 3" xfId="446"/>
    <cellStyle name="40% - Accent4 2 3 2" xfId="447"/>
    <cellStyle name="40% - Accent4 2 3 2 2" xfId="6822"/>
    <cellStyle name="40% - Accent4 2 3 3" xfId="448"/>
    <cellStyle name="40% - Accent4 2 3 3 2" xfId="6823"/>
    <cellStyle name="40% - Accent4 2 3 4" xfId="6821"/>
    <cellStyle name="40% - Accent4 2 4" xfId="449"/>
    <cellStyle name="40% - Accent4 2 4 2" xfId="6824"/>
    <cellStyle name="40% - Accent4 2 5" xfId="450"/>
    <cellStyle name="40% - Accent4 2 5 2" xfId="6825"/>
    <cellStyle name="40% - Accent4 2 6" xfId="6814"/>
    <cellStyle name="40% - Accent4 3" xfId="451"/>
    <cellStyle name="40% - Accent4 3 2" xfId="452"/>
    <cellStyle name="40% - Accent4 3 2 2" xfId="453"/>
    <cellStyle name="40% - Accent4 3 2 2 2" xfId="454"/>
    <cellStyle name="40% - Accent4 3 2 2 2 2" xfId="6829"/>
    <cellStyle name="40% - Accent4 3 2 2 3" xfId="455"/>
    <cellStyle name="40% - Accent4 3 2 2 3 2" xfId="6830"/>
    <cellStyle name="40% - Accent4 3 2 2 4" xfId="6828"/>
    <cellStyle name="40% - Accent4 3 2 3" xfId="456"/>
    <cellStyle name="40% - Accent4 3 2 3 2" xfId="6831"/>
    <cellStyle name="40% - Accent4 3 2 4" xfId="457"/>
    <cellStyle name="40% - Accent4 3 2 4 2" xfId="6832"/>
    <cellStyle name="40% - Accent4 3 2 5" xfId="6827"/>
    <cellStyle name="40% - Accent4 3 3" xfId="458"/>
    <cellStyle name="40% - Accent4 3 3 2" xfId="459"/>
    <cellStyle name="40% - Accent4 3 3 2 2" xfId="6834"/>
    <cellStyle name="40% - Accent4 3 3 3" xfId="460"/>
    <cellStyle name="40% - Accent4 3 3 3 2" xfId="6835"/>
    <cellStyle name="40% - Accent4 3 3 4" xfId="6833"/>
    <cellStyle name="40% - Accent4 3 4" xfId="461"/>
    <cellStyle name="40% - Accent4 3 4 2" xfId="6836"/>
    <cellStyle name="40% - Accent4 3 5" xfId="462"/>
    <cellStyle name="40% - Accent4 3 5 2" xfId="6837"/>
    <cellStyle name="40% - Accent4 3 6" xfId="6826"/>
    <cellStyle name="40% - Accent5 2" xfId="463"/>
    <cellStyle name="40% - Accent5 2 2" xfId="464"/>
    <cellStyle name="40% - Accent5 2 2 2" xfId="465"/>
    <cellStyle name="40% - Accent5 2 2 2 2" xfId="466"/>
    <cellStyle name="40% - Accent5 2 2 2 2 2" xfId="6841"/>
    <cellStyle name="40% - Accent5 2 2 2 3" xfId="467"/>
    <cellStyle name="40% - Accent5 2 2 2 3 2" xfId="6842"/>
    <cellStyle name="40% - Accent5 2 2 2 4" xfId="6840"/>
    <cellStyle name="40% - Accent5 2 2 3" xfId="468"/>
    <cellStyle name="40% - Accent5 2 2 3 2" xfId="6843"/>
    <cellStyle name="40% - Accent5 2 2 4" xfId="469"/>
    <cellStyle name="40% - Accent5 2 2 4 2" xfId="6844"/>
    <cellStyle name="40% - Accent5 2 2 5" xfId="6839"/>
    <cellStyle name="40% - Accent5 2 3" xfId="470"/>
    <cellStyle name="40% - Accent5 2 3 2" xfId="471"/>
    <cellStyle name="40% - Accent5 2 3 2 2" xfId="6846"/>
    <cellStyle name="40% - Accent5 2 3 3" xfId="472"/>
    <cellStyle name="40% - Accent5 2 3 3 2" xfId="6847"/>
    <cellStyle name="40% - Accent5 2 3 4" xfId="6845"/>
    <cellStyle name="40% - Accent5 2 4" xfId="473"/>
    <cellStyle name="40% - Accent5 2 4 2" xfId="6848"/>
    <cellStyle name="40% - Accent5 2 5" xfId="474"/>
    <cellStyle name="40% - Accent5 2 5 2" xfId="6849"/>
    <cellStyle name="40% - Accent5 2 6" xfId="6838"/>
    <cellStyle name="40% - Accent5 3" xfId="475"/>
    <cellStyle name="40% - Accent5 3 2" xfId="476"/>
    <cellStyle name="40% - Accent5 3 2 2" xfId="477"/>
    <cellStyle name="40% - Accent5 3 2 2 2" xfId="478"/>
    <cellStyle name="40% - Accent5 3 2 2 2 2" xfId="6853"/>
    <cellStyle name="40% - Accent5 3 2 2 3" xfId="479"/>
    <cellStyle name="40% - Accent5 3 2 2 3 2" xfId="6854"/>
    <cellStyle name="40% - Accent5 3 2 2 4" xfId="6852"/>
    <cellStyle name="40% - Accent5 3 2 3" xfId="480"/>
    <cellStyle name="40% - Accent5 3 2 3 2" xfId="6855"/>
    <cellStyle name="40% - Accent5 3 2 4" xfId="481"/>
    <cellStyle name="40% - Accent5 3 2 4 2" xfId="6856"/>
    <cellStyle name="40% - Accent5 3 2 5" xfId="6851"/>
    <cellStyle name="40% - Accent5 3 3" xfId="482"/>
    <cellStyle name="40% - Accent5 3 3 2" xfId="483"/>
    <cellStyle name="40% - Accent5 3 3 2 2" xfId="6858"/>
    <cellStyle name="40% - Accent5 3 3 3" xfId="484"/>
    <cellStyle name="40% - Accent5 3 3 3 2" xfId="6859"/>
    <cellStyle name="40% - Accent5 3 3 4" xfId="6857"/>
    <cellStyle name="40% - Accent5 3 4" xfId="485"/>
    <cellStyle name="40% - Accent5 3 4 2" xfId="6860"/>
    <cellStyle name="40% - Accent5 3 5" xfId="486"/>
    <cellStyle name="40% - Accent5 3 5 2" xfId="6861"/>
    <cellStyle name="40% - Accent5 3 6" xfId="6850"/>
    <cellStyle name="40% - Accent6 2" xfId="487"/>
    <cellStyle name="40% - Accent6 2 2" xfId="488"/>
    <cellStyle name="40% - Accent6 2 2 2" xfId="489"/>
    <cellStyle name="40% - Accent6 2 2 2 2" xfId="490"/>
    <cellStyle name="40% - Accent6 2 2 2 2 2" xfId="6865"/>
    <cellStyle name="40% - Accent6 2 2 2 3" xfId="491"/>
    <cellStyle name="40% - Accent6 2 2 2 3 2" xfId="6866"/>
    <cellStyle name="40% - Accent6 2 2 2 4" xfId="6864"/>
    <cellStyle name="40% - Accent6 2 2 3" xfId="492"/>
    <cellStyle name="40% - Accent6 2 2 3 2" xfId="6867"/>
    <cellStyle name="40% - Accent6 2 2 4" xfId="493"/>
    <cellStyle name="40% - Accent6 2 2 4 2" xfId="6868"/>
    <cellStyle name="40% - Accent6 2 2 5" xfId="6863"/>
    <cellStyle name="40% - Accent6 2 3" xfId="494"/>
    <cellStyle name="40% - Accent6 2 3 2" xfId="495"/>
    <cellStyle name="40% - Accent6 2 3 2 2" xfId="6870"/>
    <cellStyle name="40% - Accent6 2 3 3" xfId="496"/>
    <cellStyle name="40% - Accent6 2 3 3 2" xfId="6871"/>
    <cellStyle name="40% - Accent6 2 3 4" xfId="6869"/>
    <cellStyle name="40% - Accent6 2 4" xfId="497"/>
    <cellStyle name="40% - Accent6 2 4 2" xfId="6872"/>
    <cellStyle name="40% - Accent6 2 5" xfId="498"/>
    <cellStyle name="40% - Accent6 2 5 2" xfId="6873"/>
    <cellStyle name="40% - Accent6 2 6" xfId="6862"/>
    <cellStyle name="40% - Accent6 3" xfId="499"/>
    <cellStyle name="40% - Accent6 3 2" xfId="500"/>
    <cellStyle name="40% - Accent6 3 2 2" xfId="501"/>
    <cellStyle name="40% - Accent6 3 2 2 2" xfId="502"/>
    <cellStyle name="40% - Accent6 3 2 2 2 2" xfId="6877"/>
    <cellStyle name="40% - Accent6 3 2 2 3" xfId="503"/>
    <cellStyle name="40% - Accent6 3 2 2 3 2" xfId="6878"/>
    <cellStyle name="40% - Accent6 3 2 2 4" xfId="6876"/>
    <cellStyle name="40% - Accent6 3 2 3" xfId="504"/>
    <cellStyle name="40% - Accent6 3 2 3 2" xfId="6879"/>
    <cellStyle name="40% - Accent6 3 2 4" xfId="505"/>
    <cellStyle name="40% - Accent6 3 2 4 2" xfId="6880"/>
    <cellStyle name="40% - Accent6 3 2 5" xfId="6875"/>
    <cellStyle name="40% - Accent6 3 3" xfId="506"/>
    <cellStyle name="40% - Accent6 3 3 2" xfId="507"/>
    <cellStyle name="40% - Accent6 3 3 2 2" xfId="6882"/>
    <cellStyle name="40% - Accent6 3 3 3" xfId="508"/>
    <cellStyle name="40% - Accent6 3 3 3 2" xfId="6883"/>
    <cellStyle name="40% - Accent6 3 3 4" xfId="6881"/>
    <cellStyle name="40% - Accent6 3 4" xfId="509"/>
    <cellStyle name="40% - Accent6 3 4 2" xfId="6884"/>
    <cellStyle name="40% - Accent6 3 5" xfId="510"/>
    <cellStyle name="40% - Accent6 3 5 2" xfId="6885"/>
    <cellStyle name="40% - Accent6 3 6" xfId="6874"/>
    <cellStyle name="40% - Akzent1" xfId="511"/>
    <cellStyle name="40% - Akzent2" xfId="512"/>
    <cellStyle name="40% - Akzent3" xfId="513"/>
    <cellStyle name="40% - Akzent4" xfId="514"/>
    <cellStyle name="40% - Akzent5" xfId="515"/>
    <cellStyle name="40% - Akzent6" xfId="516"/>
    <cellStyle name="40% - Ênfase1" xfId="517"/>
    <cellStyle name="40% - Ênfase1 10" xfId="518"/>
    <cellStyle name="40% - Ênfase1 10 2" xfId="6886"/>
    <cellStyle name="40% - Ênfase1 2" xfId="519"/>
    <cellStyle name="40% - Ênfase1 2 2" xfId="520"/>
    <cellStyle name="40% - Ênfase1 2 2 2" xfId="521"/>
    <cellStyle name="40% - Ênfase1 2 2 2 2" xfId="6889"/>
    <cellStyle name="40% - Ênfase1 2 2 3" xfId="6279"/>
    <cellStyle name="40% - Ênfase1 2 2 4" xfId="6888"/>
    <cellStyle name="40% - Ênfase1 2 3" xfId="522"/>
    <cellStyle name="40% - Ênfase1 2 3 2" xfId="6890"/>
    <cellStyle name="40% - Ênfase1 2 4" xfId="6278"/>
    <cellStyle name="40% - Ênfase1 2 5" xfId="6887"/>
    <cellStyle name="40% - Ênfase1 3" xfId="523"/>
    <cellStyle name="40% - Ênfase1 3 2" xfId="524"/>
    <cellStyle name="40% - Ênfase1 3 2 2" xfId="525"/>
    <cellStyle name="40% - Ênfase1 3 2 2 2" xfId="6893"/>
    <cellStyle name="40% - Ênfase1 3 2 3" xfId="6892"/>
    <cellStyle name="40% - Ênfase1 3 3" xfId="526"/>
    <cellStyle name="40% - Ênfase1 3 3 2" xfId="527"/>
    <cellStyle name="40% - Ênfase1 3 3 2 2" xfId="6895"/>
    <cellStyle name="40% - Ênfase1 3 3 3" xfId="6894"/>
    <cellStyle name="40% - Ênfase1 3 4" xfId="528"/>
    <cellStyle name="40% - Ênfase1 3 4 2" xfId="6896"/>
    <cellStyle name="40% - Ênfase1 3 5" xfId="6280"/>
    <cellStyle name="40% - Ênfase1 3 6" xfId="6891"/>
    <cellStyle name="40% - Ênfase1 4" xfId="529"/>
    <cellStyle name="40% - Ênfase1 4 2" xfId="530"/>
    <cellStyle name="40% - Ênfase1 4 2 2" xfId="531"/>
    <cellStyle name="40% - Ênfase1 4 2 2 2" xfId="6899"/>
    <cellStyle name="40% - Ênfase1 4 2 3" xfId="6898"/>
    <cellStyle name="40% - Ênfase1 4 3" xfId="532"/>
    <cellStyle name="40% - Ênfase1 4 3 2" xfId="6900"/>
    <cellStyle name="40% - Ênfase1 4 4" xfId="6897"/>
    <cellStyle name="40% - Ênfase1 5" xfId="533"/>
    <cellStyle name="40% - Ênfase1 5 2" xfId="6901"/>
    <cellStyle name="40% - Ênfase1 6" xfId="534"/>
    <cellStyle name="40% - Ênfase1 6 2" xfId="6902"/>
    <cellStyle name="40% - Ênfase1 7" xfId="535"/>
    <cellStyle name="40% - Ênfase1 7 2" xfId="6903"/>
    <cellStyle name="40% - Ênfase1 8" xfId="536"/>
    <cellStyle name="40% - Ênfase1 8 2" xfId="6904"/>
    <cellStyle name="40% - Ênfase1 9" xfId="537"/>
    <cellStyle name="40% - Ênfase1 9 2" xfId="6905"/>
    <cellStyle name="40% - Ênfase2" xfId="538"/>
    <cellStyle name="40% - Ênfase2 10" xfId="539"/>
    <cellStyle name="40% - Ênfase2 10 2" xfId="6906"/>
    <cellStyle name="40% - Ênfase2 2" xfId="540"/>
    <cellStyle name="40% - Ênfase2 2 2" xfId="541"/>
    <cellStyle name="40% - Ênfase2 2 2 2" xfId="542"/>
    <cellStyle name="40% - Ênfase2 2 2 2 2" xfId="6909"/>
    <cellStyle name="40% - Ênfase2 2 2 3" xfId="6282"/>
    <cellStyle name="40% - Ênfase2 2 2 4" xfId="6908"/>
    <cellStyle name="40% - Ênfase2 2 3" xfId="543"/>
    <cellStyle name="40% - Ênfase2 2 3 2" xfId="6910"/>
    <cellStyle name="40% - Ênfase2 2 4" xfId="6281"/>
    <cellStyle name="40% - Ênfase2 2 5" xfId="6907"/>
    <cellStyle name="40% - Ênfase2 3" xfId="544"/>
    <cellStyle name="40% - Ênfase2 3 2" xfId="545"/>
    <cellStyle name="40% - Ênfase2 3 2 2" xfId="546"/>
    <cellStyle name="40% - Ênfase2 3 2 2 2" xfId="6913"/>
    <cellStyle name="40% - Ênfase2 3 2 3" xfId="6912"/>
    <cellStyle name="40% - Ênfase2 3 3" xfId="547"/>
    <cellStyle name="40% - Ênfase2 3 3 2" xfId="548"/>
    <cellStyle name="40% - Ênfase2 3 3 2 2" xfId="6915"/>
    <cellStyle name="40% - Ênfase2 3 3 3" xfId="6914"/>
    <cellStyle name="40% - Ênfase2 3 4" xfId="549"/>
    <cellStyle name="40% - Ênfase2 3 4 2" xfId="6916"/>
    <cellStyle name="40% - Ênfase2 3 5" xfId="6283"/>
    <cellStyle name="40% - Ênfase2 3 6" xfId="6911"/>
    <cellStyle name="40% - Ênfase2 4" xfId="550"/>
    <cellStyle name="40% - Ênfase2 4 2" xfId="551"/>
    <cellStyle name="40% - Ênfase2 4 2 2" xfId="552"/>
    <cellStyle name="40% - Ênfase2 4 2 2 2" xfId="6919"/>
    <cellStyle name="40% - Ênfase2 4 2 3" xfId="6918"/>
    <cellStyle name="40% - Ênfase2 4 3" xfId="553"/>
    <cellStyle name="40% - Ênfase2 4 3 2" xfId="6920"/>
    <cellStyle name="40% - Ênfase2 4 4" xfId="6917"/>
    <cellStyle name="40% - Ênfase2 5" xfId="554"/>
    <cellStyle name="40% - Ênfase2 5 2" xfId="6921"/>
    <cellStyle name="40% - Ênfase2 6" xfId="555"/>
    <cellStyle name="40% - Ênfase2 6 2" xfId="6922"/>
    <cellStyle name="40% - Ênfase2 7" xfId="556"/>
    <cellStyle name="40% - Ênfase2 7 2" xfId="6923"/>
    <cellStyle name="40% - Ênfase2 8" xfId="557"/>
    <cellStyle name="40% - Ênfase2 8 2" xfId="6924"/>
    <cellStyle name="40% - Ênfase2 9" xfId="558"/>
    <cellStyle name="40% - Ênfase2 9 2" xfId="6925"/>
    <cellStyle name="40% - Ênfase3" xfId="559"/>
    <cellStyle name="40% - Ênfase3 10" xfId="560"/>
    <cellStyle name="40% - Ênfase3 10 2" xfId="6926"/>
    <cellStyle name="40% - Ênfase3 2" xfId="561"/>
    <cellStyle name="40% - Ênfase3 2 2" xfId="562"/>
    <cellStyle name="40% - Ênfase3 2 2 2" xfId="563"/>
    <cellStyle name="40% - Ênfase3 2 2 2 2" xfId="6929"/>
    <cellStyle name="40% - Ênfase3 2 2 3" xfId="6285"/>
    <cellStyle name="40% - Ênfase3 2 2 4" xfId="6928"/>
    <cellStyle name="40% - Ênfase3 2 3" xfId="564"/>
    <cellStyle name="40% - Ênfase3 2 3 2" xfId="6930"/>
    <cellStyle name="40% - Ênfase3 2 4" xfId="6284"/>
    <cellStyle name="40% - Ênfase3 2 5" xfId="6927"/>
    <cellStyle name="40% - Ênfase3 3" xfId="565"/>
    <cellStyle name="40% - Ênfase3 3 2" xfId="566"/>
    <cellStyle name="40% - Ênfase3 3 2 2" xfId="567"/>
    <cellStyle name="40% - Ênfase3 3 2 2 2" xfId="6933"/>
    <cellStyle name="40% - Ênfase3 3 2 3" xfId="6932"/>
    <cellStyle name="40% - Ênfase3 3 3" xfId="568"/>
    <cellStyle name="40% - Ênfase3 3 3 2" xfId="569"/>
    <cellStyle name="40% - Ênfase3 3 3 2 2" xfId="6935"/>
    <cellStyle name="40% - Ênfase3 3 3 3" xfId="6934"/>
    <cellStyle name="40% - Ênfase3 3 4" xfId="570"/>
    <cellStyle name="40% - Ênfase3 3 4 2" xfId="6936"/>
    <cellStyle name="40% - Ênfase3 3 5" xfId="6286"/>
    <cellStyle name="40% - Ênfase3 3 6" xfId="6931"/>
    <cellStyle name="40% - Ênfase3 4" xfId="571"/>
    <cellStyle name="40% - Ênfase3 4 2" xfId="572"/>
    <cellStyle name="40% - Ênfase3 4 2 2" xfId="573"/>
    <cellStyle name="40% - Ênfase3 4 2 2 2" xfId="6939"/>
    <cellStyle name="40% - Ênfase3 4 2 3" xfId="6938"/>
    <cellStyle name="40% - Ênfase3 4 3" xfId="574"/>
    <cellStyle name="40% - Ênfase3 4 3 2" xfId="6940"/>
    <cellStyle name="40% - Ênfase3 4 4" xfId="6937"/>
    <cellStyle name="40% - Ênfase3 5" xfId="575"/>
    <cellStyle name="40% - Ênfase3 5 2" xfId="6941"/>
    <cellStyle name="40% - Ênfase3 6" xfId="576"/>
    <cellStyle name="40% - Ênfase3 6 2" xfId="6942"/>
    <cellStyle name="40% - Ênfase3 7" xfId="577"/>
    <cellStyle name="40% - Ênfase3 7 2" xfId="6943"/>
    <cellStyle name="40% - Ênfase3 8" xfId="578"/>
    <cellStyle name="40% - Ênfase3 8 2" xfId="6944"/>
    <cellStyle name="40% - Ênfase3 9" xfId="579"/>
    <cellStyle name="40% - Ênfase3 9 2" xfId="6945"/>
    <cellStyle name="40% - Ênfase4" xfId="580"/>
    <cellStyle name="40% - Ênfase4 10" xfId="581"/>
    <cellStyle name="40% - Ênfase4 10 2" xfId="6946"/>
    <cellStyle name="40% - Ênfase4 2" xfId="582"/>
    <cellStyle name="40% - Ênfase4 2 2" xfId="583"/>
    <cellStyle name="40% - Ênfase4 2 2 2" xfId="584"/>
    <cellStyle name="40% - Ênfase4 2 2 2 2" xfId="6949"/>
    <cellStyle name="40% - Ênfase4 2 2 3" xfId="6288"/>
    <cellStyle name="40% - Ênfase4 2 2 4" xfId="6948"/>
    <cellStyle name="40% - Ênfase4 2 3" xfId="585"/>
    <cellStyle name="40% - Ênfase4 2 3 2" xfId="6950"/>
    <cellStyle name="40% - Ênfase4 2 4" xfId="6287"/>
    <cellStyle name="40% - Ênfase4 2 5" xfId="6947"/>
    <cellStyle name="40% - Ênfase4 3" xfId="586"/>
    <cellStyle name="40% - Ênfase4 3 2" xfId="587"/>
    <cellStyle name="40% - Ênfase4 3 2 2" xfId="588"/>
    <cellStyle name="40% - Ênfase4 3 2 2 2" xfId="6953"/>
    <cellStyle name="40% - Ênfase4 3 2 3" xfId="6952"/>
    <cellStyle name="40% - Ênfase4 3 3" xfId="589"/>
    <cellStyle name="40% - Ênfase4 3 3 2" xfId="590"/>
    <cellStyle name="40% - Ênfase4 3 3 2 2" xfId="6955"/>
    <cellStyle name="40% - Ênfase4 3 3 3" xfId="6954"/>
    <cellStyle name="40% - Ênfase4 3 4" xfId="591"/>
    <cellStyle name="40% - Ênfase4 3 4 2" xfId="6956"/>
    <cellStyle name="40% - Ênfase4 3 5" xfId="6289"/>
    <cellStyle name="40% - Ênfase4 3 6" xfId="6951"/>
    <cellStyle name="40% - Ênfase4 4" xfId="592"/>
    <cellStyle name="40% - Ênfase4 4 2" xfId="593"/>
    <cellStyle name="40% - Ênfase4 4 2 2" xfId="594"/>
    <cellStyle name="40% - Ênfase4 4 2 2 2" xfId="6959"/>
    <cellStyle name="40% - Ênfase4 4 2 3" xfId="6958"/>
    <cellStyle name="40% - Ênfase4 4 3" xfId="595"/>
    <cellStyle name="40% - Ênfase4 4 3 2" xfId="6960"/>
    <cellStyle name="40% - Ênfase4 4 4" xfId="6957"/>
    <cellStyle name="40% - Ênfase4 5" xfId="596"/>
    <cellStyle name="40% - Ênfase4 5 2" xfId="6961"/>
    <cellStyle name="40% - Ênfase4 6" xfId="597"/>
    <cellStyle name="40% - Ênfase4 6 2" xfId="6962"/>
    <cellStyle name="40% - Ênfase4 7" xfId="598"/>
    <cellStyle name="40% - Ênfase4 7 2" xfId="6963"/>
    <cellStyle name="40% - Ênfase4 8" xfId="599"/>
    <cellStyle name="40% - Ênfase4 8 2" xfId="6964"/>
    <cellStyle name="40% - Ênfase4 9" xfId="600"/>
    <cellStyle name="40% - Ênfase4 9 2" xfId="6965"/>
    <cellStyle name="40% - Ênfase5" xfId="601"/>
    <cellStyle name="40% - Ênfase5 10" xfId="602"/>
    <cellStyle name="40% - Ênfase5 10 2" xfId="6966"/>
    <cellStyle name="40% - Ênfase5 2" xfId="603"/>
    <cellStyle name="40% - Ênfase5 2 2" xfId="604"/>
    <cellStyle name="40% - Ênfase5 2 2 2" xfId="605"/>
    <cellStyle name="40% - Ênfase5 2 2 2 2" xfId="6969"/>
    <cellStyle name="40% - Ênfase5 2 2 3" xfId="6291"/>
    <cellStyle name="40% - Ênfase5 2 2 4" xfId="6968"/>
    <cellStyle name="40% - Ênfase5 2 3" xfId="606"/>
    <cellStyle name="40% - Ênfase5 2 3 2" xfId="6970"/>
    <cellStyle name="40% - Ênfase5 2 4" xfId="6290"/>
    <cellStyle name="40% - Ênfase5 2 5" xfId="6967"/>
    <cellStyle name="40% - Ênfase5 3" xfId="607"/>
    <cellStyle name="40% - Ênfase5 3 2" xfId="608"/>
    <cellStyle name="40% - Ênfase5 3 2 2" xfId="609"/>
    <cellStyle name="40% - Ênfase5 3 2 2 2" xfId="6973"/>
    <cellStyle name="40% - Ênfase5 3 2 3" xfId="6972"/>
    <cellStyle name="40% - Ênfase5 3 3" xfId="610"/>
    <cellStyle name="40% - Ênfase5 3 3 2" xfId="611"/>
    <cellStyle name="40% - Ênfase5 3 3 2 2" xfId="6975"/>
    <cellStyle name="40% - Ênfase5 3 3 3" xfId="6974"/>
    <cellStyle name="40% - Ênfase5 3 4" xfId="612"/>
    <cellStyle name="40% - Ênfase5 3 4 2" xfId="6976"/>
    <cellStyle name="40% - Ênfase5 3 5" xfId="6292"/>
    <cellStyle name="40% - Ênfase5 3 6" xfId="6971"/>
    <cellStyle name="40% - Ênfase5 4" xfId="613"/>
    <cellStyle name="40% - Ênfase5 4 2" xfId="614"/>
    <cellStyle name="40% - Ênfase5 4 2 2" xfId="615"/>
    <cellStyle name="40% - Ênfase5 4 2 2 2" xfId="6979"/>
    <cellStyle name="40% - Ênfase5 4 2 3" xfId="6978"/>
    <cellStyle name="40% - Ênfase5 4 3" xfId="616"/>
    <cellStyle name="40% - Ênfase5 4 3 2" xfId="6980"/>
    <cellStyle name="40% - Ênfase5 4 4" xfId="6977"/>
    <cellStyle name="40% - Ênfase5 5" xfId="617"/>
    <cellStyle name="40% - Ênfase5 5 2" xfId="6981"/>
    <cellStyle name="40% - Ênfase5 6" xfId="618"/>
    <cellStyle name="40% - Ênfase5 6 2" xfId="6982"/>
    <cellStyle name="40% - Ênfase5 7" xfId="619"/>
    <cellStyle name="40% - Ênfase5 7 2" xfId="6983"/>
    <cellStyle name="40% - Ênfase5 8" xfId="620"/>
    <cellStyle name="40% - Ênfase5 8 2" xfId="6984"/>
    <cellStyle name="40% - Ênfase5 9" xfId="621"/>
    <cellStyle name="40% - Ênfase5 9 2" xfId="6985"/>
    <cellStyle name="40% - Ênfase6" xfId="622"/>
    <cellStyle name="40% - Ênfase6 10" xfId="623"/>
    <cellStyle name="40% - Ênfase6 10 2" xfId="6986"/>
    <cellStyle name="40% - Ênfase6 2" xfId="624"/>
    <cellStyle name="40% - Ênfase6 2 2" xfId="625"/>
    <cellStyle name="40% - Ênfase6 2 2 2" xfId="626"/>
    <cellStyle name="40% - Ênfase6 2 2 2 2" xfId="6989"/>
    <cellStyle name="40% - Ênfase6 2 2 3" xfId="6294"/>
    <cellStyle name="40% - Ênfase6 2 2 4" xfId="6988"/>
    <cellStyle name="40% - Ênfase6 2 3" xfId="627"/>
    <cellStyle name="40% - Ênfase6 2 3 2" xfId="6990"/>
    <cellStyle name="40% - Ênfase6 2 4" xfId="6293"/>
    <cellStyle name="40% - Ênfase6 2 5" xfId="6987"/>
    <cellStyle name="40% - Ênfase6 3" xfId="628"/>
    <cellStyle name="40% - Ênfase6 3 2" xfId="629"/>
    <cellStyle name="40% - Ênfase6 3 2 2" xfId="630"/>
    <cellStyle name="40% - Ênfase6 3 2 2 2" xfId="6993"/>
    <cellStyle name="40% - Ênfase6 3 2 3" xfId="6992"/>
    <cellStyle name="40% - Ênfase6 3 3" xfId="631"/>
    <cellStyle name="40% - Ênfase6 3 3 2" xfId="632"/>
    <cellStyle name="40% - Ênfase6 3 3 2 2" xfId="6995"/>
    <cellStyle name="40% - Ênfase6 3 3 3" xfId="6994"/>
    <cellStyle name="40% - Ênfase6 3 4" xfId="633"/>
    <cellStyle name="40% - Ênfase6 3 4 2" xfId="6996"/>
    <cellStyle name="40% - Ênfase6 3 5" xfId="6295"/>
    <cellStyle name="40% - Ênfase6 3 6" xfId="6991"/>
    <cellStyle name="40% - Ênfase6 4" xfId="634"/>
    <cellStyle name="40% - Ênfase6 4 2" xfId="635"/>
    <cellStyle name="40% - Ênfase6 4 2 2" xfId="636"/>
    <cellStyle name="40% - Ênfase6 4 2 2 2" xfId="6999"/>
    <cellStyle name="40% - Ênfase6 4 2 3" xfId="6998"/>
    <cellStyle name="40% - Ênfase6 4 3" xfId="637"/>
    <cellStyle name="40% - Ênfase6 4 3 2" xfId="7000"/>
    <cellStyle name="40% - Ênfase6 4 4" xfId="6997"/>
    <cellStyle name="40% - Ênfase6 5" xfId="638"/>
    <cellStyle name="40% - Ênfase6 5 2" xfId="7001"/>
    <cellStyle name="40% - Ênfase6 6" xfId="639"/>
    <cellStyle name="40% - Ênfase6 6 2" xfId="7002"/>
    <cellStyle name="40% - Ênfase6 7" xfId="640"/>
    <cellStyle name="40% - Ênfase6 7 2" xfId="7003"/>
    <cellStyle name="40% - Ênfase6 8" xfId="641"/>
    <cellStyle name="40% - Ênfase6 8 2" xfId="7004"/>
    <cellStyle name="40% - Ênfase6 9" xfId="642"/>
    <cellStyle name="40% - Ênfase6 9 2" xfId="7005"/>
    <cellStyle name="40% - Énfasis1" xfId="643"/>
    <cellStyle name="40% - Énfasis2" xfId="644"/>
    <cellStyle name="40% - Énfasis3" xfId="645"/>
    <cellStyle name="40% - Énfasis4" xfId="646"/>
    <cellStyle name="40% - Énfasis5" xfId="647"/>
    <cellStyle name="40% - Énfasis6" xfId="648"/>
    <cellStyle name="60% - Accent1 2" xfId="649"/>
    <cellStyle name="60% - Accent2 2" xfId="650"/>
    <cellStyle name="60% - Accent3 2" xfId="651"/>
    <cellStyle name="60% - Accent4 2" xfId="652"/>
    <cellStyle name="60% - Accent5 2" xfId="653"/>
    <cellStyle name="60% - Accent6 2" xfId="654"/>
    <cellStyle name="60% - Akzent1" xfId="655"/>
    <cellStyle name="60% - Akzent2" xfId="656"/>
    <cellStyle name="60% - Akzent3" xfId="657"/>
    <cellStyle name="60% - Akzent4" xfId="658"/>
    <cellStyle name="60% - Akzent5" xfId="659"/>
    <cellStyle name="60% - Akzent6" xfId="660"/>
    <cellStyle name="60% - Ênfase1" xfId="661"/>
    <cellStyle name="60% - Ênfase1 2" xfId="662"/>
    <cellStyle name="60% - Ênfase1 2 2" xfId="6297"/>
    <cellStyle name="60% - Ênfase1 2 3" xfId="6296"/>
    <cellStyle name="60% - Ênfase1 3" xfId="663"/>
    <cellStyle name="60% - Ênfase1 3 2" xfId="6298"/>
    <cellStyle name="60% - Ênfase2" xfId="664"/>
    <cellStyle name="60% - Ênfase2 2" xfId="665"/>
    <cellStyle name="60% - Ênfase2 2 2" xfId="6300"/>
    <cellStyle name="60% - Ênfase2 2 3" xfId="6299"/>
    <cellStyle name="60% - Ênfase2 3" xfId="666"/>
    <cellStyle name="60% - Ênfase2 3 2" xfId="6301"/>
    <cellStyle name="60% - Ênfase3" xfId="667"/>
    <cellStyle name="60% - Ênfase3 2" xfId="668"/>
    <cellStyle name="60% - Ênfase3 2 2" xfId="6303"/>
    <cellStyle name="60% - Ênfase3 2 3" xfId="6302"/>
    <cellStyle name="60% - Ênfase3 3" xfId="669"/>
    <cellStyle name="60% - Ênfase3 3 2" xfId="6304"/>
    <cellStyle name="60% - Ênfase4" xfId="670"/>
    <cellStyle name="60% - Ênfase4 2" xfId="671"/>
    <cellStyle name="60% - Ênfase4 2 2" xfId="6306"/>
    <cellStyle name="60% - Ênfase4 2 3" xfId="6305"/>
    <cellStyle name="60% - Ênfase4 3" xfId="672"/>
    <cellStyle name="60% - Ênfase4 3 2" xfId="6307"/>
    <cellStyle name="60% - Ênfase5" xfId="673"/>
    <cellStyle name="60% - Ênfase5 2" xfId="674"/>
    <cellStyle name="60% - Ênfase5 2 2" xfId="6309"/>
    <cellStyle name="60% - Ênfase5 2 3" xfId="6308"/>
    <cellStyle name="60% - Ênfase5 3" xfId="675"/>
    <cellStyle name="60% - Ênfase5 3 2" xfId="6310"/>
    <cellStyle name="60% - Ênfase6" xfId="676"/>
    <cellStyle name="60% - Ênfase6 2" xfId="677"/>
    <cellStyle name="60% - Ênfase6 2 2" xfId="6312"/>
    <cellStyle name="60% - Ênfase6 2 3" xfId="6311"/>
    <cellStyle name="60% - Ênfase6 3" xfId="678"/>
    <cellStyle name="60% - Ênfase6 3 2" xfId="6313"/>
    <cellStyle name="60% - Énfasis1" xfId="679"/>
    <cellStyle name="60% - Énfasis2" xfId="680"/>
    <cellStyle name="60% - Énfasis3" xfId="681"/>
    <cellStyle name="60% - Énfasis4" xfId="682"/>
    <cellStyle name="60% - Énfasis5" xfId="683"/>
    <cellStyle name="60% - Énfasis6" xfId="684"/>
    <cellStyle name="a_normal" xfId="685"/>
    <cellStyle name="a_quebra_1" xfId="686"/>
    <cellStyle name="a_quebra_2" xfId="687"/>
    <cellStyle name="Accent1 2" xfId="688"/>
    <cellStyle name="Accent2 2" xfId="689"/>
    <cellStyle name="Accent3 2" xfId="690"/>
    <cellStyle name="Accent4 2" xfId="691"/>
    <cellStyle name="Accent5 2" xfId="692"/>
    <cellStyle name="Accent6 2" xfId="693"/>
    <cellStyle name="Akzent1" xfId="694"/>
    <cellStyle name="Akzent2" xfId="695"/>
    <cellStyle name="Akzent3" xfId="696"/>
    <cellStyle name="Akzent4" xfId="697"/>
    <cellStyle name="Akzent5" xfId="698"/>
    <cellStyle name="Akzent6" xfId="699"/>
    <cellStyle name="Ausgabe" xfId="700"/>
    <cellStyle name="Ausgabe 2" xfId="701"/>
    <cellStyle name="Ausgabe 2 2" xfId="702"/>
    <cellStyle name="Ausgabe 2 2 2" xfId="7008"/>
    <cellStyle name="Ausgabe 2 3" xfId="703"/>
    <cellStyle name="Ausgabe 2 3 2" xfId="7009"/>
    <cellStyle name="Ausgabe 2 4" xfId="704"/>
    <cellStyle name="Ausgabe 2 4 2" xfId="7010"/>
    <cellStyle name="Ausgabe 2 5" xfId="705"/>
    <cellStyle name="Ausgabe 2 5 2" xfId="7011"/>
    <cellStyle name="Ausgabe 2 6" xfId="7007"/>
    <cellStyle name="Ausgabe 3" xfId="706"/>
    <cellStyle name="Ausgabe 3 2" xfId="707"/>
    <cellStyle name="Ausgabe 3 2 2" xfId="7013"/>
    <cellStyle name="Ausgabe 3 3" xfId="708"/>
    <cellStyle name="Ausgabe 3 3 2" xfId="7014"/>
    <cellStyle name="Ausgabe 3 4" xfId="709"/>
    <cellStyle name="Ausgabe 3 4 2" xfId="7015"/>
    <cellStyle name="Ausgabe 3 5" xfId="710"/>
    <cellStyle name="Ausgabe 3 5 2" xfId="7016"/>
    <cellStyle name="Ausgabe 3 6" xfId="7012"/>
    <cellStyle name="Ausgabe 4" xfId="711"/>
    <cellStyle name="Ausgabe 4 2" xfId="712"/>
    <cellStyle name="Ausgabe 4 2 2" xfId="7018"/>
    <cellStyle name="Ausgabe 4 3" xfId="713"/>
    <cellStyle name="Ausgabe 4 3 2" xfId="7019"/>
    <cellStyle name="Ausgabe 4 4" xfId="714"/>
    <cellStyle name="Ausgabe 4 4 2" xfId="7020"/>
    <cellStyle name="Ausgabe 4 5" xfId="715"/>
    <cellStyle name="Ausgabe 4 5 2" xfId="7021"/>
    <cellStyle name="Ausgabe 4 6" xfId="7017"/>
    <cellStyle name="Ausgabe 5" xfId="716"/>
    <cellStyle name="Ausgabe 5 2" xfId="7022"/>
    <cellStyle name="Ausgabe 6" xfId="717"/>
    <cellStyle name="Ausgabe 6 2" xfId="7023"/>
    <cellStyle name="Ausgabe 7" xfId="718"/>
    <cellStyle name="Ausgabe 7 2" xfId="7024"/>
    <cellStyle name="Ausgabe 8" xfId="719"/>
    <cellStyle name="Ausgabe 8 2" xfId="7025"/>
    <cellStyle name="Ausgabe 9" xfId="7006"/>
    <cellStyle name="background" xfId="720"/>
    <cellStyle name="Bad 2" xfId="721"/>
    <cellStyle name="Barra" xfId="722"/>
    <cellStyle name="Barra 10" xfId="723"/>
    <cellStyle name="Barra 2" xfId="724"/>
    <cellStyle name="Barra 2 2" xfId="725"/>
    <cellStyle name="Barra 2 3" xfId="726"/>
    <cellStyle name="Barra 2 4" xfId="727"/>
    <cellStyle name="Barra 2 5" xfId="728"/>
    <cellStyle name="Barra 3" xfId="729"/>
    <cellStyle name="Barra 3 2" xfId="730"/>
    <cellStyle name="Barra 3 3" xfId="731"/>
    <cellStyle name="Barra 3 4" xfId="732"/>
    <cellStyle name="Barra 3 5" xfId="733"/>
    <cellStyle name="Barra 4" xfId="734"/>
    <cellStyle name="Barra 4 2" xfId="735"/>
    <cellStyle name="Barra 4 3" xfId="736"/>
    <cellStyle name="Barra 4 4" xfId="737"/>
    <cellStyle name="Barra 4 5" xfId="738"/>
    <cellStyle name="Barra 5" xfId="739"/>
    <cellStyle name="Barra 5 2" xfId="740"/>
    <cellStyle name="Barra 5 3" xfId="741"/>
    <cellStyle name="Barra 5 4" xfId="742"/>
    <cellStyle name="Barra 5 5" xfId="743"/>
    <cellStyle name="Barra 6" xfId="744"/>
    <cellStyle name="Barra 6 2" xfId="745"/>
    <cellStyle name="Barra 6 3" xfId="746"/>
    <cellStyle name="Barra 6 4" xfId="747"/>
    <cellStyle name="Barra 6 5" xfId="748"/>
    <cellStyle name="Barra 7" xfId="749"/>
    <cellStyle name="Barra 8" xfId="750"/>
    <cellStyle name="Barra 9" xfId="751"/>
    <cellStyle name="BarraMês" xfId="752"/>
    <cellStyle name="Berechnung" xfId="753"/>
    <cellStyle name="Berechnung 2" xfId="754"/>
    <cellStyle name="Berechnung 2 2" xfId="755"/>
    <cellStyle name="Berechnung 2 2 2" xfId="7028"/>
    <cellStyle name="Berechnung 2 3" xfId="756"/>
    <cellStyle name="Berechnung 2 3 2" xfId="7029"/>
    <cellStyle name="Berechnung 2 4" xfId="757"/>
    <cellStyle name="Berechnung 2 4 2" xfId="7030"/>
    <cellStyle name="Berechnung 2 5" xfId="758"/>
    <cellStyle name="Berechnung 2 5 2" xfId="7031"/>
    <cellStyle name="Berechnung 2 6" xfId="7027"/>
    <cellStyle name="Berechnung 3" xfId="759"/>
    <cellStyle name="Berechnung 3 2" xfId="760"/>
    <cellStyle name="Berechnung 3 2 2" xfId="7033"/>
    <cellStyle name="Berechnung 3 3" xfId="761"/>
    <cellStyle name="Berechnung 3 3 2" xfId="7034"/>
    <cellStyle name="Berechnung 3 4" xfId="762"/>
    <cellStyle name="Berechnung 3 4 2" xfId="7035"/>
    <cellStyle name="Berechnung 3 5" xfId="763"/>
    <cellStyle name="Berechnung 3 5 2" xfId="7036"/>
    <cellStyle name="Berechnung 3 6" xfId="7032"/>
    <cellStyle name="Berechnung 4" xfId="764"/>
    <cellStyle name="Berechnung 4 2" xfId="765"/>
    <cellStyle name="Berechnung 4 2 2" xfId="7038"/>
    <cellStyle name="Berechnung 4 3" xfId="766"/>
    <cellStyle name="Berechnung 4 3 2" xfId="7039"/>
    <cellStyle name="Berechnung 4 4" xfId="767"/>
    <cellStyle name="Berechnung 4 4 2" xfId="7040"/>
    <cellStyle name="Berechnung 4 5" xfId="768"/>
    <cellStyle name="Berechnung 4 5 2" xfId="7041"/>
    <cellStyle name="Berechnung 4 6" xfId="7037"/>
    <cellStyle name="Berechnung 5" xfId="769"/>
    <cellStyle name="Berechnung 5 2" xfId="7042"/>
    <cellStyle name="Berechnung 6" xfId="770"/>
    <cellStyle name="Berechnung 6 2" xfId="7043"/>
    <cellStyle name="Berechnung 7" xfId="771"/>
    <cellStyle name="Berechnung 7 2" xfId="7044"/>
    <cellStyle name="Berechnung 8" xfId="772"/>
    <cellStyle name="Berechnung 8 2" xfId="7045"/>
    <cellStyle name="Berechnung 9" xfId="7026"/>
    <cellStyle name="BGReport" xfId="773"/>
    <cellStyle name="BMGHeader" xfId="774"/>
    <cellStyle name="BMGHeader 2" xfId="775"/>
    <cellStyle name="Bom" xfId="776"/>
    <cellStyle name="Bom 2" xfId="777"/>
    <cellStyle name="Bom 2 2" xfId="6315"/>
    <cellStyle name="Bom 2 3" xfId="6314"/>
    <cellStyle name="Bom 3" xfId="778"/>
    <cellStyle name="Bom 3 2" xfId="6316"/>
    <cellStyle name="BORDA BRANCO" xfId="779"/>
    <cellStyle name="BORDA BRANCO 10" xfId="780"/>
    <cellStyle name="BORDA BRANCO 2" xfId="781"/>
    <cellStyle name="BORDA BRANCO 2 2" xfId="782"/>
    <cellStyle name="BORDA BRANCO 2 3" xfId="783"/>
    <cellStyle name="BORDA BRANCO 2 4" xfId="784"/>
    <cellStyle name="BORDA BRANCO 2 5" xfId="785"/>
    <cellStyle name="BORDA BRANCO 3" xfId="786"/>
    <cellStyle name="BORDA BRANCO 3 2" xfId="787"/>
    <cellStyle name="BORDA BRANCO 3 3" xfId="788"/>
    <cellStyle name="BORDA BRANCO 3 4" xfId="789"/>
    <cellStyle name="BORDA BRANCO 3 5" xfId="790"/>
    <cellStyle name="BORDA BRANCO 4" xfId="791"/>
    <cellStyle name="BORDA BRANCO 4 2" xfId="792"/>
    <cellStyle name="BORDA BRANCO 4 3" xfId="793"/>
    <cellStyle name="BORDA BRANCO 4 4" xfId="794"/>
    <cellStyle name="BORDA BRANCO 4 5" xfId="795"/>
    <cellStyle name="BORDA BRANCO 5" xfId="796"/>
    <cellStyle name="BORDA BRANCO 5 2" xfId="797"/>
    <cellStyle name="BORDA BRANCO 5 3" xfId="798"/>
    <cellStyle name="BORDA BRANCO 5 4" xfId="799"/>
    <cellStyle name="BORDA BRANCO 5 5" xfId="800"/>
    <cellStyle name="BORDA BRANCO 6" xfId="801"/>
    <cellStyle name="BORDA BRANCO 6 2" xfId="802"/>
    <cellStyle name="BORDA BRANCO 6 3" xfId="803"/>
    <cellStyle name="BORDA BRANCO 6 4" xfId="804"/>
    <cellStyle name="BORDA BRANCO 6 5" xfId="805"/>
    <cellStyle name="BORDA BRANCO 7" xfId="806"/>
    <cellStyle name="BORDA BRANCO 8" xfId="807"/>
    <cellStyle name="BORDA BRANCO 9" xfId="808"/>
    <cellStyle name="BORDA CINZA" xfId="809"/>
    <cellStyle name="BORDA CINZA 10" xfId="810"/>
    <cellStyle name="BORDA CINZA 2" xfId="811"/>
    <cellStyle name="BORDA CINZA 2 2" xfId="812"/>
    <cellStyle name="BORDA CINZA 2 3" xfId="813"/>
    <cellStyle name="BORDA CINZA 2 4" xfId="814"/>
    <cellStyle name="BORDA CINZA 2 5" xfId="815"/>
    <cellStyle name="BORDA CINZA 3" xfId="816"/>
    <cellStyle name="BORDA CINZA 3 2" xfId="817"/>
    <cellStyle name="BORDA CINZA 3 3" xfId="818"/>
    <cellStyle name="BORDA CINZA 3 4" xfId="819"/>
    <cellStyle name="BORDA CINZA 3 5" xfId="820"/>
    <cellStyle name="BORDA CINZA 4" xfId="821"/>
    <cellStyle name="BORDA CINZA 4 2" xfId="822"/>
    <cellStyle name="BORDA CINZA 4 3" xfId="823"/>
    <cellStyle name="BORDA CINZA 4 4" xfId="824"/>
    <cellStyle name="BORDA CINZA 4 5" xfId="825"/>
    <cellStyle name="BORDA CINZA 5" xfId="826"/>
    <cellStyle name="BORDA CINZA 5 2" xfId="827"/>
    <cellStyle name="BORDA CINZA 5 3" xfId="828"/>
    <cellStyle name="BORDA CINZA 5 4" xfId="829"/>
    <cellStyle name="BORDA CINZA 5 5" xfId="830"/>
    <cellStyle name="BORDA CINZA 6" xfId="831"/>
    <cellStyle name="BORDA CINZA 6 2" xfId="832"/>
    <cellStyle name="BORDA CINZA 6 3" xfId="833"/>
    <cellStyle name="BORDA CINZA 6 4" xfId="834"/>
    <cellStyle name="BORDA CINZA 6 5" xfId="835"/>
    <cellStyle name="BORDA CINZA 7" xfId="836"/>
    <cellStyle name="BORDA CINZA 8" xfId="837"/>
    <cellStyle name="BORDA CINZA 9" xfId="838"/>
    <cellStyle name="Buena" xfId="839"/>
    <cellStyle name="C.Auxil" xfId="840"/>
    <cellStyle name="Calculation 2" xfId="841"/>
    <cellStyle name="Calculation 2 2" xfId="842"/>
    <cellStyle name="Calculation 2 2 2" xfId="843"/>
    <cellStyle name="Calculation 2 2 2 2" xfId="7048"/>
    <cellStyle name="Calculation 2 2 3" xfId="844"/>
    <cellStyle name="Calculation 2 2 3 2" xfId="7049"/>
    <cellStyle name="Calculation 2 2 4" xfId="845"/>
    <cellStyle name="Calculation 2 2 4 2" xfId="7050"/>
    <cellStyle name="Calculation 2 2 5" xfId="846"/>
    <cellStyle name="Calculation 2 2 5 2" xfId="7051"/>
    <cellStyle name="Calculation 2 2 6" xfId="7047"/>
    <cellStyle name="Calculation 2 3" xfId="847"/>
    <cellStyle name="Calculation 2 3 2" xfId="848"/>
    <cellStyle name="Calculation 2 3 2 2" xfId="7053"/>
    <cellStyle name="Calculation 2 3 3" xfId="849"/>
    <cellStyle name="Calculation 2 3 3 2" xfId="7054"/>
    <cellStyle name="Calculation 2 3 4" xfId="850"/>
    <cellStyle name="Calculation 2 3 4 2" xfId="7055"/>
    <cellStyle name="Calculation 2 3 5" xfId="851"/>
    <cellStyle name="Calculation 2 3 5 2" xfId="7056"/>
    <cellStyle name="Calculation 2 3 6" xfId="7052"/>
    <cellStyle name="Calculation 2 4" xfId="852"/>
    <cellStyle name="Calculation 2 4 2" xfId="7057"/>
    <cellStyle name="Calculation 2 5" xfId="853"/>
    <cellStyle name="Calculation 2 5 2" xfId="7058"/>
    <cellStyle name="Calculation 2 6" xfId="854"/>
    <cellStyle name="Calculation 2 6 2" xfId="7059"/>
    <cellStyle name="Calculation 2 7" xfId="855"/>
    <cellStyle name="Calculation 2 7 2" xfId="7060"/>
    <cellStyle name="Calculation 2 8" xfId="7046"/>
    <cellStyle name="Cálculo" xfId="856"/>
    <cellStyle name="Cálculo 10" xfId="7061"/>
    <cellStyle name="Cálculo 2" xfId="857"/>
    <cellStyle name="Cálculo 2 2" xfId="858"/>
    <cellStyle name="Cálculo 2 2 2" xfId="859"/>
    <cellStyle name="Cálculo 2 2 2 2" xfId="6319"/>
    <cellStyle name="Cálculo 2 2 2 3" xfId="7063"/>
    <cellStyle name="Cálculo 2 2 3" xfId="860"/>
    <cellStyle name="Cálculo 2 2 3 2" xfId="6320"/>
    <cellStyle name="Cálculo 2 2 3 3" xfId="7064"/>
    <cellStyle name="Cálculo 2 2 4" xfId="861"/>
    <cellStyle name="Cálculo 2 2 4 2" xfId="6321"/>
    <cellStyle name="Cálculo 2 2 4 3" xfId="7065"/>
    <cellStyle name="Cálculo 2 2 5" xfId="862"/>
    <cellStyle name="Cálculo 2 2 5 2" xfId="7066"/>
    <cellStyle name="Cálculo 2 2 6" xfId="6318"/>
    <cellStyle name="Cálculo 2 2 7" xfId="7062"/>
    <cellStyle name="Cálculo 2 3" xfId="6322"/>
    <cellStyle name="Cálculo 2 4" xfId="6323"/>
    <cellStyle name="Cálculo 2 5" xfId="6324"/>
    <cellStyle name="Cálculo 2 6" xfId="6317"/>
    <cellStyle name="Cálculo 3" xfId="863"/>
    <cellStyle name="Cálculo 3 2" xfId="864"/>
    <cellStyle name="Cálculo 3 2 2" xfId="865"/>
    <cellStyle name="Cálculo 3 2 2 2" xfId="7069"/>
    <cellStyle name="Cálculo 3 2 3" xfId="866"/>
    <cellStyle name="Cálculo 3 2 3 2" xfId="7070"/>
    <cellStyle name="Cálculo 3 2 4" xfId="867"/>
    <cellStyle name="Cálculo 3 2 4 2" xfId="7071"/>
    <cellStyle name="Cálculo 3 2 5" xfId="868"/>
    <cellStyle name="Cálculo 3 2 5 2" xfId="7072"/>
    <cellStyle name="Cálculo 3 2 6" xfId="7068"/>
    <cellStyle name="Cálculo 3 3" xfId="869"/>
    <cellStyle name="Cálculo 3 3 2" xfId="870"/>
    <cellStyle name="Cálculo 3 3 2 2" xfId="7074"/>
    <cellStyle name="Cálculo 3 3 3" xfId="871"/>
    <cellStyle name="Cálculo 3 3 3 2" xfId="7075"/>
    <cellStyle name="Cálculo 3 3 4" xfId="872"/>
    <cellStyle name="Cálculo 3 3 4 2" xfId="7076"/>
    <cellStyle name="Cálculo 3 3 5" xfId="873"/>
    <cellStyle name="Cálculo 3 3 5 2" xfId="7077"/>
    <cellStyle name="Cálculo 3 3 6" xfId="7073"/>
    <cellStyle name="Cálculo 3 4" xfId="874"/>
    <cellStyle name="Cálculo 3 4 2" xfId="7078"/>
    <cellStyle name="Cálculo 3 5" xfId="875"/>
    <cellStyle name="Cálculo 3 5 2" xfId="7079"/>
    <cellStyle name="Cálculo 3 6" xfId="876"/>
    <cellStyle name="Cálculo 3 6 2" xfId="7080"/>
    <cellStyle name="Cálculo 3 7" xfId="877"/>
    <cellStyle name="Cálculo 3 7 2" xfId="7081"/>
    <cellStyle name="Cálculo 3 8" xfId="6325"/>
    <cellStyle name="Cálculo 3 9" xfId="7067"/>
    <cellStyle name="Cálculo 4" xfId="878"/>
    <cellStyle name="Cálculo 4 2" xfId="879"/>
    <cellStyle name="Cálculo 4 2 2" xfId="7083"/>
    <cellStyle name="Cálculo 4 3" xfId="880"/>
    <cellStyle name="Cálculo 4 3 2" xfId="7084"/>
    <cellStyle name="Cálculo 4 4" xfId="881"/>
    <cellStyle name="Cálculo 4 4 2" xfId="7085"/>
    <cellStyle name="Cálculo 4 5" xfId="882"/>
    <cellStyle name="Cálculo 4 5 2" xfId="7086"/>
    <cellStyle name="Cálculo 4 6" xfId="6326"/>
    <cellStyle name="Cálculo 4 7" xfId="7082"/>
    <cellStyle name="Cálculo 5" xfId="883"/>
    <cellStyle name="Cálculo 5 2" xfId="884"/>
    <cellStyle name="Cálculo 5 2 2" xfId="7088"/>
    <cellStyle name="Cálculo 5 3" xfId="885"/>
    <cellStyle name="Cálculo 5 3 2" xfId="7089"/>
    <cellStyle name="Cálculo 5 4" xfId="886"/>
    <cellStyle name="Cálculo 5 4 2" xfId="7090"/>
    <cellStyle name="Cálculo 5 5" xfId="887"/>
    <cellStyle name="Cálculo 5 5 2" xfId="7091"/>
    <cellStyle name="Cálculo 5 6" xfId="6327"/>
    <cellStyle name="Cálculo 5 7" xfId="7087"/>
    <cellStyle name="Cálculo 6" xfId="888"/>
    <cellStyle name="Cálculo 6 2" xfId="6328"/>
    <cellStyle name="Cálculo 6 3" xfId="7092"/>
    <cellStyle name="Cálculo 7" xfId="889"/>
    <cellStyle name="Cálculo 7 2" xfId="7093"/>
    <cellStyle name="Cálculo 8" xfId="890"/>
    <cellStyle name="Cálculo 8 2" xfId="7094"/>
    <cellStyle name="Cálculo 9" xfId="891"/>
    <cellStyle name="Cálculo 9 2" xfId="7095"/>
    <cellStyle name="Celda de comprobación" xfId="892"/>
    <cellStyle name="Celda vinculada" xfId="893"/>
    <cellStyle name="Célula de Verificação" xfId="894"/>
    <cellStyle name="Célula de Verificação 2" xfId="895"/>
    <cellStyle name="Célula de Verificação 2 2" xfId="6330"/>
    <cellStyle name="Célula de Verificação 2 3" xfId="6329"/>
    <cellStyle name="Célula de Verificação 3" xfId="896"/>
    <cellStyle name="Célula de Verificação 3 2" xfId="6331"/>
    <cellStyle name="Célula Vinculada" xfId="897"/>
    <cellStyle name="Célula Vinculada 2" xfId="898"/>
    <cellStyle name="Célula Vinculada 2 2" xfId="6333"/>
    <cellStyle name="Célula Vinculada 2 3" xfId="6332"/>
    <cellStyle name="Célula Vinculada 3" xfId="899"/>
    <cellStyle name="CélulaBase" xfId="900"/>
    <cellStyle name="CélulaBase 10" xfId="901"/>
    <cellStyle name="CélulaBase 2" xfId="902"/>
    <cellStyle name="CélulaBase 2 2" xfId="903"/>
    <cellStyle name="CélulaBase 2 3" xfId="904"/>
    <cellStyle name="CélulaBase 2 4" xfId="905"/>
    <cellStyle name="CélulaBase 2 5" xfId="906"/>
    <cellStyle name="CélulaBase 3" xfId="907"/>
    <cellStyle name="CélulaBase 3 2" xfId="908"/>
    <cellStyle name="CélulaBase 3 3" xfId="909"/>
    <cellStyle name="CélulaBase 3 4" xfId="910"/>
    <cellStyle name="CélulaBase 3 5" xfId="911"/>
    <cellStyle name="CélulaBase 4" xfId="912"/>
    <cellStyle name="CélulaBase 4 2" xfId="913"/>
    <cellStyle name="CélulaBase 4 3" xfId="914"/>
    <cellStyle name="CélulaBase 4 4" xfId="915"/>
    <cellStyle name="CélulaBase 4 5" xfId="916"/>
    <cellStyle name="CélulaBase 5" xfId="917"/>
    <cellStyle name="CélulaBase 5 2" xfId="918"/>
    <cellStyle name="CélulaBase 5 3" xfId="919"/>
    <cellStyle name="CélulaBase 5 4" xfId="920"/>
    <cellStyle name="CélulaBase 5 5" xfId="921"/>
    <cellStyle name="CélulaBase 6" xfId="922"/>
    <cellStyle name="CélulaBase 6 2" xfId="923"/>
    <cellStyle name="CélulaBase 6 3" xfId="924"/>
    <cellStyle name="CélulaBase 6 4" xfId="925"/>
    <cellStyle name="CélulaBase 6 5" xfId="926"/>
    <cellStyle name="CélulaBase 7" xfId="927"/>
    <cellStyle name="CélulaBase 8" xfId="928"/>
    <cellStyle name="CélulaBase 9" xfId="929"/>
    <cellStyle name="Check Cell 2" xfId="930"/>
    <cellStyle name="Comma [0] 2" xfId="931"/>
    <cellStyle name="Comma [0] 2 2" xfId="7096"/>
    <cellStyle name="Comma 10" xfId="932"/>
    <cellStyle name="Comma 10 2" xfId="933"/>
    <cellStyle name="Comma 10 3" xfId="934"/>
    <cellStyle name="Comma 10 4" xfId="6460"/>
    <cellStyle name="Comma 11" xfId="935"/>
    <cellStyle name="Comma 11 2" xfId="936"/>
    <cellStyle name="Comma 11 3" xfId="937"/>
    <cellStyle name="Comma 11 4" xfId="938"/>
    <cellStyle name="Comma 11 5" xfId="6464"/>
    <cellStyle name="Comma 12" xfId="939"/>
    <cellStyle name="Comma 12 2" xfId="940"/>
    <cellStyle name="Comma 12 3" xfId="941"/>
    <cellStyle name="Comma 12 3 2" xfId="7097"/>
    <cellStyle name="Comma 13" xfId="942"/>
    <cellStyle name="Comma 13 2" xfId="943"/>
    <cellStyle name="Comma 13 3" xfId="944"/>
    <cellStyle name="Comma 14" xfId="945"/>
    <cellStyle name="Comma 14 2" xfId="946"/>
    <cellStyle name="Comma 15" xfId="947"/>
    <cellStyle name="Comma 16" xfId="948"/>
    <cellStyle name="Comma 17" xfId="949"/>
    <cellStyle name="Comma 18" xfId="950"/>
    <cellStyle name="Comma 19" xfId="951"/>
    <cellStyle name="Comma 2" xfId="8"/>
    <cellStyle name="Comma 2 2" xfId="25"/>
    <cellStyle name="Comma 2 2 2" xfId="953"/>
    <cellStyle name="Comma 2 2 2 2" xfId="954"/>
    <cellStyle name="Comma 2 2 2 3" xfId="955"/>
    <cellStyle name="Comma 2 2 2 4" xfId="6335"/>
    <cellStyle name="Comma 2 2 3" xfId="956"/>
    <cellStyle name="Comma 2 2 3 2" xfId="39"/>
    <cellStyle name="Comma 2 2 4" xfId="42"/>
    <cellStyle name="Comma 2 2 5" xfId="957"/>
    <cellStyle name="Comma 2 2 6" xfId="958"/>
    <cellStyle name="Comma 2 2 7" xfId="952"/>
    <cellStyle name="Comma 2 2 8" xfId="6334"/>
    <cellStyle name="Comma 2 3" xfId="21"/>
    <cellStyle name="Comma 2 3 2" xfId="960"/>
    <cellStyle name="Comma 2 3 2 2" xfId="961"/>
    <cellStyle name="Comma 2 3 2 2 2" xfId="7100"/>
    <cellStyle name="Comma 2 3 2 3" xfId="962"/>
    <cellStyle name="Comma 2 3 2 3 2" xfId="7101"/>
    <cellStyle name="Comma 2 3 2 4" xfId="7099"/>
    <cellStyle name="Comma 2 3 3" xfId="963"/>
    <cellStyle name="Comma 2 3 3 2" xfId="7102"/>
    <cellStyle name="Comma 2 3 4" xfId="964"/>
    <cellStyle name="Comma 2 3 4 2" xfId="7103"/>
    <cellStyle name="Comma 2 3 5" xfId="965"/>
    <cellStyle name="Comma 2 3 6" xfId="966"/>
    <cellStyle name="Comma 2 3 7" xfId="959"/>
    <cellStyle name="Comma 2 3 8" xfId="7098"/>
    <cellStyle name="Comma 2 4" xfId="967"/>
    <cellStyle name="Comma 2 4 2" xfId="968"/>
    <cellStyle name="Comma 2 4 2 2" xfId="969"/>
    <cellStyle name="Comma 2 4 2 2 2" xfId="7106"/>
    <cellStyle name="Comma 2 4 2 3" xfId="7105"/>
    <cellStyle name="Comma 2 4 3" xfId="970"/>
    <cellStyle name="Comma 2 4 3 2" xfId="7107"/>
    <cellStyle name="Comma 2 4 4" xfId="7104"/>
    <cellStyle name="Comma 2 5" xfId="971"/>
    <cellStyle name="Comma 2 5 2" xfId="972"/>
    <cellStyle name="Comma 2 5 2 2" xfId="7109"/>
    <cellStyle name="Comma 2 5 3" xfId="6467"/>
    <cellStyle name="Comma 2 5 4" xfId="7108"/>
    <cellStyle name="Comma 2 6" xfId="973"/>
    <cellStyle name="Comma 2 6 2" xfId="7110"/>
    <cellStyle name="Comma 2 7" xfId="974"/>
    <cellStyle name="Comma 2 7 2" xfId="7111"/>
    <cellStyle name="Comma 2 8" xfId="975"/>
    <cellStyle name="Comma 2 8 2" xfId="7112"/>
    <cellStyle name="Comma 2 9" xfId="6251"/>
    <cellStyle name="Comma 20" xfId="976"/>
    <cellStyle name="Comma 21" xfId="977"/>
    <cellStyle name="Comma 22" xfId="978"/>
    <cellStyle name="Comma 23" xfId="979"/>
    <cellStyle name="Comma 24" xfId="980"/>
    <cellStyle name="Comma 25" xfId="981"/>
    <cellStyle name="Comma 25 2" xfId="7113"/>
    <cellStyle name="Comma 26" xfId="982"/>
    <cellStyle name="Comma 26 2" xfId="7114"/>
    <cellStyle name="Comma 27" xfId="983"/>
    <cellStyle name="Comma 27 2" xfId="7115"/>
    <cellStyle name="Comma 28" xfId="984"/>
    <cellStyle name="Comma 28 2" xfId="7116"/>
    <cellStyle name="Comma 29" xfId="985"/>
    <cellStyle name="Comma 29 2" xfId="7117"/>
    <cellStyle name="Comma 3" xfId="9"/>
    <cellStyle name="Comma 3 2" xfId="19"/>
    <cellStyle name="Comma 3 2 2" xfId="987"/>
    <cellStyle name="Comma 3 2 2 2" xfId="988"/>
    <cellStyle name="Comma 3 2 2 2 2" xfId="7119"/>
    <cellStyle name="Comma 3 2 2 3" xfId="989"/>
    <cellStyle name="Comma 3 2 2 3 2" xfId="7120"/>
    <cellStyle name="Comma 3 2 2 4" xfId="7118"/>
    <cellStyle name="Comma 3 2 3" xfId="990"/>
    <cellStyle name="Comma 3 2 3 2" xfId="7121"/>
    <cellStyle name="Comma 3 2 4" xfId="991"/>
    <cellStyle name="Comma 3 2 4 2" xfId="7122"/>
    <cellStyle name="Comma 3 2 5" xfId="992"/>
    <cellStyle name="Comma 3 2 5 2" xfId="7123"/>
    <cellStyle name="Comma 3 2 6" xfId="986"/>
    <cellStyle name="Comma 3 3" xfId="993"/>
    <cellStyle name="Comma 3 3 2" xfId="994"/>
    <cellStyle name="Comma 3 3 2 2" xfId="7125"/>
    <cellStyle name="Comma 3 3 3" xfId="995"/>
    <cellStyle name="Comma 3 3 3 2" xfId="7126"/>
    <cellStyle name="Comma 3 3 4" xfId="7124"/>
    <cellStyle name="Comma 3 4" xfId="996"/>
    <cellStyle name="Comma 3 4 2" xfId="997"/>
    <cellStyle name="Comma 3 4 2 2" xfId="998"/>
    <cellStyle name="Comma 3 4 2 2 2" xfId="7129"/>
    <cellStyle name="Comma 3 4 2 3" xfId="7128"/>
    <cellStyle name="Comma 3 4 3" xfId="999"/>
    <cellStyle name="Comma 3 4 3 2" xfId="7130"/>
    <cellStyle name="Comma 3 4 4" xfId="1000"/>
    <cellStyle name="Comma 3 4 4 2" xfId="7131"/>
    <cellStyle name="Comma 3 4 5" xfId="7127"/>
    <cellStyle name="Comma 3 5" xfId="1001"/>
    <cellStyle name="Comma 3 5 2" xfId="7132"/>
    <cellStyle name="Comma 3 6" xfId="1002"/>
    <cellStyle name="Comma 3 6 2" xfId="7133"/>
    <cellStyle name="Comma 3 7" xfId="34"/>
    <cellStyle name="Comma 3 8" xfId="6250"/>
    <cellStyle name="Comma 30" xfId="6252"/>
    <cellStyle name="Comma 31" xfId="32"/>
    <cellStyle name="Comma 32" xfId="6462"/>
    <cellStyle name="Comma 33" xfId="6476"/>
    <cellStyle name="Comma 34" xfId="11256"/>
    <cellStyle name="Comma 4" xfId="16"/>
    <cellStyle name="Comma 4 10" xfId="1003"/>
    <cellStyle name="Comma 4 11" xfId="6253"/>
    <cellStyle name="Comma 4 12" xfId="7134"/>
    <cellStyle name="Comma 4 2" xfId="29"/>
    <cellStyle name="Comma 4 2 2" xfId="1005"/>
    <cellStyle name="Comma 4 2 2 2" xfId="1006"/>
    <cellStyle name="Comma 4 2 2 2 2" xfId="7135"/>
    <cellStyle name="Comma 4 2 3" xfId="1007"/>
    <cellStyle name="Comma 4 2 4" xfId="1008"/>
    <cellStyle name="Comma 4 2 4 2" xfId="7136"/>
    <cellStyle name="Comma 4 2 5" xfId="1004"/>
    <cellStyle name="Comma 4 3" xfId="1009"/>
    <cellStyle name="Comma 4 3 2" xfId="1010"/>
    <cellStyle name="Comma 4 3 3" xfId="1011"/>
    <cellStyle name="Comma 4 3 3 2" xfId="7137"/>
    <cellStyle name="Comma 4 4" xfId="1012"/>
    <cellStyle name="Comma 4 4 2" xfId="1013"/>
    <cellStyle name="Comma 4 4 2 2" xfId="7138"/>
    <cellStyle name="Comma 4 5" xfId="1014"/>
    <cellStyle name="Comma 4 5 2" xfId="7139"/>
    <cellStyle name="Comma 4 6" xfId="1015"/>
    <cellStyle name="Comma 4 6 2" xfId="7140"/>
    <cellStyle name="Comma 4 7" xfId="1016"/>
    <cellStyle name="Comma 4 7 2" xfId="7141"/>
    <cellStyle name="Comma 4 8" xfId="1017"/>
    <cellStyle name="Comma 4 8 2" xfId="7142"/>
    <cellStyle name="Comma 4 9" xfId="6247"/>
    <cellStyle name="Comma 4 9 2" xfId="11299"/>
    <cellStyle name="Comma 5" xfId="3"/>
    <cellStyle name="Comma 5 10" xfId="1018"/>
    <cellStyle name="Comma 5 11" xfId="6254"/>
    <cellStyle name="Comma 5 12" xfId="30"/>
    <cellStyle name="Comma 5 2" xfId="1019"/>
    <cellStyle name="Comma 5 2 2" xfId="1020"/>
    <cellStyle name="Comma 5 2 2 2" xfId="1021"/>
    <cellStyle name="Comma 5 2 2 3" xfId="1022"/>
    <cellStyle name="Comma 5 2 3" xfId="1023"/>
    <cellStyle name="Comma 5 2 3 2" xfId="1024"/>
    <cellStyle name="Comma 5 2 3 2 2" xfId="7144"/>
    <cellStyle name="Comma 5 2 3 3" xfId="7143"/>
    <cellStyle name="Comma 5 2 4" xfId="1025"/>
    <cellStyle name="Comma 5 2 4 2" xfId="7145"/>
    <cellStyle name="Comma 5 2 5" xfId="1026"/>
    <cellStyle name="Comma 5 2 5 2" xfId="7146"/>
    <cellStyle name="Comma 5 2 6" xfId="6471"/>
    <cellStyle name="Comma 5 3" xfId="1027"/>
    <cellStyle name="Comma 5 3 2" xfId="1028"/>
    <cellStyle name="Comma 5 3 2 2" xfId="7147"/>
    <cellStyle name="Comma 5 3 3" xfId="1029"/>
    <cellStyle name="Comma 5 3 3 2" xfId="7148"/>
    <cellStyle name="Comma 5 4" xfId="1030"/>
    <cellStyle name="Comma 5 4 2" xfId="1031"/>
    <cellStyle name="Comma 5 5" xfId="1032"/>
    <cellStyle name="Comma 5 6" xfId="1033"/>
    <cellStyle name="Comma 5 6 2" xfId="7149"/>
    <cellStyle name="Comma 5 7" xfId="1034"/>
    <cellStyle name="Comma 5 7 2" xfId="7150"/>
    <cellStyle name="Comma 5 8" xfId="1035"/>
    <cellStyle name="Comma 5 8 2" xfId="7151"/>
    <cellStyle name="Comma 5 9" xfId="1036"/>
    <cellStyle name="Comma 5 9 2" xfId="7152"/>
    <cellStyle name="Comma 6" xfId="23"/>
    <cellStyle name="Comma 6 2" xfId="1038"/>
    <cellStyle name="Comma 6 2 2" xfId="1039"/>
    <cellStyle name="Comma 6 2 2 2" xfId="7153"/>
    <cellStyle name="Comma 6 2 3" xfId="1040"/>
    <cellStyle name="Comma 6 2 3 2" xfId="7154"/>
    <cellStyle name="Comma 6 3" xfId="1041"/>
    <cellStyle name="Comma 6 3 2" xfId="1042"/>
    <cellStyle name="Comma 6 3 2 2" xfId="7155"/>
    <cellStyle name="Comma 6 4" xfId="1043"/>
    <cellStyle name="Comma 6 4 2" xfId="1044"/>
    <cellStyle name="Comma 6 5" xfId="1045"/>
    <cellStyle name="Comma 6 5 2" xfId="7156"/>
    <cellStyle name="Comma 6 6" xfId="1046"/>
    <cellStyle name="Comma 6 7" xfId="1047"/>
    <cellStyle name="Comma 6 7 2" xfId="7157"/>
    <cellStyle name="Comma 6 8" xfId="1037"/>
    <cellStyle name="Comma 7" xfId="1048"/>
    <cellStyle name="Comma 7 2" xfId="1049"/>
    <cellStyle name="Comma 7 2 2" xfId="1050"/>
    <cellStyle name="Comma 7 2 2 2" xfId="7158"/>
    <cellStyle name="Comma 7 2 3" xfId="1051"/>
    <cellStyle name="Comma 7 2 3 2" xfId="7159"/>
    <cellStyle name="Comma 7 3" xfId="1052"/>
    <cellStyle name="Comma 7 3 2" xfId="1053"/>
    <cellStyle name="Comma 7 3 2 2" xfId="7161"/>
    <cellStyle name="Comma 7 3 3" xfId="7160"/>
    <cellStyle name="Comma 7 4" xfId="1054"/>
    <cellStyle name="Comma 7 4 2" xfId="1055"/>
    <cellStyle name="Comma 7 4 3" xfId="7162"/>
    <cellStyle name="Comma 7 5" xfId="1056"/>
    <cellStyle name="Comma 7 6" xfId="1057"/>
    <cellStyle name="Comma 7 7" xfId="1058"/>
    <cellStyle name="Comma 7 8" xfId="1059"/>
    <cellStyle name="Comma 7 8 2" xfId="7163"/>
    <cellStyle name="Comma 8" xfId="1060"/>
    <cellStyle name="Comma 8 2" xfId="1061"/>
    <cellStyle name="Comma 8 2 2" xfId="1062"/>
    <cellStyle name="Comma 8 2 2 2" xfId="7164"/>
    <cellStyle name="Comma 8 2 3" xfId="1063"/>
    <cellStyle name="Comma 8 2 3 2" xfId="7165"/>
    <cellStyle name="Comma 8 2 4" xfId="6336"/>
    <cellStyle name="Comma 8 3" xfId="1064"/>
    <cellStyle name="Comma 8 3 2" xfId="1065"/>
    <cellStyle name="Comma 8 3 2 2" xfId="7167"/>
    <cellStyle name="Comma 8 3 3" xfId="6461"/>
    <cellStyle name="Comma 8 3 4" xfId="7166"/>
    <cellStyle name="Comma 8 4" xfId="1066"/>
    <cellStyle name="Comma 8 4 2" xfId="1067"/>
    <cellStyle name="Comma 8 4 3" xfId="7168"/>
    <cellStyle name="Comma 8 5" xfId="1068"/>
    <cellStyle name="Comma 8 6" xfId="1069"/>
    <cellStyle name="Comma 8 6 2" xfId="7169"/>
    <cellStyle name="Comma 9" xfId="1070"/>
    <cellStyle name="Comma 9 2" xfId="1071"/>
    <cellStyle name="Comma 9 2 2" xfId="1072"/>
    <cellStyle name="Comma 9 2 2 2" xfId="7171"/>
    <cellStyle name="Comma 9 2 3" xfId="1073"/>
    <cellStyle name="Comma 9 2 3 2" xfId="7172"/>
    <cellStyle name="Comma 9 2 4" xfId="7170"/>
    <cellStyle name="Comma 9 3" xfId="1074"/>
    <cellStyle name="Comma 9 3 2" xfId="1075"/>
    <cellStyle name="Comma 9 3 2 2" xfId="7173"/>
    <cellStyle name="Comma 9 4" xfId="1076"/>
    <cellStyle name="Comma 9 5" xfId="1077"/>
    <cellStyle name="Comma 9 5 2" xfId="7174"/>
    <cellStyle name="Comma 9 6" xfId="6337"/>
    <cellStyle name="Comma0 - Estilo2" xfId="1078"/>
    <cellStyle name="Comma0 - Style3" xfId="1079"/>
    <cellStyle name="Comma1 - Style1" xfId="1080"/>
    <cellStyle name="COMPS" xfId="1081"/>
    <cellStyle name="COMPS 2" xfId="1082"/>
    <cellStyle name="COMPS 2 2" xfId="1083"/>
    <cellStyle name="COMPS 2 3" xfId="1084"/>
    <cellStyle name="COMPS 2 4" xfId="1085"/>
    <cellStyle name="COMPS 2 5" xfId="1086"/>
    <cellStyle name="COMPS 3" xfId="1087"/>
    <cellStyle name="COMPS 3 2" xfId="1088"/>
    <cellStyle name="COMPS 3 3" xfId="1089"/>
    <cellStyle name="COMPS 3 4" xfId="1090"/>
    <cellStyle name="COMPS 3 5" xfId="1091"/>
    <cellStyle name="COMPS 4" xfId="1092"/>
    <cellStyle name="COMPS 4 2" xfId="1093"/>
    <cellStyle name="COMPS 4 3" xfId="1094"/>
    <cellStyle name="COMPS 4 4" xfId="1095"/>
    <cellStyle name="COMPS 4 5" xfId="1096"/>
    <cellStyle name="COMPS 5" xfId="1097"/>
    <cellStyle name="COMPS 5 2" xfId="1098"/>
    <cellStyle name="COMPS 5 3" xfId="1099"/>
    <cellStyle name="COMPS 5 4" xfId="1100"/>
    <cellStyle name="COMPS 5 5" xfId="1101"/>
    <cellStyle name="COMPS 6" xfId="1102"/>
    <cellStyle name="COMPS 7" xfId="1103"/>
    <cellStyle name="COMPS 8" xfId="1104"/>
    <cellStyle name="COMPS 9" xfId="1105"/>
    <cellStyle name="Curren - Style4" xfId="1106"/>
    <cellStyle name="Currency 2" xfId="7"/>
    <cellStyle name="Currency 2 2" xfId="1107"/>
    <cellStyle name="Currency 3" xfId="1108"/>
    <cellStyle name="Currency 4" xfId="1109"/>
    <cellStyle name="Currency 5" xfId="11301"/>
    <cellStyle name="d" xfId="1110"/>
    <cellStyle name="Data" xfId="1111"/>
    <cellStyle name="Data 2" xfId="1112"/>
    <cellStyle name="Data 2 2" xfId="1113"/>
    <cellStyle name="Data 2 3" xfId="1114"/>
    <cellStyle name="Data 2 4" xfId="1115"/>
    <cellStyle name="Data 2 5" xfId="1116"/>
    <cellStyle name="Data 3" xfId="1117"/>
    <cellStyle name="Data 3 2" xfId="1118"/>
    <cellStyle name="Data 3 3" xfId="1119"/>
    <cellStyle name="Data 3 4" xfId="1120"/>
    <cellStyle name="Data 3 5" xfId="1121"/>
    <cellStyle name="Data 4" xfId="1122"/>
    <cellStyle name="Data 4 2" xfId="1123"/>
    <cellStyle name="Data 4 3" xfId="1124"/>
    <cellStyle name="Data 4 4" xfId="1125"/>
    <cellStyle name="Data 4 5" xfId="1126"/>
    <cellStyle name="Data 5" xfId="1127"/>
    <cellStyle name="Data 5 2" xfId="1128"/>
    <cellStyle name="Data 5 3" xfId="1129"/>
    <cellStyle name="Data 5 4" xfId="1130"/>
    <cellStyle name="Data 5 5" xfId="1131"/>
    <cellStyle name="Data Section Heading" xfId="1132"/>
    <cellStyle name="DATA_Amount" xfId="1133"/>
    <cellStyle name="date" xfId="1134"/>
    <cellStyle name="Date - Estilo1" xfId="1135"/>
    <cellStyle name="DOWNFOOT" xfId="1136"/>
    <cellStyle name="DOWNFOOT 2" xfId="1137"/>
    <cellStyle name="Eingabe" xfId="1138"/>
    <cellStyle name="Eingabe 2" xfId="1139"/>
    <cellStyle name="Eingabe 2 2" xfId="1140"/>
    <cellStyle name="Eingabe 2 2 2" xfId="7177"/>
    <cellStyle name="Eingabe 2 3" xfId="1141"/>
    <cellStyle name="Eingabe 2 3 2" xfId="7178"/>
    <cellStyle name="Eingabe 2 4" xfId="1142"/>
    <cellStyle name="Eingabe 2 4 2" xfId="7179"/>
    <cellStyle name="Eingabe 2 5" xfId="1143"/>
    <cellStyle name="Eingabe 2 5 2" xfId="7180"/>
    <cellStyle name="Eingabe 2 6" xfId="7176"/>
    <cellStyle name="Eingabe 3" xfId="1144"/>
    <cellStyle name="Eingabe 3 2" xfId="1145"/>
    <cellStyle name="Eingabe 3 2 2" xfId="7182"/>
    <cellStyle name="Eingabe 3 3" xfId="1146"/>
    <cellStyle name="Eingabe 3 3 2" xfId="7183"/>
    <cellStyle name="Eingabe 3 4" xfId="1147"/>
    <cellStyle name="Eingabe 3 4 2" xfId="7184"/>
    <cellStyle name="Eingabe 3 5" xfId="1148"/>
    <cellStyle name="Eingabe 3 5 2" xfId="7185"/>
    <cellStyle name="Eingabe 3 6" xfId="7181"/>
    <cellStyle name="Eingabe 4" xfId="1149"/>
    <cellStyle name="Eingabe 4 2" xfId="1150"/>
    <cellStyle name="Eingabe 4 2 2" xfId="7187"/>
    <cellStyle name="Eingabe 4 3" xfId="1151"/>
    <cellStyle name="Eingabe 4 3 2" xfId="7188"/>
    <cellStyle name="Eingabe 4 4" xfId="1152"/>
    <cellStyle name="Eingabe 4 4 2" xfId="7189"/>
    <cellStyle name="Eingabe 4 5" xfId="1153"/>
    <cellStyle name="Eingabe 4 5 2" xfId="7190"/>
    <cellStyle name="Eingabe 4 6" xfId="7186"/>
    <cellStyle name="Eingabe 5" xfId="1154"/>
    <cellStyle name="Eingabe 5 2" xfId="7191"/>
    <cellStyle name="Eingabe 6" xfId="1155"/>
    <cellStyle name="Eingabe 6 2" xfId="7192"/>
    <cellStyle name="Eingabe 7" xfId="1156"/>
    <cellStyle name="Eingabe 7 2" xfId="7193"/>
    <cellStyle name="Eingabe 8" xfId="1157"/>
    <cellStyle name="Eingabe 8 2" xfId="7194"/>
    <cellStyle name="Eingabe 9" xfId="7175"/>
    <cellStyle name="Encabezado 4" xfId="1158"/>
    <cellStyle name="Ênfase1" xfId="1159"/>
    <cellStyle name="Ênfase1 2" xfId="1160"/>
    <cellStyle name="Ênfase1 2 2" xfId="6339"/>
    <cellStyle name="Ênfase1 2 3" xfId="6338"/>
    <cellStyle name="Ênfase1 3" xfId="1161"/>
    <cellStyle name="Ênfase1 3 2" xfId="6340"/>
    <cellStyle name="Ênfase2" xfId="1162"/>
    <cellStyle name="Ênfase2 2" xfId="1163"/>
    <cellStyle name="Ênfase2 2 2" xfId="6342"/>
    <cellStyle name="Ênfase2 2 3" xfId="6341"/>
    <cellStyle name="Ênfase2 3" xfId="1164"/>
    <cellStyle name="Ênfase2 3 2" xfId="6343"/>
    <cellStyle name="Ênfase3" xfId="1165"/>
    <cellStyle name="Ênfase3 2" xfId="1166"/>
    <cellStyle name="Ênfase3 2 2" xfId="6345"/>
    <cellStyle name="Ênfase3 2 3" xfId="6344"/>
    <cellStyle name="Ênfase3 3" xfId="1167"/>
    <cellStyle name="Ênfase3 3 2" xfId="6346"/>
    <cellStyle name="Ênfase4" xfId="1168"/>
    <cellStyle name="Ênfase4 2" xfId="1169"/>
    <cellStyle name="Ênfase4 2 2" xfId="6348"/>
    <cellStyle name="Ênfase4 2 3" xfId="6347"/>
    <cellStyle name="Ênfase4 3" xfId="1170"/>
    <cellStyle name="Ênfase4 3 2" xfId="6349"/>
    <cellStyle name="Ênfase5" xfId="1171"/>
    <cellStyle name="Ênfase5 2" xfId="1172"/>
    <cellStyle name="Ênfase5 2 2" xfId="6351"/>
    <cellStyle name="Ênfase5 2 3" xfId="6350"/>
    <cellStyle name="Ênfase5 3" xfId="1173"/>
    <cellStyle name="Ênfase5 3 2" xfId="6352"/>
    <cellStyle name="Ênfase6" xfId="1174"/>
    <cellStyle name="Ênfase6 2" xfId="1175"/>
    <cellStyle name="Ênfase6 2 2" xfId="6354"/>
    <cellStyle name="Ênfase6 2 3" xfId="6353"/>
    <cellStyle name="Ênfase6 3" xfId="1176"/>
    <cellStyle name="Ênfase6 3 2" xfId="6355"/>
    <cellStyle name="Énfasis1" xfId="1177"/>
    <cellStyle name="Énfasis2" xfId="1178"/>
    <cellStyle name="Énfasis3" xfId="1179"/>
    <cellStyle name="Énfasis4" xfId="1180"/>
    <cellStyle name="Énfasis5" xfId="1181"/>
    <cellStyle name="Énfasis6" xfId="1182"/>
    <cellStyle name="Entrada" xfId="1183"/>
    <cellStyle name="Entrada 10" xfId="7195"/>
    <cellStyle name="Entrada 2" xfId="1184"/>
    <cellStyle name="Entrada 2 2" xfId="1185"/>
    <cellStyle name="Entrada 2 2 2" xfId="1186"/>
    <cellStyle name="Entrada 2 2 2 2" xfId="6358"/>
    <cellStyle name="Entrada 2 2 2 3" xfId="7197"/>
    <cellStyle name="Entrada 2 2 3" xfId="1187"/>
    <cellStyle name="Entrada 2 2 3 2" xfId="6359"/>
    <cellStyle name="Entrada 2 2 3 3" xfId="7198"/>
    <cellStyle name="Entrada 2 2 4" xfId="1188"/>
    <cellStyle name="Entrada 2 2 4 2" xfId="6360"/>
    <cellStyle name="Entrada 2 2 4 3" xfId="7199"/>
    <cellStyle name="Entrada 2 2 5" xfId="1189"/>
    <cellStyle name="Entrada 2 2 5 2" xfId="7200"/>
    <cellStyle name="Entrada 2 2 6" xfId="6357"/>
    <cellStyle name="Entrada 2 2 7" xfId="7196"/>
    <cellStyle name="Entrada 2 3" xfId="6361"/>
    <cellStyle name="Entrada 2 4" xfId="6362"/>
    <cellStyle name="Entrada 2 5" xfId="6363"/>
    <cellStyle name="Entrada 2 6" xfId="6356"/>
    <cellStyle name="Entrada 3" xfId="1190"/>
    <cellStyle name="Entrada 3 2" xfId="1191"/>
    <cellStyle name="Entrada 3 2 2" xfId="1192"/>
    <cellStyle name="Entrada 3 2 2 2" xfId="7203"/>
    <cellStyle name="Entrada 3 2 3" xfId="1193"/>
    <cellStyle name="Entrada 3 2 3 2" xfId="7204"/>
    <cellStyle name="Entrada 3 2 4" xfId="1194"/>
    <cellStyle name="Entrada 3 2 4 2" xfId="7205"/>
    <cellStyle name="Entrada 3 2 5" xfId="1195"/>
    <cellStyle name="Entrada 3 2 5 2" xfId="7206"/>
    <cellStyle name="Entrada 3 2 6" xfId="7202"/>
    <cellStyle name="Entrada 3 3" xfId="1196"/>
    <cellStyle name="Entrada 3 3 2" xfId="1197"/>
    <cellStyle name="Entrada 3 3 2 2" xfId="7208"/>
    <cellStyle name="Entrada 3 3 3" xfId="1198"/>
    <cellStyle name="Entrada 3 3 3 2" xfId="7209"/>
    <cellStyle name="Entrada 3 3 4" xfId="1199"/>
    <cellStyle name="Entrada 3 3 4 2" xfId="7210"/>
    <cellStyle name="Entrada 3 3 5" xfId="1200"/>
    <cellStyle name="Entrada 3 3 5 2" xfId="7211"/>
    <cellStyle name="Entrada 3 3 6" xfId="7207"/>
    <cellStyle name="Entrada 3 4" xfId="1201"/>
    <cellStyle name="Entrada 3 4 2" xfId="7212"/>
    <cellStyle name="Entrada 3 5" xfId="1202"/>
    <cellStyle name="Entrada 3 5 2" xfId="7213"/>
    <cellStyle name="Entrada 3 6" xfId="1203"/>
    <cellStyle name="Entrada 3 6 2" xfId="7214"/>
    <cellStyle name="Entrada 3 7" xfId="1204"/>
    <cellStyle name="Entrada 3 7 2" xfId="7215"/>
    <cellStyle name="Entrada 3 8" xfId="6364"/>
    <cellStyle name="Entrada 3 9" xfId="7201"/>
    <cellStyle name="Entrada 4" xfId="1205"/>
    <cellStyle name="Entrada 4 2" xfId="1206"/>
    <cellStyle name="Entrada 4 2 2" xfId="7217"/>
    <cellStyle name="Entrada 4 3" xfId="1207"/>
    <cellStyle name="Entrada 4 3 2" xfId="7218"/>
    <cellStyle name="Entrada 4 4" xfId="1208"/>
    <cellStyle name="Entrada 4 4 2" xfId="7219"/>
    <cellStyle name="Entrada 4 5" xfId="1209"/>
    <cellStyle name="Entrada 4 5 2" xfId="7220"/>
    <cellStyle name="Entrada 4 6" xfId="6365"/>
    <cellStyle name="Entrada 4 7" xfId="7216"/>
    <cellStyle name="Entrada 5" xfId="1210"/>
    <cellStyle name="Entrada 5 2" xfId="1211"/>
    <cellStyle name="Entrada 5 2 2" xfId="7222"/>
    <cellStyle name="Entrada 5 3" xfId="1212"/>
    <cellStyle name="Entrada 5 3 2" xfId="7223"/>
    <cellStyle name="Entrada 5 4" xfId="1213"/>
    <cellStyle name="Entrada 5 4 2" xfId="7224"/>
    <cellStyle name="Entrada 5 5" xfId="1214"/>
    <cellStyle name="Entrada 5 5 2" xfId="7225"/>
    <cellStyle name="Entrada 5 6" xfId="6366"/>
    <cellStyle name="Entrada 5 7" xfId="7221"/>
    <cellStyle name="Entrada 6" xfId="1215"/>
    <cellStyle name="Entrada 6 2" xfId="6367"/>
    <cellStyle name="Entrada 6 3" xfId="7226"/>
    <cellStyle name="Entrada 7" xfId="1216"/>
    <cellStyle name="Entrada 7 2" xfId="7227"/>
    <cellStyle name="Entrada 8" xfId="1217"/>
    <cellStyle name="Entrada 8 2" xfId="7228"/>
    <cellStyle name="Entrada 9" xfId="1218"/>
    <cellStyle name="Entrada 9 2" xfId="7229"/>
    <cellStyle name="Ergebnis" xfId="1219"/>
    <cellStyle name="Ergebnis 2" xfId="1220"/>
    <cellStyle name="Ergebnis 2 2" xfId="1221"/>
    <cellStyle name="Ergebnis 2 3" xfId="1222"/>
    <cellStyle name="Ergebnis 2 4" xfId="1223"/>
    <cellStyle name="Ergebnis 2 5" xfId="1224"/>
    <cellStyle name="Ergebnis 3" xfId="1225"/>
    <cellStyle name="Ergebnis 3 2" xfId="1226"/>
    <cellStyle name="Ergebnis 3 3" xfId="1227"/>
    <cellStyle name="Ergebnis 3 4" xfId="1228"/>
    <cellStyle name="Ergebnis 3 5" xfId="1229"/>
    <cellStyle name="Ergebnis 4" xfId="1230"/>
    <cellStyle name="Ergebnis 4 2" xfId="1231"/>
    <cellStyle name="Ergebnis 4 3" xfId="1232"/>
    <cellStyle name="Ergebnis 4 4" xfId="1233"/>
    <cellStyle name="Ergebnis 4 5" xfId="1234"/>
    <cellStyle name="Ergebnis 5" xfId="1235"/>
    <cellStyle name="Ergebnis 6" xfId="1236"/>
    <cellStyle name="Ergebnis 7" xfId="1237"/>
    <cellStyle name="Ergebnis 8" xfId="1238"/>
    <cellStyle name="Erklärender Text" xfId="1239"/>
    <cellStyle name="Estilo 1" xfId="1240"/>
    <cellStyle name="Estilo 1 2" xfId="1241"/>
    <cellStyle name="Estilo 1 3" xfId="1242"/>
    <cellStyle name="Euro" xfId="1243"/>
    <cellStyle name="Euro 2" xfId="1244"/>
    <cellStyle name="Euro 2 2" xfId="1245"/>
    <cellStyle name="Euro 3" xfId="1246"/>
    <cellStyle name="Euro 4" xfId="1247"/>
    <cellStyle name="Euro 5" xfId="1248"/>
    <cellStyle name="Euro 6" xfId="1249"/>
    <cellStyle name="Euro 7" xfId="1250"/>
    <cellStyle name="Excel Built-in Comma" xfId="6368"/>
    <cellStyle name="Excel Built-in Currency" xfId="6369"/>
    <cellStyle name="Excel Built-in Normal" xfId="6370"/>
    <cellStyle name="Excel.Chart" xfId="1251"/>
    <cellStyle name="Explanatory Text 2" xfId="1252"/>
    <cellStyle name="Ficha" xfId="1253"/>
    <cellStyle name="Ficha 10" xfId="1254"/>
    <cellStyle name="Ficha 2" xfId="1255"/>
    <cellStyle name="Ficha 2 2" xfId="1256"/>
    <cellStyle name="Ficha 2 3" xfId="1257"/>
    <cellStyle name="Ficha 2 4" xfId="1258"/>
    <cellStyle name="Ficha 2 5" xfId="1259"/>
    <cellStyle name="Ficha 3" xfId="1260"/>
    <cellStyle name="Ficha 3 2" xfId="1261"/>
    <cellStyle name="Ficha 3 3" xfId="1262"/>
    <cellStyle name="Ficha 3 4" xfId="1263"/>
    <cellStyle name="Ficha 3 5" xfId="1264"/>
    <cellStyle name="Ficha 4" xfId="1265"/>
    <cellStyle name="Ficha 4 2" xfId="1266"/>
    <cellStyle name="Ficha 4 3" xfId="1267"/>
    <cellStyle name="Ficha 4 4" xfId="1268"/>
    <cellStyle name="Ficha 4 5" xfId="1269"/>
    <cellStyle name="Ficha 5" xfId="1270"/>
    <cellStyle name="Ficha 5 2" xfId="1271"/>
    <cellStyle name="Ficha 5 3" xfId="1272"/>
    <cellStyle name="Ficha 5 4" xfId="1273"/>
    <cellStyle name="Ficha 5 5" xfId="1274"/>
    <cellStyle name="Ficha 6" xfId="1275"/>
    <cellStyle name="Ficha 6 2" xfId="1276"/>
    <cellStyle name="Ficha 6 3" xfId="1277"/>
    <cellStyle name="Ficha 6 4" xfId="1278"/>
    <cellStyle name="Ficha 6 5" xfId="1279"/>
    <cellStyle name="Ficha 7" xfId="1280"/>
    <cellStyle name="Ficha 8" xfId="1281"/>
    <cellStyle name="Ficha 9" xfId="1282"/>
    <cellStyle name="Fixo" xfId="1283"/>
    <cellStyle name="Followed Hyperlink" xfId="13"/>
    <cellStyle name="Followed Hyperlink 2" xfId="1284"/>
    <cellStyle name="Format1" xfId="1285"/>
    <cellStyle name="Format2" xfId="1286"/>
    <cellStyle name="Format3" xfId="1287"/>
    <cellStyle name="Format5" xfId="1288"/>
    <cellStyle name="Format6" xfId="1289"/>
    <cellStyle name="Format7" xfId="1290"/>
    <cellStyle name="Good 2" xfId="1291"/>
    <cellStyle name="Grey" xfId="1292"/>
    <cellStyle name="Gut" xfId="1293"/>
    <cellStyle name="Header" xfId="1294"/>
    <cellStyle name="Header1" xfId="1295"/>
    <cellStyle name="Header2" xfId="1296"/>
    <cellStyle name="Header2 2" xfId="1297"/>
    <cellStyle name="Header2 2 2" xfId="1298"/>
    <cellStyle name="Header2 2 3" xfId="1299"/>
    <cellStyle name="Header2 2 4" xfId="1300"/>
    <cellStyle name="Header2 2 5" xfId="1301"/>
    <cellStyle name="Header2 3" xfId="1302"/>
    <cellStyle name="Header2 3 2" xfId="1303"/>
    <cellStyle name="Header2 3 3" xfId="1304"/>
    <cellStyle name="Header2 3 4" xfId="1305"/>
    <cellStyle name="Header2 3 5" xfId="1306"/>
    <cellStyle name="Header2 4" xfId="1307"/>
    <cellStyle name="Header2 4 2" xfId="1308"/>
    <cellStyle name="Header2 4 3" xfId="1309"/>
    <cellStyle name="Header2 4 4" xfId="1310"/>
    <cellStyle name="Header2 4 5" xfId="1311"/>
    <cellStyle name="Header2 5" xfId="1312"/>
    <cellStyle name="Header2 6" xfId="1313"/>
    <cellStyle name="Header2 7" xfId="1314"/>
    <cellStyle name="Header2 8" xfId="1315"/>
    <cellStyle name="Heading 1 2" xfId="1316"/>
    <cellStyle name="Heading 2 2" xfId="1317"/>
    <cellStyle name="Heading 3 2" xfId="1318"/>
    <cellStyle name="Heading 4 2" xfId="1319"/>
    <cellStyle name="Hiperlink 2" xfId="1320"/>
    <cellStyle name="Hiperlink 3" xfId="1321"/>
    <cellStyle name="Hiperlink 4" xfId="1322"/>
    <cellStyle name="Hiperlink 5" xfId="1323"/>
    <cellStyle name="Hiperlink 6" xfId="1324"/>
    <cellStyle name="Hiperlink 7" xfId="1325"/>
    <cellStyle name="Hiperlink 8" xfId="1326"/>
    <cellStyle name="Hiperlink 9" xfId="1327"/>
    <cellStyle name="Hiperlink Visitado 10" xfId="1328"/>
    <cellStyle name="Hiperlink Visitado 11" xfId="1329"/>
    <cellStyle name="Hiperlink Visitado 12" xfId="1330"/>
    <cellStyle name="Hiperlink Visitado 2" xfId="1331"/>
    <cellStyle name="Hiperlink Visitado 3" xfId="1332"/>
    <cellStyle name="Hiperlink Visitado 4" xfId="1333"/>
    <cellStyle name="Hiperlink Visitado 5" xfId="1334"/>
    <cellStyle name="Hiperlink Visitado 6" xfId="1335"/>
    <cellStyle name="Hiperlink Visitado 7" xfId="1336"/>
    <cellStyle name="Hiperlink Visitado 8" xfId="1337"/>
    <cellStyle name="Hiperlink Visitado 9" xfId="1338"/>
    <cellStyle name="Hyperlink" xfId="1" builtinId="8"/>
    <cellStyle name="Hyperlink 2" xfId="44"/>
    <cellStyle name="Hyperlink 2 2" xfId="1339"/>
    <cellStyle name="Hyperlink 2 3" xfId="6371"/>
    <cellStyle name="Hyperlink 3" xfId="1340"/>
    <cellStyle name="Hyperlink 3 2" xfId="1341"/>
    <cellStyle name="Hyperlink 3 3" xfId="1342"/>
    <cellStyle name="Hyperlink 3 4" xfId="6372"/>
    <cellStyle name="Hyperlink 4" xfId="1343"/>
    <cellStyle name="Hyperlink 4 2" xfId="1344"/>
    <cellStyle name="Hyperlink 4 3" xfId="6473"/>
    <cellStyle name="Hyperlink 5" xfId="1345"/>
    <cellStyle name="Hyperlink 6" xfId="1346"/>
    <cellStyle name="Hyperlink 7" xfId="35"/>
    <cellStyle name="Hyperlink 8" xfId="6256"/>
    <cellStyle name="Hyperlink 9" xfId="14"/>
    <cellStyle name="Incorrecto" xfId="1347"/>
    <cellStyle name="Incorreto" xfId="1348"/>
    <cellStyle name="Incorreto 2" xfId="1349"/>
    <cellStyle name="Incorreto 2 2" xfId="6374"/>
    <cellStyle name="Incorreto 2 3" xfId="6373"/>
    <cellStyle name="Incorreto 3" xfId="1350"/>
    <cellStyle name="Incorreto 3 2" xfId="6375"/>
    <cellStyle name="Indefinido" xfId="1351"/>
    <cellStyle name="Input [yellow]" xfId="1352"/>
    <cellStyle name="Input [yellow] 10" xfId="1353"/>
    <cellStyle name="Input [yellow] 2" xfId="1354"/>
    <cellStyle name="Input [yellow] 2 2" xfId="1355"/>
    <cellStyle name="Input [yellow] 2 3" xfId="1356"/>
    <cellStyle name="Input [yellow] 2 4" xfId="1357"/>
    <cellStyle name="Input [yellow] 2 5" xfId="1358"/>
    <cellStyle name="Input [yellow] 3" xfId="1359"/>
    <cellStyle name="Input [yellow] 3 2" xfId="1360"/>
    <cellStyle name="Input [yellow] 3 3" xfId="1361"/>
    <cellStyle name="Input [yellow] 3 4" xfId="1362"/>
    <cellStyle name="Input [yellow] 3 5" xfId="1363"/>
    <cellStyle name="Input [yellow] 4" xfId="1364"/>
    <cellStyle name="Input [yellow] 4 2" xfId="1365"/>
    <cellStyle name="Input [yellow] 4 3" xfId="1366"/>
    <cellStyle name="Input [yellow] 4 4" xfId="1367"/>
    <cellStyle name="Input [yellow] 4 5" xfId="1368"/>
    <cellStyle name="Input [yellow] 5" xfId="1369"/>
    <cellStyle name="Input [yellow] 5 2" xfId="1370"/>
    <cellStyle name="Input [yellow] 5 3" xfId="1371"/>
    <cellStyle name="Input [yellow] 5 4" xfId="1372"/>
    <cellStyle name="Input [yellow] 5 5" xfId="1373"/>
    <cellStyle name="Input [yellow] 6" xfId="1374"/>
    <cellStyle name="Input [yellow] 6 2" xfId="1375"/>
    <cellStyle name="Input [yellow] 6 3" xfId="1376"/>
    <cellStyle name="Input [yellow] 6 4" xfId="1377"/>
    <cellStyle name="Input [yellow] 6 5" xfId="1378"/>
    <cellStyle name="Input [yellow] 7" xfId="1379"/>
    <cellStyle name="Input [yellow] 8" xfId="1380"/>
    <cellStyle name="Input [yellow] 9" xfId="1381"/>
    <cellStyle name="Input 2" xfId="1382"/>
    <cellStyle name="Input 2 2" xfId="1383"/>
    <cellStyle name="Input 2 2 2" xfId="1384"/>
    <cellStyle name="Input 2 2 2 2" xfId="7232"/>
    <cellStyle name="Input 2 2 3" xfId="1385"/>
    <cellStyle name="Input 2 2 3 2" xfId="7233"/>
    <cellStyle name="Input 2 2 4" xfId="1386"/>
    <cellStyle name="Input 2 2 4 2" xfId="7234"/>
    <cellStyle name="Input 2 2 5" xfId="1387"/>
    <cellStyle name="Input 2 2 5 2" xfId="7235"/>
    <cellStyle name="Input 2 2 6" xfId="7231"/>
    <cellStyle name="Input 2 3" xfId="1388"/>
    <cellStyle name="Input 2 3 2" xfId="1389"/>
    <cellStyle name="Input 2 3 2 2" xfId="7237"/>
    <cellStyle name="Input 2 3 3" xfId="1390"/>
    <cellStyle name="Input 2 3 3 2" xfId="7238"/>
    <cellStyle name="Input 2 3 4" xfId="1391"/>
    <cellStyle name="Input 2 3 4 2" xfId="7239"/>
    <cellStyle name="Input 2 3 5" xfId="1392"/>
    <cellStyle name="Input 2 3 5 2" xfId="7240"/>
    <cellStyle name="Input 2 3 6" xfId="7236"/>
    <cellStyle name="Input 2 4" xfId="1393"/>
    <cellStyle name="Input 2 4 2" xfId="7241"/>
    <cellStyle name="Input 2 5" xfId="1394"/>
    <cellStyle name="Input 2 5 2" xfId="7242"/>
    <cellStyle name="Input 2 6" xfId="1395"/>
    <cellStyle name="Input 2 6 2" xfId="7243"/>
    <cellStyle name="Input 2 7" xfId="1396"/>
    <cellStyle name="Input 2 7 2" xfId="7244"/>
    <cellStyle name="Input 2 8" xfId="7230"/>
    <cellStyle name="Label" xfId="1397"/>
    <cellStyle name="Label Bold" xfId="1398"/>
    <cellStyle name="LabelItalics" xfId="1399"/>
    <cellStyle name="Linked Cell 2" xfId="1400"/>
    <cellStyle name="LISAM" xfId="1401"/>
    <cellStyle name="MainHeading" xfId="1402"/>
    <cellStyle name="Meses" xfId="1403"/>
    <cellStyle name="Microsoft Excel found an error in the formula you entered. Do you want to accept the correction proposed below?_x000a__x000a_|_x000a__x000a_• To accept the correction, click Yes._x000a_• To close this message and correct the formula yourself, click No." xfId="1404"/>
    <cellStyle name="Microsoft Excel found an error in the formula you entered. Do you want to accept the correction proposed below?_x000a__x000a_|_x000a__x000a_• To accept the correction, click Yes._x000a_• To close this message and correct the formula yourself, click No. 2" xfId="1405"/>
    <cellStyle name="Microsoft Excel found an error in the formula you entered. Do you want to accept the correction proposed below?_x000a__x000a_|_x000a__x000a_• To accept the correction, click Yes._x000a_• To close this message and correct the formula yourself, click No. 3" xfId="1406"/>
    <cellStyle name="Millares [0]_Hoja1" xfId="1407"/>
    <cellStyle name="Millares_Hoja1" xfId="1408"/>
    <cellStyle name="Milliers [0]_1" xfId="1409"/>
    <cellStyle name="Milliers_1" xfId="1410"/>
    <cellStyle name="Moeda 2" xfId="1411"/>
    <cellStyle name="Moeda 2 2" xfId="1412"/>
    <cellStyle name="Moeda 2 2 2" xfId="1413"/>
    <cellStyle name="Moeda 2 2 2 2" xfId="7247"/>
    <cellStyle name="Moeda 2 2 3" xfId="7246"/>
    <cellStyle name="Moeda 2 3" xfId="1414"/>
    <cellStyle name="Moeda 2 3 2" xfId="1415"/>
    <cellStyle name="Moeda 2 3 2 2" xfId="7249"/>
    <cellStyle name="Moeda 2 3 3" xfId="7248"/>
    <cellStyle name="Moeda 2 4" xfId="1416"/>
    <cellStyle name="Moeda 2 5" xfId="1417"/>
    <cellStyle name="Moeda 2 6" xfId="6376"/>
    <cellStyle name="Moeda 2 7" xfId="7245"/>
    <cellStyle name="Moeda 3" xfId="1418"/>
    <cellStyle name="Moeda 3 2" xfId="1419"/>
    <cellStyle name="Moeda 3 2 2" xfId="1420"/>
    <cellStyle name="Moeda 3 2 2 2" xfId="7252"/>
    <cellStyle name="Moeda 3 2 3" xfId="7251"/>
    <cellStyle name="Moeda 3 3" xfId="1421"/>
    <cellStyle name="Moeda 3 3 2" xfId="7253"/>
    <cellStyle name="Moeda 3 4" xfId="7250"/>
    <cellStyle name="Moneda [0]_Hoja1" xfId="1422"/>
    <cellStyle name="Moneda_Hoja1" xfId="1423"/>
    <cellStyle name="Monétaire [0]_1" xfId="1424"/>
    <cellStyle name="Monétaire_1" xfId="1425"/>
    <cellStyle name="MoneyData" xfId="1426"/>
    <cellStyle name="MoneyData 2" xfId="1427"/>
    <cellStyle name="MoneyData 2 2" xfId="1428"/>
    <cellStyle name="MoneyData 2 3" xfId="1429"/>
    <cellStyle name="MoneyData 2 4" xfId="1430"/>
    <cellStyle name="MoneyData 2 5" xfId="1431"/>
    <cellStyle name="MoneyData 3" xfId="1432"/>
    <cellStyle name="MoneyData 3 2" xfId="1433"/>
    <cellStyle name="MoneyData 3 3" xfId="1434"/>
    <cellStyle name="MoneyData 3 4" xfId="1435"/>
    <cellStyle name="MoneyData 3 5" xfId="1436"/>
    <cellStyle name="MoneyData 4" xfId="1437"/>
    <cellStyle name="MoneyData 4 2" xfId="1438"/>
    <cellStyle name="MoneyData 4 3" xfId="1439"/>
    <cellStyle name="MoneyData 4 4" xfId="1440"/>
    <cellStyle name="MoneyData 4 5" xfId="1441"/>
    <cellStyle name="MoneyData 5" xfId="1442"/>
    <cellStyle name="MoneyData 5 2" xfId="1443"/>
    <cellStyle name="MoneyData 5 3" xfId="1444"/>
    <cellStyle name="MoneyData 5 4" xfId="1445"/>
    <cellStyle name="MoneyData 5 5" xfId="1446"/>
    <cellStyle name="MoneyData 6" xfId="1447"/>
    <cellStyle name="MoneyData 7" xfId="1448"/>
    <cellStyle name="MoneyData 8" xfId="1449"/>
    <cellStyle name="MoneyData 9" xfId="1450"/>
    <cellStyle name="month" xfId="1451"/>
    <cellStyle name="Neutra" xfId="1452"/>
    <cellStyle name="Neutra 2" xfId="1453"/>
    <cellStyle name="Neutra 2 2" xfId="6378"/>
    <cellStyle name="Neutra 2 3" xfId="6377"/>
    <cellStyle name="Neutra 3" xfId="1454"/>
    <cellStyle name="Neutra 3 2" xfId="6379"/>
    <cellStyle name="Neutral 2" xfId="1455"/>
    <cellStyle name="no dec" xfId="1456"/>
    <cellStyle name="Norm੎੎ 2" xfId="6465"/>
    <cellStyle name="Normal" xfId="0" builtinId="0"/>
    <cellStyle name="Normal - Style1" xfId="1457"/>
    <cellStyle name="Normal - Style1 2" xfId="1458"/>
    <cellStyle name="Normal - Style1 3" xfId="1459"/>
    <cellStyle name="Normal 10" xfId="1460"/>
    <cellStyle name="Normal 10 2" xfId="1461"/>
    <cellStyle name="Normal 10 2 2" xfId="1462"/>
    <cellStyle name="Normal 10 2 2 2" xfId="1463"/>
    <cellStyle name="Normal 10 2 2 2 2" xfId="1464"/>
    <cellStyle name="Normal 10 2 2 2 2 2" xfId="7256"/>
    <cellStyle name="Normal 10 2 2 2 3" xfId="1465"/>
    <cellStyle name="Normal 10 2 2 2 3 2" xfId="7257"/>
    <cellStyle name="Normal 10 2 2 2 4" xfId="7255"/>
    <cellStyle name="Normal 10 2 2 3" xfId="1466"/>
    <cellStyle name="Normal 10 2 2 3 2" xfId="7258"/>
    <cellStyle name="Normal 10 2 2 4" xfId="1467"/>
    <cellStyle name="Normal 10 2 2 4 2" xfId="7259"/>
    <cellStyle name="Normal 10 2 2 5" xfId="7254"/>
    <cellStyle name="Normal 10 2 3" xfId="1468"/>
    <cellStyle name="Normal 10 2 3 2" xfId="1469"/>
    <cellStyle name="Normal 10 2 3 2 2" xfId="7261"/>
    <cellStyle name="Normal 10 2 3 3" xfId="1470"/>
    <cellStyle name="Normal 10 2 3 3 2" xfId="7262"/>
    <cellStyle name="Normal 10 2 3 4" xfId="7260"/>
    <cellStyle name="Normal 10 2 4" xfId="1471"/>
    <cellStyle name="Normal 10 2 4 2" xfId="7263"/>
    <cellStyle name="Normal 10 2 5" xfId="1472"/>
    <cellStyle name="Normal 10 2 5 2" xfId="7264"/>
    <cellStyle name="Normal 10 3" xfId="1473"/>
    <cellStyle name="Normal 10 3 2" xfId="1474"/>
    <cellStyle name="Normal 10 3 2 2" xfId="1475"/>
    <cellStyle name="Normal 10 3 2 2 2" xfId="7266"/>
    <cellStyle name="Normal 10 3 2 3" xfId="1476"/>
    <cellStyle name="Normal 10 3 2 3 2" xfId="7267"/>
    <cellStyle name="Normal 10 3 2 4" xfId="7265"/>
    <cellStyle name="Normal 10 3 3" xfId="1477"/>
    <cellStyle name="Normal 10 3 3 2" xfId="7268"/>
    <cellStyle name="Normal 10 3 4" xfId="1478"/>
    <cellStyle name="Normal 10 3 4 2" xfId="7269"/>
    <cellStyle name="Normal 10 4" xfId="1479"/>
    <cellStyle name="Normal 10 4 2" xfId="1480"/>
    <cellStyle name="Normal 10 4 2 2" xfId="7271"/>
    <cellStyle name="Normal 10 4 3" xfId="1481"/>
    <cellStyle name="Normal 10 4 3 2" xfId="7272"/>
    <cellStyle name="Normal 10 4 4" xfId="7270"/>
    <cellStyle name="Normal 10 5" xfId="1482"/>
    <cellStyle name="Normal 10 5 2" xfId="1483"/>
    <cellStyle name="Normal 10 5 2 2" xfId="7274"/>
    <cellStyle name="Normal 10 5 3" xfId="7273"/>
    <cellStyle name="Normal 10 6" xfId="1484"/>
    <cellStyle name="Normal 10 6 2" xfId="7275"/>
    <cellStyle name="Normal 10 7" xfId="1485"/>
    <cellStyle name="Normal 10 7 2" xfId="7276"/>
    <cellStyle name="Normal 11" xfId="1486"/>
    <cellStyle name="Normal 11 2" xfId="1487"/>
    <cellStyle name="Normal 11 2 2" xfId="1488"/>
    <cellStyle name="Normal 11 2 2 2" xfId="1489"/>
    <cellStyle name="Normal 11 2 2 2 2" xfId="7278"/>
    <cellStyle name="Normal 11 2 2 3" xfId="1490"/>
    <cellStyle name="Normal 11 2 2 3 2" xfId="7279"/>
    <cellStyle name="Normal 11 2 2 4" xfId="7277"/>
    <cellStyle name="Normal 11 2 3" xfId="1491"/>
    <cellStyle name="Normal 11 2 3 2" xfId="7280"/>
    <cellStyle name="Normal 11 2 4" xfId="1492"/>
    <cellStyle name="Normal 11 2 4 2" xfId="7281"/>
    <cellStyle name="Normal 11 3" xfId="1493"/>
    <cellStyle name="Normal 11 3 2" xfId="1494"/>
    <cellStyle name="Normal 11 3 2 2" xfId="7283"/>
    <cellStyle name="Normal 11 3 3" xfId="1495"/>
    <cellStyle name="Normal 11 3 3 2" xfId="7284"/>
    <cellStyle name="Normal 11 3 4" xfId="7282"/>
    <cellStyle name="Normal 11 4" xfId="1496"/>
    <cellStyle name="Normal 11 4 2" xfId="7285"/>
    <cellStyle name="Normal 11 5" xfId="1497"/>
    <cellStyle name="Normal 11 5 2" xfId="7286"/>
    <cellStyle name="Normal 11 6" xfId="6380"/>
    <cellStyle name="Normal 12" xfId="26"/>
    <cellStyle name="Normal 12 2" xfId="1499"/>
    <cellStyle name="Normal 12 2 2" xfId="1500"/>
    <cellStyle name="Normal 12 2 2 2" xfId="1501"/>
    <cellStyle name="Normal 12 2 2 2 2" xfId="7288"/>
    <cellStyle name="Normal 12 2 2 3" xfId="1502"/>
    <cellStyle name="Normal 12 2 2 3 2" xfId="7289"/>
    <cellStyle name="Normal 12 2 2 4" xfId="7287"/>
    <cellStyle name="Normal 12 2 3" xfId="1503"/>
    <cellStyle name="Normal 12 2 3 2" xfId="7290"/>
    <cellStyle name="Normal 12 2 4" xfId="1504"/>
    <cellStyle name="Normal 12 2 4 2" xfId="7291"/>
    <cellStyle name="Normal 12 2 5" xfId="6469"/>
    <cellStyle name="Normal 12 3" xfId="1505"/>
    <cellStyle name="Normal 12 3 2" xfId="1506"/>
    <cellStyle name="Normal 12 3 2 2" xfId="7293"/>
    <cellStyle name="Normal 12 3 3" xfId="1507"/>
    <cellStyle name="Normal 12 3 3 2" xfId="7294"/>
    <cellStyle name="Normal 12 3 4" xfId="7292"/>
    <cellStyle name="Normal 12 4" xfId="1508"/>
    <cellStyle name="Normal 12 4 2" xfId="7295"/>
    <cellStyle name="Normal 12 5" xfId="1509"/>
    <cellStyle name="Normal 12 5 2" xfId="7296"/>
    <cellStyle name="Normal 12 6" xfId="1498"/>
    <cellStyle name="Normal 12 7" xfId="6259"/>
    <cellStyle name="Normal 13" xfId="1510"/>
    <cellStyle name="Normal 13 2" xfId="1511"/>
    <cellStyle name="Normal 13 2 2" xfId="1512"/>
    <cellStyle name="Normal 13 2 2 2" xfId="1513"/>
    <cellStyle name="Normal 13 2 2 2 2" xfId="1514"/>
    <cellStyle name="Normal 13 2 2 2 2 2" xfId="7299"/>
    <cellStyle name="Normal 13 2 2 2 3" xfId="1515"/>
    <cellStyle name="Normal 13 2 2 2 3 2" xfId="7300"/>
    <cellStyle name="Normal 13 2 2 2 4" xfId="7298"/>
    <cellStyle name="Normal 13 2 2 3" xfId="1516"/>
    <cellStyle name="Normal 13 2 2 3 2" xfId="7301"/>
    <cellStyle name="Normal 13 2 2 4" xfId="1517"/>
    <cellStyle name="Normal 13 2 2 4 2" xfId="7302"/>
    <cellStyle name="Normal 13 2 2 5" xfId="7297"/>
    <cellStyle name="Normal 13 2 3" xfId="1518"/>
    <cellStyle name="Normal 13 2 3 2" xfId="1519"/>
    <cellStyle name="Normal 13 2 3 2 2" xfId="7304"/>
    <cellStyle name="Normal 13 2 3 3" xfId="1520"/>
    <cellStyle name="Normal 13 2 3 3 2" xfId="7305"/>
    <cellStyle name="Normal 13 2 3 4" xfId="7303"/>
    <cellStyle name="Normal 13 2 4" xfId="1521"/>
    <cellStyle name="Normal 13 2 4 2" xfId="7306"/>
    <cellStyle name="Normal 13 2 5" xfId="1522"/>
    <cellStyle name="Normal 13 2 5 2" xfId="7307"/>
    <cellStyle name="Normal 13 3" xfId="1523"/>
    <cellStyle name="Normal 13 3 2" xfId="1524"/>
    <cellStyle name="Normal 13 3 2 2" xfId="1525"/>
    <cellStyle name="Normal 13 3 2 2 2" xfId="7310"/>
    <cellStyle name="Normal 13 3 2 3" xfId="1526"/>
    <cellStyle name="Normal 13 3 2 3 2" xfId="7311"/>
    <cellStyle name="Normal 13 3 2 4" xfId="7309"/>
    <cellStyle name="Normal 13 3 3" xfId="1527"/>
    <cellStyle name="Normal 13 3 3 2" xfId="7312"/>
    <cellStyle name="Normal 13 3 4" xfId="1528"/>
    <cellStyle name="Normal 13 3 4 2" xfId="7313"/>
    <cellStyle name="Normal 13 3 5" xfId="7308"/>
    <cellStyle name="Normal 13 4" xfId="1529"/>
    <cellStyle name="Normal 13 4 2" xfId="1530"/>
    <cellStyle name="Normal 13 4 2 2" xfId="7315"/>
    <cellStyle name="Normal 13 4 3" xfId="1531"/>
    <cellStyle name="Normal 13 4 3 2" xfId="7316"/>
    <cellStyle name="Normal 13 4 4" xfId="7314"/>
    <cellStyle name="Normal 13 5" xfId="1532"/>
    <cellStyle name="Normal 13 5 2" xfId="7317"/>
    <cellStyle name="Normal 13 6" xfId="1533"/>
    <cellStyle name="Normal 13 6 2" xfId="7318"/>
    <cellStyle name="Normal 13 7" xfId="6463"/>
    <cellStyle name="Normal 14" xfId="1534"/>
    <cellStyle name="Normal 14 2" xfId="1535"/>
    <cellStyle name="Normal 14 2 2" xfId="1536"/>
    <cellStyle name="Normal 14 2 2 2" xfId="1537"/>
    <cellStyle name="Normal 14 2 2 2 2" xfId="1538"/>
    <cellStyle name="Normal 14 2 2 2 2 2" xfId="7321"/>
    <cellStyle name="Normal 14 2 2 2 3" xfId="1539"/>
    <cellStyle name="Normal 14 2 2 2 3 2" xfId="7322"/>
    <cellStyle name="Normal 14 2 2 2 4" xfId="7320"/>
    <cellStyle name="Normal 14 2 2 3" xfId="1540"/>
    <cellStyle name="Normal 14 2 2 3 2" xfId="7323"/>
    <cellStyle name="Normal 14 2 2 4" xfId="1541"/>
    <cellStyle name="Normal 14 2 2 4 2" xfId="7324"/>
    <cellStyle name="Normal 14 2 2 5" xfId="7319"/>
    <cellStyle name="Normal 14 2 3" xfId="1542"/>
    <cellStyle name="Normal 14 2 3 2" xfId="1543"/>
    <cellStyle name="Normal 14 2 3 2 2" xfId="7326"/>
    <cellStyle name="Normal 14 2 3 3" xfId="1544"/>
    <cellStyle name="Normal 14 2 3 3 2" xfId="7327"/>
    <cellStyle name="Normal 14 2 3 4" xfId="7325"/>
    <cellStyle name="Normal 14 2 4" xfId="1545"/>
    <cellStyle name="Normal 14 2 4 2" xfId="7328"/>
    <cellStyle name="Normal 14 2 5" xfId="1546"/>
    <cellStyle name="Normal 14 2 5 2" xfId="7329"/>
    <cellStyle name="Normal 14 3" xfId="1547"/>
    <cellStyle name="Normal 14 3 2" xfId="1548"/>
    <cellStyle name="Normal 14 3 2 2" xfId="1549"/>
    <cellStyle name="Normal 14 3 2 2 2" xfId="7332"/>
    <cellStyle name="Normal 14 3 2 3" xfId="1550"/>
    <cellStyle name="Normal 14 3 2 3 2" xfId="7333"/>
    <cellStyle name="Normal 14 3 2 4" xfId="7331"/>
    <cellStyle name="Normal 14 3 3" xfId="1551"/>
    <cellStyle name="Normal 14 3 3 2" xfId="7334"/>
    <cellStyle name="Normal 14 3 4" xfId="1552"/>
    <cellStyle name="Normal 14 3 4 2" xfId="7335"/>
    <cellStyle name="Normal 14 3 5" xfId="7330"/>
    <cellStyle name="Normal 14 4" xfId="1553"/>
    <cellStyle name="Normal 14 4 2" xfId="1554"/>
    <cellStyle name="Normal 14 4 2 2" xfId="7337"/>
    <cellStyle name="Normal 14 4 3" xfId="1555"/>
    <cellStyle name="Normal 14 4 3 2" xfId="7338"/>
    <cellStyle name="Normal 14 4 4" xfId="7336"/>
    <cellStyle name="Normal 14 5" xfId="1556"/>
    <cellStyle name="Normal 14 5 2" xfId="7339"/>
    <cellStyle name="Normal 14 6" xfId="1557"/>
    <cellStyle name="Normal 14 6 2" xfId="7340"/>
    <cellStyle name="Normal 15" xfId="1558"/>
    <cellStyle name="Normal 15 2" xfId="1559"/>
    <cellStyle name="Normal 15 2 2" xfId="1560"/>
    <cellStyle name="Normal 15 2 2 2" xfId="1561"/>
    <cellStyle name="Normal 15 2 2 2 2" xfId="7343"/>
    <cellStyle name="Normal 15 2 2 3" xfId="1562"/>
    <cellStyle name="Normal 15 2 2 3 2" xfId="7344"/>
    <cellStyle name="Normal 15 2 2 4" xfId="7342"/>
    <cellStyle name="Normal 15 2 3" xfId="1563"/>
    <cellStyle name="Normal 15 2 3 2" xfId="7345"/>
    <cellStyle name="Normal 15 2 4" xfId="1564"/>
    <cellStyle name="Normal 15 2 4 2" xfId="7346"/>
    <cellStyle name="Normal 15 2 5" xfId="7341"/>
    <cellStyle name="Normal 15 3" xfId="1565"/>
    <cellStyle name="Normal 15 3 2" xfId="1566"/>
    <cellStyle name="Normal 15 3 2 2" xfId="7348"/>
    <cellStyle name="Normal 15 3 3" xfId="1567"/>
    <cellStyle name="Normal 15 3 3 2" xfId="7349"/>
    <cellStyle name="Normal 15 3 4" xfId="7347"/>
    <cellStyle name="Normal 15 4" xfId="1568"/>
    <cellStyle name="Normal 15 4 2" xfId="7350"/>
    <cellStyle name="Normal 15 5" xfId="1569"/>
    <cellStyle name="Normal 15 5 2" xfId="7351"/>
    <cellStyle name="Normal 16" xfId="27"/>
    <cellStyle name="Normal 16 2" xfId="1571"/>
    <cellStyle name="Normal 16 2 2" xfId="1572"/>
    <cellStyle name="Normal 16 2 2 2" xfId="1573"/>
    <cellStyle name="Normal 16 2 2 2 2" xfId="7354"/>
    <cellStyle name="Normal 16 2 2 3" xfId="1574"/>
    <cellStyle name="Normal 16 2 2 3 2" xfId="7355"/>
    <cellStyle name="Normal 16 2 2 4" xfId="7353"/>
    <cellStyle name="Normal 16 2 3" xfId="1575"/>
    <cellStyle name="Normal 16 2 3 2" xfId="7356"/>
    <cellStyle name="Normal 16 2 4" xfId="1576"/>
    <cellStyle name="Normal 16 2 4 2" xfId="7357"/>
    <cellStyle name="Normal 16 2 5" xfId="7352"/>
    <cellStyle name="Normal 16 3" xfId="1577"/>
    <cellStyle name="Normal 16 3 2" xfId="1578"/>
    <cellStyle name="Normal 16 3 2 2" xfId="7359"/>
    <cellStyle name="Normal 16 3 3" xfId="1579"/>
    <cellStyle name="Normal 16 3 3 2" xfId="7360"/>
    <cellStyle name="Normal 16 3 4" xfId="7358"/>
    <cellStyle name="Normal 16 4" xfId="1580"/>
    <cellStyle name="Normal 16 4 2" xfId="7361"/>
    <cellStyle name="Normal 16 5" xfId="1581"/>
    <cellStyle name="Normal 16 5 2" xfId="7362"/>
    <cellStyle name="Normal 16 6" xfId="1570"/>
    <cellStyle name="Normal 17" xfId="24"/>
    <cellStyle name="Normal 17 2" xfId="1583"/>
    <cellStyle name="Normal 17 2 2" xfId="1584"/>
    <cellStyle name="Normal 17 2 2 2" xfId="1585"/>
    <cellStyle name="Normal 17 2 2 2 2" xfId="7365"/>
    <cellStyle name="Normal 17 2 2 3" xfId="1586"/>
    <cellStyle name="Normal 17 2 2 3 2" xfId="7366"/>
    <cellStyle name="Normal 17 2 2 4" xfId="7364"/>
    <cellStyle name="Normal 17 2 3" xfId="1587"/>
    <cellStyle name="Normal 17 2 3 2" xfId="7367"/>
    <cellStyle name="Normal 17 2 4" xfId="1588"/>
    <cellStyle name="Normal 17 2 4 2" xfId="7368"/>
    <cellStyle name="Normal 17 2 5" xfId="7363"/>
    <cellStyle name="Normal 17 3" xfId="1589"/>
    <cellStyle name="Normal 17 3 2" xfId="1590"/>
    <cellStyle name="Normal 17 3 2 2" xfId="7370"/>
    <cellStyle name="Normal 17 3 3" xfId="1591"/>
    <cellStyle name="Normal 17 3 3 2" xfId="7371"/>
    <cellStyle name="Normal 17 3 4" xfId="7369"/>
    <cellStyle name="Normal 17 4" xfId="1592"/>
    <cellStyle name="Normal 17 4 2" xfId="7372"/>
    <cellStyle name="Normal 17 5" xfId="1593"/>
    <cellStyle name="Normal 17 5 2" xfId="7373"/>
    <cellStyle name="Normal 17 6" xfId="1582"/>
    <cellStyle name="Normal 18" xfId="1594"/>
    <cellStyle name="Normal 18 2" xfId="1595"/>
    <cellStyle name="Normal 18 2 2" xfId="1596"/>
    <cellStyle name="Normal 18 2 2 2" xfId="1597"/>
    <cellStyle name="Normal 18 2 2 2 2" xfId="7376"/>
    <cellStyle name="Normal 18 2 2 3" xfId="1598"/>
    <cellStyle name="Normal 18 2 2 3 2" xfId="7377"/>
    <cellStyle name="Normal 18 2 2 4" xfId="7375"/>
    <cellStyle name="Normal 18 2 3" xfId="1599"/>
    <cellStyle name="Normal 18 2 3 2" xfId="7378"/>
    <cellStyle name="Normal 18 2 4" xfId="1600"/>
    <cellStyle name="Normal 18 2 4 2" xfId="7379"/>
    <cellStyle name="Normal 18 2 5" xfId="7374"/>
    <cellStyle name="Normal 18 3" xfId="1601"/>
    <cellStyle name="Normal 18 3 2" xfId="1602"/>
    <cellStyle name="Normal 18 3 2 2" xfId="7381"/>
    <cellStyle name="Normal 18 3 3" xfId="1603"/>
    <cellStyle name="Normal 18 3 3 2" xfId="7382"/>
    <cellStyle name="Normal 18 3 4" xfId="7380"/>
    <cellStyle name="Normal 18 4" xfId="1604"/>
    <cellStyle name="Normal 18 4 2" xfId="1605"/>
    <cellStyle name="Normal 18 4 2 2" xfId="7384"/>
    <cellStyle name="Normal 18 4 3" xfId="7383"/>
    <cellStyle name="Normal 18 5" xfId="1606"/>
    <cellStyle name="Normal 18 5 2" xfId="7385"/>
    <cellStyle name="Normal 18 6" xfId="1607"/>
    <cellStyle name="Normal 18 6 2" xfId="7386"/>
    <cellStyle name="Normal 19" xfId="1608"/>
    <cellStyle name="Normal 19 2" xfId="1609"/>
    <cellStyle name="Normal 19 2 2" xfId="1610"/>
    <cellStyle name="Normal 19 2 2 2" xfId="1611"/>
    <cellStyle name="Normal 19 2 2 2 2" xfId="7389"/>
    <cellStyle name="Normal 19 2 2 3" xfId="1612"/>
    <cellStyle name="Normal 19 2 2 3 2" xfId="7390"/>
    <cellStyle name="Normal 19 2 2 4" xfId="7388"/>
    <cellStyle name="Normal 19 2 3" xfId="1613"/>
    <cellStyle name="Normal 19 2 3 2" xfId="7391"/>
    <cellStyle name="Normal 19 2 4" xfId="1614"/>
    <cellStyle name="Normal 19 2 4 2" xfId="7392"/>
    <cellStyle name="Normal 19 2 5" xfId="7387"/>
    <cellStyle name="Normal 19 3" xfId="1615"/>
    <cellStyle name="Normal 19 3 2" xfId="1616"/>
    <cellStyle name="Normal 19 3 2 2" xfId="7394"/>
    <cellStyle name="Normal 19 3 3" xfId="1617"/>
    <cellStyle name="Normal 19 3 3 2" xfId="7395"/>
    <cellStyle name="Normal 19 3 4" xfId="7393"/>
    <cellStyle name="Normal 19 4" xfId="1618"/>
    <cellStyle name="Normal 19 4 2" xfId="1619"/>
    <cellStyle name="Normal 19 4 2 2" xfId="7397"/>
    <cellStyle name="Normal 19 4 3" xfId="7396"/>
    <cellStyle name="Normal 19 5" xfId="1620"/>
    <cellStyle name="Normal 19 5 2" xfId="7398"/>
    <cellStyle name="Normal 19 6" xfId="1621"/>
    <cellStyle name="Normal 2" xfId="5"/>
    <cellStyle name="Normal 2 10" xfId="1622"/>
    <cellStyle name="Normal 2 10 2" xfId="1623"/>
    <cellStyle name="Normal 2 10 2 2" xfId="1624"/>
    <cellStyle name="Normal 2 10 2 2 2" xfId="7401"/>
    <cellStyle name="Normal 2 10 2 3" xfId="7400"/>
    <cellStyle name="Normal 2 10 3" xfId="1625"/>
    <cellStyle name="Normal 2 10 3 2" xfId="7402"/>
    <cellStyle name="Normal 2 10 4" xfId="7399"/>
    <cellStyle name="Normal 2 2" xfId="10"/>
    <cellStyle name="Normal 2 2 2" xfId="1626"/>
    <cellStyle name="Normal 2 2 2 10" xfId="7403"/>
    <cellStyle name="Normal 2 2 2 2" xfId="1627"/>
    <cellStyle name="Normal 2 2 2 2 2" xfId="1628"/>
    <cellStyle name="Normal 2 2 2 2 2 2" xfId="6383"/>
    <cellStyle name="Normal 2 2 2 2 2 3" xfId="7405"/>
    <cellStyle name="Normal 2 2 2 2 3" xfId="1629"/>
    <cellStyle name="Normal 2 2 2 2 3 2" xfId="7406"/>
    <cellStyle name="Normal 2 2 2 2 4" xfId="6382"/>
    <cellStyle name="Normal 2 2 2 2 5" xfId="7404"/>
    <cellStyle name="Normal 2 2 2 3" xfId="1630"/>
    <cellStyle name="Normal 2 2 2 3 2" xfId="1631"/>
    <cellStyle name="Normal 2 2 2 3 2 2" xfId="1632"/>
    <cellStyle name="Normal 2 2 2 3 2 2 2" xfId="7409"/>
    <cellStyle name="Normal 2 2 2 3 2 3" xfId="7408"/>
    <cellStyle name="Normal 2 2 2 3 3" xfId="1633"/>
    <cellStyle name="Normal 2 2 2 3 3 2" xfId="7410"/>
    <cellStyle name="Normal 2 2 2 3 4" xfId="1634"/>
    <cellStyle name="Normal 2 2 2 3 4 2" xfId="7411"/>
    <cellStyle name="Normal 2 2 2 3 5" xfId="7407"/>
    <cellStyle name="Normal 2 2 2 4" xfId="1635"/>
    <cellStyle name="Normal 2 2 2 4 2" xfId="1636"/>
    <cellStyle name="Normal 2 2 2 4 2 2" xfId="7413"/>
    <cellStyle name="Normal 2 2 2 4 3" xfId="7412"/>
    <cellStyle name="Normal 2 2 2 5" xfId="1637"/>
    <cellStyle name="Normal 2 2 2 5 2" xfId="7414"/>
    <cellStyle name="Normal 2 2 2 6" xfId="1638"/>
    <cellStyle name="Normal 2 2 2 7" xfId="1639"/>
    <cellStyle name="Normal 2 2 2 7 2" xfId="7415"/>
    <cellStyle name="Normal 2 2 2 8" xfId="6245"/>
    <cellStyle name="Normal 2 2 2 8 2" xfId="11297"/>
    <cellStyle name="Normal 2 2 2 9" xfId="6381"/>
    <cellStyle name="Normal 2 2 3" xfId="1640"/>
    <cellStyle name="Normal 2 2 3 2" xfId="1641"/>
    <cellStyle name="Normal 2 2 3 2 2" xfId="1642"/>
    <cellStyle name="Normal 2 2 3 2 2 2" xfId="7418"/>
    <cellStyle name="Normal 2 2 3 2 3" xfId="7417"/>
    <cellStyle name="Normal 2 2 3 3" xfId="1643"/>
    <cellStyle name="Normal 2 2 3 3 2" xfId="7419"/>
    <cellStyle name="Normal 2 2 3 4" xfId="1644"/>
    <cellStyle name="Normal 2 2 3 4 2" xfId="7420"/>
    <cellStyle name="Normal 2 2 3 5" xfId="7416"/>
    <cellStyle name="Normal 2 2 4" xfId="1645"/>
    <cellStyle name="Normal 2 2 4 2" xfId="41"/>
    <cellStyle name="Normal 2 2 4 3" xfId="7421"/>
    <cellStyle name="Normal 2 2 5" xfId="1646"/>
    <cellStyle name="Normal 2 2 5 2" xfId="7422"/>
    <cellStyle name="Normal 2 3" xfId="17"/>
    <cellStyle name="Normal 2 3 2" xfId="38"/>
    <cellStyle name="Normal 2 3 2 2" xfId="1648"/>
    <cellStyle name="Normal 2 3 2 2 2" xfId="7423"/>
    <cellStyle name="Normal 2 3 2 3" xfId="1649"/>
    <cellStyle name="Normal 2 3 3" xfId="1650"/>
    <cellStyle name="Normal 2 3 3 2" xfId="7424"/>
    <cellStyle name="Normal 2 3 4" xfId="1651"/>
    <cellStyle name="Normal 2 3 4 2" xfId="7425"/>
    <cellStyle name="Normal 2 3 5" xfId="1652"/>
    <cellStyle name="Normal 2 3 6" xfId="1653"/>
    <cellStyle name="Normal 2 3 7" xfId="1647"/>
    <cellStyle name="Normal 2 4" xfId="20"/>
    <cellStyle name="Normal 2 4 2" xfId="1655"/>
    <cellStyle name="Normal 2 4 2 2" xfId="1656"/>
    <cellStyle name="Normal 2 4 2 2 2" xfId="7428"/>
    <cellStyle name="Normal 2 4 2 3" xfId="7427"/>
    <cellStyle name="Normal 2 4 3" xfId="1657"/>
    <cellStyle name="Normal 2 4 3 2" xfId="7429"/>
    <cellStyle name="Normal 2 4 4" xfId="1658"/>
    <cellStyle name="Normal 2 4 4 2" xfId="7430"/>
    <cellStyle name="Normal 2 4 5" xfId="1654"/>
    <cellStyle name="Normal 2 4 6" xfId="7426"/>
    <cellStyle name="Normal 2 5" xfId="1659"/>
    <cellStyle name="Normal 2 5 2" xfId="1660"/>
    <cellStyle name="Normal 2 5 3" xfId="7431"/>
    <cellStyle name="Normal 2 6" xfId="1661"/>
    <cellStyle name="Normal 2 6 2" xfId="6384"/>
    <cellStyle name="Normal 2 6 3" xfId="7432"/>
    <cellStyle name="Normal 2 7" xfId="1662"/>
    <cellStyle name="Normal 2 7 2" xfId="6466"/>
    <cellStyle name="Normal 2 7 3" xfId="7433"/>
    <cellStyle name="Normal 2 8" xfId="1663"/>
    <cellStyle name="Normal 2 9" xfId="1664"/>
    <cellStyle name="Normal 20" xfId="1665"/>
    <cellStyle name="Normal 20 2" xfId="1666"/>
    <cellStyle name="Normal 20 2 2" xfId="1667"/>
    <cellStyle name="Normal 20 2 2 2" xfId="1668"/>
    <cellStyle name="Normal 20 2 2 2 2" xfId="7436"/>
    <cellStyle name="Normal 20 2 2 3" xfId="1669"/>
    <cellStyle name="Normal 20 2 2 3 2" xfId="7437"/>
    <cellStyle name="Normal 20 2 2 4" xfId="7435"/>
    <cellStyle name="Normal 20 2 3" xfId="1670"/>
    <cellStyle name="Normal 20 2 3 2" xfId="7438"/>
    <cellStyle name="Normal 20 2 4" xfId="1671"/>
    <cellStyle name="Normal 20 2 4 2" xfId="7439"/>
    <cellStyle name="Normal 20 2 5" xfId="7434"/>
    <cellStyle name="Normal 20 3" xfId="1672"/>
    <cellStyle name="Normal 20 3 2" xfId="1673"/>
    <cellStyle name="Normal 20 3 2 2" xfId="7441"/>
    <cellStyle name="Normal 20 3 3" xfId="1674"/>
    <cellStyle name="Normal 20 3 3 2" xfId="7442"/>
    <cellStyle name="Normal 20 3 4" xfId="7440"/>
    <cellStyle name="Normal 20 4" xfId="1675"/>
    <cellStyle name="Normal 20 4 2" xfId="1676"/>
    <cellStyle name="Normal 20 4 2 2" xfId="7444"/>
    <cellStyle name="Normal 20 4 3" xfId="7443"/>
    <cellStyle name="Normal 20 5" xfId="1677"/>
    <cellStyle name="Normal 20 5 2" xfId="7445"/>
    <cellStyle name="Normal 20 6" xfId="1678"/>
    <cellStyle name="Normal 21" xfId="1679"/>
    <cellStyle name="Normal 21 2" xfId="1680"/>
    <cellStyle name="Normal 21 2 2" xfId="1681"/>
    <cellStyle name="Normal 21 2 2 2" xfId="1682"/>
    <cellStyle name="Normal 21 2 2 2 2" xfId="7448"/>
    <cellStyle name="Normal 21 2 2 3" xfId="1683"/>
    <cellStyle name="Normal 21 2 2 3 2" xfId="7449"/>
    <cellStyle name="Normal 21 2 2 4" xfId="7447"/>
    <cellStyle name="Normal 21 2 3" xfId="1684"/>
    <cellStyle name="Normal 21 2 3 2" xfId="7450"/>
    <cellStyle name="Normal 21 2 4" xfId="1685"/>
    <cellStyle name="Normal 21 2 4 2" xfId="7451"/>
    <cellStyle name="Normal 21 2 5" xfId="7446"/>
    <cellStyle name="Normal 21 3" xfId="1686"/>
    <cellStyle name="Normal 21 3 2" xfId="1687"/>
    <cellStyle name="Normal 21 3 2 2" xfId="7453"/>
    <cellStyle name="Normal 21 3 3" xfId="1688"/>
    <cellStyle name="Normal 21 3 3 2" xfId="7454"/>
    <cellStyle name="Normal 21 3 4" xfId="7452"/>
    <cellStyle name="Normal 21 4" xfId="1689"/>
    <cellStyle name="Normal 21 4 2" xfId="7455"/>
    <cellStyle name="Normal 21 5" xfId="1690"/>
    <cellStyle name="Normal 21 5 2" xfId="7456"/>
    <cellStyle name="Normal 22" xfId="1691"/>
    <cellStyle name="Normal 22 2" xfId="1692"/>
    <cellStyle name="Normal 22 2 2" xfId="1693"/>
    <cellStyle name="Normal 22 2 2 2" xfId="1694"/>
    <cellStyle name="Normal 22 2 2 2 2" xfId="7459"/>
    <cellStyle name="Normal 22 2 2 3" xfId="1695"/>
    <cellStyle name="Normal 22 2 2 3 2" xfId="7460"/>
    <cellStyle name="Normal 22 2 2 4" xfId="7458"/>
    <cellStyle name="Normal 22 2 3" xfId="1696"/>
    <cellStyle name="Normal 22 2 3 2" xfId="7461"/>
    <cellStyle name="Normal 22 2 4" xfId="1697"/>
    <cellStyle name="Normal 22 2 4 2" xfId="7462"/>
    <cellStyle name="Normal 22 2 5" xfId="7457"/>
    <cellStyle name="Normal 22 3" xfId="1698"/>
    <cellStyle name="Normal 22 3 2" xfId="1699"/>
    <cellStyle name="Normal 22 3 2 2" xfId="7464"/>
    <cellStyle name="Normal 22 3 3" xfId="1700"/>
    <cellStyle name="Normal 22 3 3 2" xfId="7465"/>
    <cellStyle name="Normal 22 3 4" xfId="7463"/>
    <cellStyle name="Normal 22 4" xfId="1701"/>
    <cellStyle name="Normal 22 4 2" xfId="1702"/>
    <cellStyle name="Normal 22 4 2 2" xfId="7467"/>
    <cellStyle name="Normal 22 4 3" xfId="7466"/>
    <cellStyle name="Normal 22 5" xfId="1703"/>
    <cellStyle name="Normal 22 5 2" xfId="7468"/>
    <cellStyle name="Normal 22 6" xfId="1704"/>
    <cellStyle name="Normal 23" xfId="1705"/>
    <cellStyle name="Normal 23 2" xfId="1706"/>
    <cellStyle name="Normal 23 2 2" xfId="1707"/>
    <cellStyle name="Normal 23 2 2 2" xfId="1708"/>
    <cellStyle name="Normal 23 2 2 2 2" xfId="7471"/>
    <cellStyle name="Normal 23 2 2 3" xfId="1709"/>
    <cellStyle name="Normal 23 2 2 3 2" xfId="7472"/>
    <cellStyle name="Normal 23 2 2 4" xfId="7470"/>
    <cellStyle name="Normal 23 2 3" xfId="1710"/>
    <cellStyle name="Normal 23 2 3 2" xfId="7473"/>
    <cellStyle name="Normal 23 2 4" xfId="1711"/>
    <cellStyle name="Normal 23 2 4 2" xfId="7474"/>
    <cellStyle name="Normal 23 2 5" xfId="7469"/>
    <cellStyle name="Normal 23 3" xfId="1712"/>
    <cellStyle name="Normal 23 3 2" xfId="1713"/>
    <cellStyle name="Normal 23 3 2 2" xfId="7476"/>
    <cellStyle name="Normal 23 3 3" xfId="1714"/>
    <cellStyle name="Normal 23 3 3 2" xfId="7477"/>
    <cellStyle name="Normal 23 3 4" xfId="7475"/>
    <cellStyle name="Normal 23 4" xfId="1715"/>
    <cellStyle name="Normal 23 4 2" xfId="7478"/>
    <cellStyle name="Normal 23 5" xfId="1716"/>
    <cellStyle name="Normal 23 5 2" xfId="7479"/>
    <cellStyle name="Normal 24" xfId="1717"/>
    <cellStyle name="Normal 24 2" xfId="1718"/>
    <cellStyle name="Normal 24 2 2" xfId="1719"/>
    <cellStyle name="Normal 24 2 2 2" xfId="1720"/>
    <cellStyle name="Normal 24 2 2 2 2" xfId="7482"/>
    <cellStyle name="Normal 24 2 2 3" xfId="1721"/>
    <cellStyle name="Normal 24 2 2 3 2" xfId="7483"/>
    <cellStyle name="Normal 24 2 2 4" xfId="7481"/>
    <cellStyle name="Normal 24 2 3" xfId="1722"/>
    <cellStyle name="Normal 24 2 3 2" xfId="7484"/>
    <cellStyle name="Normal 24 2 4" xfId="1723"/>
    <cellStyle name="Normal 24 2 4 2" xfId="7485"/>
    <cellStyle name="Normal 24 2 5" xfId="7480"/>
    <cellStyle name="Normal 24 3" xfId="1724"/>
    <cellStyle name="Normal 24 3 2" xfId="1725"/>
    <cellStyle name="Normal 24 3 2 2" xfId="7487"/>
    <cellStyle name="Normal 24 3 3" xfId="1726"/>
    <cellStyle name="Normal 24 3 3 2" xfId="7488"/>
    <cellStyle name="Normal 24 3 4" xfId="7486"/>
    <cellStyle name="Normal 24 4" xfId="1727"/>
    <cellStyle name="Normal 24 4 2" xfId="7489"/>
    <cellStyle name="Normal 24 5" xfId="1728"/>
    <cellStyle name="Normal 24 5 2" xfId="7490"/>
    <cellStyle name="Normal 25" xfId="1729"/>
    <cellStyle name="Normal 25 2" xfId="1730"/>
    <cellStyle name="Normal 25 2 2" xfId="1731"/>
    <cellStyle name="Normal 25 2 2 2" xfId="1732"/>
    <cellStyle name="Normal 25 2 2 2 2" xfId="7493"/>
    <cellStyle name="Normal 25 2 2 3" xfId="1733"/>
    <cellStyle name="Normal 25 2 2 3 2" xfId="7494"/>
    <cellStyle name="Normal 25 2 2 4" xfId="7492"/>
    <cellStyle name="Normal 25 2 3" xfId="1734"/>
    <cellStyle name="Normal 25 2 3 2" xfId="7495"/>
    <cellStyle name="Normal 25 2 4" xfId="1735"/>
    <cellStyle name="Normal 25 2 4 2" xfId="7496"/>
    <cellStyle name="Normal 25 2 5" xfId="7491"/>
    <cellStyle name="Normal 25 3" xfId="1736"/>
    <cellStyle name="Normal 25 3 2" xfId="1737"/>
    <cellStyle name="Normal 25 3 2 2" xfId="7498"/>
    <cellStyle name="Normal 25 3 3" xfId="1738"/>
    <cellStyle name="Normal 25 3 3 2" xfId="7499"/>
    <cellStyle name="Normal 25 3 4" xfId="7497"/>
    <cellStyle name="Normal 25 4" xfId="1739"/>
    <cellStyle name="Normal 25 4 2" xfId="7500"/>
    <cellStyle name="Normal 25 5" xfId="1740"/>
    <cellStyle name="Normal 25 5 2" xfId="7501"/>
    <cellStyle name="Normal 26" xfId="1741"/>
    <cellStyle name="Normal 26 2" xfId="1742"/>
    <cellStyle name="Normal 26 2 2" xfId="1743"/>
    <cellStyle name="Normal 26 2 2 2" xfId="1744"/>
    <cellStyle name="Normal 26 2 2 2 2" xfId="7504"/>
    <cellStyle name="Normal 26 2 2 3" xfId="1745"/>
    <cellStyle name="Normal 26 2 2 3 2" xfId="7505"/>
    <cellStyle name="Normal 26 2 2 4" xfId="7503"/>
    <cellStyle name="Normal 26 2 3" xfId="1746"/>
    <cellStyle name="Normal 26 2 3 2" xfId="7506"/>
    <cellStyle name="Normal 26 2 4" xfId="1747"/>
    <cellStyle name="Normal 26 2 4 2" xfId="7507"/>
    <cellStyle name="Normal 26 2 5" xfId="7502"/>
    <cellStyle name="Normal 26 3" xfId="1748"/>
    <cellStyle name="Normal 26 3 2" xfId="1749"/>
    <cellStyle name="Normal 26 3 2 2" xfId="7509"/>
    <cellStyle name="Normal 26 3 3" xfId="1750"/>
    <cellStyle name="Normal 26 3 3 2" xfId="7510"/>
    <cellStyle name="Normal 26 3 4" xfId="7508"/>
    <cellStyle name="Normal 26 4" xfId="1751"/>
    <cellStyle name="Normal 26 4 2" xfId="7511"/>
    <cellStyle name="Normal 26 5" xfId="1752"/>
    <cellStyle name="Normal 26 5 2" xfId="7512"/>
    <cellStyle name="Normal 27" xfId="1753"/>
    <cellStyle name="Normal 27 2" xfId="1754"/>
    <cellStyle name="Normal 27 3" xfId="1755"/>
    <cellStyle name="Normal 27 3 2" xfId="1756"/>
    <cellStyle name="Normal 27 3 2 2" xfId="7514"/>
    <cellStyle name="Normal 27 3 3" xfId="7513"/>
    <cellStyle name="Normal 27 4" xfId="1757"/>
    <cellStyle name="Normal 28" xfId="1758"/>
    <cellStyle name="Normal 28 2" xfId="1759"/>
    <cellStyle name="Normal 28 2 2" xfId="1760"/>
    <cellStyle name="Normal 28 2 2 2" xfId="7516"/>
    <cellStyle name="Normal 28 2 3" xfId="1761"/>
    <cellStyle name="Normal 28 2 3 2" xfId="7517"/>
    <cellStyle name="Normal 28 2 4" xfId="7515"/>
    <cellStyle name="Normal 28 3" xfId="1762"/>
    <cellStyle name="Normal 28 3 2" xfId="1763"/>
    <cellStyle name="Normal 28 3 2 2" xfId="7519"/>
    <cellStyle name="Normal 28 3 3" xfId="7518"/>
    <cellStyle name="Normal 28 4" xfId="1764"/>
    <cellStyle name="Normal 28 4 2" xfId="7520"/>
    <cellStyle name="Normal 29" xfId="1765"/>
    <cellStyle name="Normal 29 2" xfId="1766"/>
    <cellStyle name="Normal 29 3" xfId="1767"/>
    <cellStyle name="Normal 29 3 2" xfId="1768"/>
    <cellStyle name="Normal 29 3 2 2" xfId="7522"/>
    <cellStyle name="Normal 29 3 3" xfId="7521"/>
    <cellStyle name="Normal 29 4" xfId="1769"/>
    <cellStyle name="Normal 3" xfId="11"/>
    <cellStyle name="Normal 3 10" xfId="1770"/>
    <cellStyle name="Normal 3 10 2" xfId="1771"/>
    <cellStyle name="Normal 3 10 2 2" xfId="7523"/>
    <cellStyle name="Normal 3 11" xfId="1772"/>
    <cellStyle name="Normal 3 11 2" xfId="1773"/>
    <cellStyle name="Normal 3 11 2 2" xfId="7525"/>
    <cellStyle name="Normal 3 11 3" xfId="7524"/>
    <cellStyle name="Normal 3 12" xfId="1774"/>
    <cellStyle name="Normal 3 12 2" xfId="1775"/>
    <cellStyle name="Normal 3 12 2 2" xfId="7527"/>
    <cellStyle name="Normal 3 12 3" xfId="7526"/>
    <cellStyle name="Normal 3 13" xfId="1776"/>
    <cellStyle name="Normal 3 14" xfId="1777"/>
    <cellStyle name="Normal 3 14 2" xfId="7528"/>
    <cellStyle name="Normal 3 15" xfId="1778"/>
    <cellStyle name="Normal 3 15 2" xfId="7529"/>
    <cellStyle name="Normal 3 16" xfId="36"/>
    <cellStyle name="Normal 3 17" xfId="6477"/>
    <cellStyle name="Normal 3 2" xfId="4"/>
    <cellStyle name="Normal 3 2 10" xfId="7530"/>
    <cellStyle name="Normal 3 2 2" xfId="1780"/>
    <cellStyle name="Normal 3 2 2 2" xfId="1781"/>
    <cellStyle name="Normal 3 2 2 2 2" xfId="1782"/>
    <cellStyle name="Normal 3 2 2 2 2 2" xfId="7532"/>
    <cellStyle name="Normal 3 2 2 2 3" xfId="1783"/>
    <cellStyle name="Normal 3 2 2 2 3 2" xfId="7533"/>
    <cellStyle name="Normal 3 2 2 2 4" xfId="7531"/>
    <cellStyle name="Normal 3 2 2 3" xfId="1784"/>
    <cellStyle name="Normal 3 2 2 3 2" xfId="7534"/>
    <cellStyle name="Normal 3 2 2 4" xfId="1785"/>
    <cellStyle name="Normal 3 2 2 4 2" xfId="7535"/>
    <cellStyle name="Normal 3 2 3" xfId="1786"/>
    <cellStyle name="Normal 3 2 3 2" xfId="1787"/>
    <cellStyle name="Normal 3 2 3 2 2" xfId="7537"/>
    <cellStyle name="Normal 3 2 3 3" xfId="1788"/>
    <cellStyle name="Normal 3 2 3 3 2" xfId="7538"/>
    <cellStyle name="Normal 3 2 3 4" xfId="7536"/>
    <cellStyle name="Normal 3 2 4" xfId="1789"/>
    <cellStyle name="Normal 3 2 4 2" xfId="7539"/>
    <cellStyle name="Normal 3 2 5" xfId="1790"/>
    <cellStyle name="Normal 3 2 5 2" xfId="7540"/>
    <cellStyle name="Normal 3 2 6" xfId="1791"/>
    <cellStyle name="Normal 3 2 6 2" xfId="7541"/>
    <cellStyle name="Normal 3 2 7" xfId="6246"/>
    <cellStyle name="Normal 3 2 7 2" xfId="11298"/>
    <cellStyle name="Normal 3 2 8" xfId="1779"/>
    <cellStyle name="Normal 3 2 9" xfId="22"/>
    <cellStyle name="Normal 3 3" xfId="1792"/>
    <cellStyle name="Normal 3 3 2" xfId="1793"/>
    <cellStyle name="Normal 3 3 2 2" xfId="1794"/>
    <cellStyle name="Normal 3 3 2 2 2" xfId="1795"/>
    <cellStyle name="Normal 3 3 2 2 2 2" xfId="7543"/>
    <cellStyle name="Normal 3 3 2 2 3" xfId="7542"/>
    <cellStyle name="Normal 3 3 2 3" xfId="1796"/>
    <cellStyle name="Normal 3 3 2 3 2" xfId="1797"/>
    <cellStyle name="Normal 3 3 2 3 2 2" xfId="7545"/>
    <cellStyle name="Normal 3 3 2 3 3" xfId="7544"/>
    <cellStyle name="Normal 3 3 2 4" xfId="1798"/>
    <cellStyle name="Normal 3 3 2 4 2" xfId="7546"/>
    <cellStyle name="Normal 3 3 2 5" xfId="1799"/>
    <cellStyle name="Normal 3 3 3" xfId="1800"/>
    <cellStyle name="Normal 3 3 3 2" xfId="1801"/>
    <cellStyle name="Normal 3 3 3 2 2" xfId="7548"/>
    <cellStyle name="Normal 3 3 3 3" xfId="7547"/>
    <cellStyle name="Normal 3 3 4" xfId="1802"/>
    <cellStyle name="Normal 3 3 4 2" xfId="7549"/>
    <cellStyle name="Normal 3 3 5" xfId="1803"/>
    <cellStyle name="Normal 3 3 5 2" xfId="7550"/>
    <cellStyle name="Normal 3 3 6" xfId="6385"/>
    <cellStyle name="Normal 3 4" xfId="1804"/>
    <cellStyle name="Normal 3 4 2" xfId="1805"/>
    <cellStyle name="Normal 3 4 2 2" xfId="40"/>
    <cellStyle name="Normal 3 4 2 3" xfId="7552"/>
    <cellStyle name="Normal 3 4 3" xfId="1806"/>
    <cellStyle name="Normal 3 4 3 2" xfId="7553"/>
    <cellStyle name="Normal 3 4 4" xfId="1807"/>
    <cellStyle name="Normal 3 4 4 2" xfId="7554"/>
    <cellStyle name="Normal 3 4 5" xfId="1808"/>
    <cellStyle name="Normal 3 4 5 2" xfId="7555"/>
    <cellStyle name="Normal 3 4 6" xfId="7551"/>
    <cellStyle name="Normal 3 5" xfId="1809"/>
    <cellStyle name="Normal 3 5 2" xfId="1810"/>
    <cellStyle name="Normal 3 5 2 2" xfId="7557"/>
    <cellStyle name="Normal 3 5 3" xfId="1811"/>
    <cellStyle name="Normal 3 5 3 2" xfId="7558"/>
    <cellStyle name="Normal 3 5 4" xfId="6468"/>
    <cellStyle name="Normal 3 5 5" xfId="7556"/>
    <cellStyle name="Normal 3 6" xfId="1812"/>
    <cellStyle name="Normal 3 6 2" xfId="1813"/>
    <cellStyle name="Normal 3 6 2 2" xfId="7560"/>
    <cellStyle name="Normal 3 6 3" xfId="7559"/>
    <cellStyle name="Normal 3 7" xfId="1814"/>
    <cellStyle name="Normal 3 7 2" xfId="1815"/>
    <cellStyle name="Normal 3 7 2 2" xfId="7562"/>
    <cellStyle name="Normal 3 7 3" xfId="7561"/>
    <cellStyle name="Normal 3 8" xfId="1816"/>
    <cellStyle name="Normal 3 8 2" xfId="1817"/>
    <cellStyle name="Normal 3 8 2 2" xfId="7564"/>
    <cellStyle name="Normal 3 8 3" xfId="7563"/>
    <cellStyle name="Normal 3 9" xfId="1818"/>
    <cellStyle name="Normal 3 9 2" xfId="1819"/>
    <cellStyle name="Normal 3 9 2 2" xfId="7565"/>
    <cellStyle name="Normal 30" xfId="1820"/>
    <cellStyle name="Normal 30 2" xfId="1821"/>
    <cellStyle name="Normal 30 2 2" xfId="1822"/>
    <cellStyle name="Normal 30 2 2 2" xfId="7567"/>
    <cellStyle name="Normal 30 2 3" xfId="1823"/>
    <cellStyle name="Normal 30 2 3 2" xfId="7568"/>
    <cellStyle name="Normal 30 2 4" xfId="7566"/>
    <cellStyle name="Normal 30 3" xfId="1824"/>
    <cellStyle name="Normal 30 3 2" xfId="1825"/>
    <cellStyle name="Normal 30 3 2 2" xfId="7570"/>
    <cellStyle name="Normal 30 3 3" xfId="7569"/>
    <cellStyle name="Normal 30 4" xfId="1826"/>
    <cellStyle name="Normal 30 4 2" xfId="7571"/>
    <cellStyle name="Normal 31" xfId="1827"/>
    <cellStyle name="Normal 31 2" xfId="1828"/>
    <cellStyle name="Normal 31 2 2" xfId="1829"/>
    <cellStyle name="Normal 31 2 2 2" xfId="7573"/>
    <cellStyle name="Normal 31 2 3" xfId="1830"/>
    <cellStyle name="Normal 31 2 3 2" xfId="7574"/>
    <cellStyle name="Normal 31 2 4" xfId="7572"/>
    <cellStyle name="Normal 31 3" xfId="1831"/>
    <cellStyle name="Normal 31 3 2" xfId="7575"/>
    <cellStyle name="Normal 31 4" xfId="1832"/>
    <cellStyle name="Normal 31 4 2" xfId="7576"/>
    <cellStyle name="Normal 32" xfId="1833"/>
    <cellStyle name="Normal 32 2" xfId="1834"/>
    <cellStyle name="Normal 32 2 2" xfId="1835"/>
    <cellStyle name="Normal 32 2 2 2" xfId="7578"/>
    <cellStyle name="Normal 32 2 3" xfId="1836"/>
    <cellStyle name="Normal 32 2 3 2" xfId="7579"/>
    <cellStyle name="Normal 32 2 4" xfId="7577"/>
    <cellStyle name="Normal 32 3" xfId="1837"/>
    <cellStyle name="Normal 32 3 2" xfId="7580"/>
    <cellStyle name="Normal 32 4" xfId="1838"/>
    <cellStyle name="Normal 32 4 2" xfId="7581"/>
    <cellStyle name="Normal 33" xfId="1839"/>
    <cellStyle name="Normal 33 2" xfId="1840"/>
    <cellStyle name="Normal 33 2 2" xfId="1841"/>
    <cellStyle name="Normal 33 2 2 2" xfId="7583"/>
    <cellStyle name="Normal 33 2 3" xfId="1842"/>
    <cellStyle name="Normal 33 2 3 2" xfId="7584"/>
    <cellStyle name="Normal 33 2 4" xfId="7582"/>
    <cellStyle name="Normal 33 3" xfId="1843"/>
    <cellStyle name="Normal 33 3 2" xfId="7585"/>
    <cellStyle name="Normal 33 4" xfId="1844"/>
    <cellStyle name="Normal 33 4 2" xfId="7586"/>
    <cellStyle name="Normal 34" xfId="1845"/>
    <cellStyle name="Normal 34 2" xfId="1846"/>
    <cellStyle name="Normal 34 2 2" xfId="1847"/>
    <cellStyle name="Normal 34 2 2 2" xfId="7588"/>
    <cellStyle name="Normal 34 2 3" xfId="1848"/>
    <cellStyle name="Normal 34 2 3 2" xfId="7589"/>
    <cellStyle name="Normal 34 2 4" xfId="7587"/>
    <cellStyle name="Normal 34 3" xfId="1849"/>
    <cellStyle name="Normal 34 3 2" xfId="7590"/>
    <cellStyle name="Normal 34 4" xfId="1850"/>
    <cellStyle name="Normal 34 4 2" xfId="7591"/>
    <cellStyle name="Normal 35" xfId="1851"/>
    <cellStyle name="Normal 35 2" xfId="1852"/>
    <cellStyle name="Normal 35 2 2" xfId="1853"/>
    <cellStyle name="Normal 35 2 2 2" xfId="7594"/>
    <cellStyle name="Normal 35 2 3" xfId="1854"/>
    <cellStyle name="Normal 35 2 3 2" xfId="7595"/>
    <cellStyle name="Normal 35 2 4" xfId="7593"/>
    <cellStyle name="Normal 35 3" xfId="1855"/>
    <cellStyle name="Normal 35 3 2" xfId="7596"/>
    <cellStyle name="Normal 35 4" xfId="1856"/>
    <cellStyle name="Normal 35 4 2" xfId="7597"/>
    <cellStyle name="Normal 35 5" xfId="7592"/>
    <cellStyle name="Normal 36" xfId="1857"/>
    <cellStyle name="Normal 36 2" xfId="1858"/>
    <cellStyle name="Normal 36 2 2" xfId="1859"/>
    <cellStyle name="Normal 36 2 2 2" xfId="7600"/>
    <cellStyle name="Normal 36 2 3" xfId="7599"/>
    <cellStyle name="Normal 36 3" xfId="1860"/>
    <cellStyle name="Normal 36 3 2" xfId="7601"/>
    <cellStyle name="Normal 36 4" xfId="1861"/>
    <cellStyle name="Normal 36 5" xfId="7598"/>
    <cellStyle name="Normal 37" xfId="1862"/>
    <cellStyle name="Normal 37 2" xfId="1863"/>
    <cellStyle name="Normal 37 2 2" xfId="1864"/>
    <cellStyle name="Normal 37 2 2 2" xfId="7604"/>
    <cellStyle name="Normal 37 2 3" xfId="7603"/>
    <cellStyle name="Normal 37 3" xfId="1865"/>
    <cellStyle name="Normal 37 3 2" xfId="7605"/>
    <cellStyle name="Normal 37 4" xfId="1866"/>
    <cellStyle name="Normal 37 4 2" xfId="7606"/>
    <cellStyle name="Normal 37 5" xfId="7602"/>
    <cellStyle name="Normal 38" xfId="1867"/>
    <cellStyle name="Normal 38 2" xfId="1868"/>
    <cellStyle name="Normal 38 2 2" xfId="1869"/>
    <cellStyle name="Normal 38 2 2 2" xfId="7609"/>
    <cellStyle name="Normal 38 2 3" xfId="7608"/>
    <cellStyle name="Normal 38 3" xfId="1870"/>
    <cellStyle name="Normal 38 3 2" xfId="1871"/>
    <cellStyle name="Normal 38 3 2 2" xfId="7611"/>
    <cellStyle name="Normal 38 3 3" xfId="7610"/>
    <cellStyle name="Normal 38 4" xfId="1872"/>
    <cellStyle name="Normal 38 4 2" xfId="1873"/>
    <cellStyle name="Normal 38 4 2 2" xfId="7613"/>
    <cellStyle name="Normal 38 4 3" xfId="7612"/>
    <cellStyle name="Normal 38 5" xfId="1874"/>
    <cellStyle name="Normal 38 6" xfId="1875"/>
    <cellStyle name="Normal 38 6 2" xfId="7614"/>
    <cellStyle name="Normal 38 7" xfId="7607"/>
    <cellStyle name="Normal 39" xfId="1876"/>
    <cellStyle name="Normal 39 2" xfId="1877"/>
    <cellStyle name="Normal 39 2 2" xfId="1878"/>
    <cellStyle name="Normal 39 2 2 2" xfId="7617"/>
    <cellStyle name="Normal 39 2 3" xfId="7616"/>
    <cellStyle name="Normal 39 3" xfId="1879"/>
    <cellStyle name="Normal 39 3 2" xfId="1880"/>
    <cellStyle name="Normal 39 3 2 2" xfId="7619"/>
    <cellStyle name="Normal 39 3 3" xfId="7618"/>
    <cellStyle name="Normal 39 4" xfId="1881"/>
    <cellStyle name="Normal 39 4 2" xfId="1882"/>
    <cellStyle name="Normal 39 4 2 2" xfId="7621"/>
    <cellStyle name="Normal 39 4 3" xfId="7620"/>
    <cellStyle name="Normal 39 5" xfId="1883"/>
    <cellStyle name="Normal 39 6" xfId="1884"/>
    <cellStyle name="Normal 39 6 2" xfId="7622"/>
    <cellStyle name="Normal 39 7" xfId="7615"/>
    <cellStyle name="Normal 4" xfId="12"/>
    <cellStyle name="Normal 4 2" xfId="28"/>
    <cellStyle name="Normal 4 2 2" xfId="1886"/>
    <cellStyle name="Normal 4 2 2 2" xfId="1887"/>
    <cellStyle name="Normal 4 2 2 2 2" xfId="1888"/>
    <cellStyle name="Normal 4 2 2 2 2 2" xfId="7625"/>
    <cellStyle name="Normal 4 2 2 2 3" xfId="1889"/>
    <cellStyle name="Normal 4 2 2 2 3 2" xfId="7626"/>
    <cellStyle name="Normal 4 2 2 2 4" xfId="7624"/>
    <cellStyle name="Normal 4 2 2 3" xfId="1890"/>
    <cellStyle name="Normal 4 2 2 3 2" xfId="7627"/>
    <cellStyle name="Normal 4 2 2 4" xfId="1891"/>
    <cellStyle name="Normal 4 2 2 4 2" xfId="7628"/>
    <cellStyle name="Normal 4 2 2 5" xfId="7623"/>
    <cellStyle name="Normal 4 2 3" xfId="1892"/>
    <cellStyle name="Normal 4 2 3 2" xfId="1893"/>
    <cellStyle name="Normal 4 2 3 2 2" xfId="7630"/>
    <cellStyle name="Normal 4 2 3 3" xfId="1894"/>
    <cellStyle name="Normal 4 2 3 3 2" xfId="7631"/>
    <cellStyle name="Normal 4 2 3 4" xfId="7629"/>
    <cellStyle name="Normal 4 2 4" xfId="1895"/>
    <cellStyle name="Normal 4 2 4 2" xfId="7632"/>
    <cellStyle name="Normal 4 2 5" xfId="1896"/>
    <cellStyle name="Normal 4 2 5 2" xfId="7633"/>
    <cellStyle name="Normal 4 2 6" xfId="1897"/>
    <cellStyle name="Normal 4 2 6 2" xfId="7634"/>
    <cellStyle name="Normal 4 2 7" xfId="1885"/>
    <cellStyle name="Normal 4 3" xfId="1898"/>
    <cellStyle name="Normal 4 3 2" xfId="1899"/>
    <cellStyle name="Normal 4 3 2 2" xfId="1900"/>
    <cellStyle name="Normal 4 3 2 2 2" xfId="1901"/>
    <cellStyle name="Normal 4 3 2 2 2 2" xfId="7638"/>
    <cellStyle name="Normal 4 3 2 2 3" xfId="7637"/>
    <cellStyle name="Normal 4 3 2 3" xfId="1902"/>
    <cellStyle name="Normal 4 3 2 3 2" xfId="1903"/>
    <cellStyle name="Normal 4 3 2 3 2 2" xfId="7640"/>
    <cellStyle name="Normal 4 3 2 3 3" xfId="7639"/>
    <cellStyle name="Normal 4 3 2 4" xfId="1904"/>
    <cellStyle name="Normal 4 3 2 4 2" xfId="1905"/>
    <cellStyle name="Normal 4 3 2 4 2 2" xfId="7642"/>
    <cellStyle name="Normal 4 3 2 4 3" xfId="7641"/>
    <cellStyle name="Normal 4 3 2 5" xfId="1906"/>
    <cellStyle name="Normal 4 3 2 5 2" xfId="7643"/>
    <cellStyle name="Normal 4 3 2 6" xfId="7636"/>
    <cellStyle name="Normal 4 3 3" xfId="1907"/>
    <cellStyle name="Normal 4 3 3 2" xfId="1908"/>
    <cellStyle name="Normal 4 3 3 2 2" xfId="7645"/>
    <cellStyle name="Normal 4 3 3 3" xfId="7644"/>
    <cellStyle name="Normal 4 3 4" xfId="1909"/>
    <cellStyle name="Normal 4 3 4 2" xfId="7646"/>
    <cellStyle name="Normal 4 3 5" xfId="6470"/>
    <cellStyle name="Normal 4 3 6" xfId="7635"/>
    <cellStyle name="Normal 4 4" xfId="1910"/>
    <cellStyle name="Normal 4 4 2" xfId="1911"/>
    <cellStyle name="Normal 4 4 2 2" xfId="1912"/>
    <cellStyle name="Normal 4 4 2 2 2" xfId="7649"/>
    <cellStyle name="Normal 4 4 2 3" xfId="7648"/>
    <cellStyle name="Normal 4 4 3" xfId="1913"/>
    <cellStyle name="Normal 4 4 3 2" xfId="7650"/>
    <cellStyle name="Normal 4 4 4" xfId="1914"/>
    <cellStyle name="Normal 4 4 4 2" xfId="7651"/>
    <cellStyle name="Normal 4 4 5" xfId="7647"/>
    <cellStyle name="Normal 4 5" xfId="1915"/>
    <cellStyle name="Normal 4 5 2" xfId="1916"/>
    <cellStyle name="Normal 4 5 2 2" xfId="1917"/>
    <cellStyle name="Normal 4 5 2 2 2" xfId="7654"/>
    <cellStyle name="Normal 4 5 2 3" xfId="7653"/>
    <cellStyle name="Normal 4 5 3" xfId="1918"/>
    <cellStyle name="Normal 4 5 4" xfId="1919"/>
    <cellStyle name="Normal 4 5 4 2" xfId="7655"/>
    <cellStyle name="Normal 4 5 5" xfId="7652"/>
    <cellStyle name="Normal 4 6" xfId="1920"/>
    <cellStyle name="Normal 4 6 2" xfId="7656"/>
    <cellStyle name="Normal 4 7" xfId="1921"/>
    <cellStyle name="Normal 4 7 2" xfId="7657"/>
    <cellStyle name="Normal 4 8" xfId="1922"/>
    <cellStyle name="Normal 4 8 2" xfId="7658"/>
    <cellStyle name="Normal 4 9" xfId="1923"/>
    <cellStyle name="Normal 4 9 2" xfId="7659"/>
    <cellStyle name="Normal 40" xfId="1924"/>
    <cellStyle name="Normal 40 2" xfId="1925"/>
    <cellStyle name="Normal 40 2 2" xfId="1926"/>
    <cellStyle name="Normal 40 2 2 2" xfId="7662"/>
    <cellStyle name="Normal 40 2 3" xfId="7661"/>
    <cellStyle name="Normal 40 3" xfId="1927"/>
    <cellStyle name="Normal 40 3 2" xfId="1928"/>
    <cellStyle name="Normal 40 3 2 2" xfId="7664"/>
    <cellStyle name="Normal 40 3 3" xfId="7663"/>
    <cellStyle name="Normal 40 4" xfId="1929"/>
    <cellStyle name="Normal 40 4 2" xfId="1930"/>
    <cellStyle name="Normal 40 4 2 2" xfId="7666"/>
    <cellStyle name="Normal 40 4 3" xfId="7665"/>
    <cellStyle name="Normal 40 5" xfId="1931"/>
    <cellStyle name="Normal 40 6" xfId="1932"/>
    <cellStyle name="Normal 40 6 2" xfId="7667"/>
    <cellStyle name="Normal 40 7" xfId="7660"/>
    <cellStyle name="Normal 41" xfId="1933"/>
    <cellStyle name="Normal 41 2" xfId="1934"/>
    <cellStyle name="Normal 41 2 2" xfId="1935"/>
    <cellStyle name="Normal 41 2 2 2" xfId="7670"/>
    <cellStyle name="Normal 41 2 3" xfId="7669"/>
    <cellStyle name="Normal 41 3" xfId="1936"/>
    <cellStyle name="Normal 41 4" xfId="7668"/>
    <cellStyle name="Normal 42" xfId="1937"/>
    <cellStyle name="Normal 42 2" xfId="1938"/>
    <cellStyle name="Normal 42 2 2" xfId="1939"/>
    <cellStyle name="Normal 42 2 2 2" xfId="7672"/>
    <cellStyle name="Normal 42 2 3" xfId="7671"/>
    <cellStyle name="Normal 42 3" xfId="1940"/>
    <cellStyle name="Normal 42 3 2" xfId="1941"/>
    <cellStyle name="Normal 42 3 2 2" xfId="7674"/>
    <cellStyle name="Normal 42 3 3" xfId="7673"/>
    <cellStyle name="Normal 42 4" xfId="1942"/>
    <cellStyle name="Normal 42 4 2" xfId="1943"/>
    <cellStyle name="Normal 42 4 2 2" xfId="7676"/>
    <cellStyle name="Normal 42 4 3" xfId="7675"/>
    <cellStyle name="Normal 42 5" xfId="1944"/>
    <cellStyle name="Normal 43" xfId="1945"/>
    <cellStyle name="Normal 43 2" xfId="1946"/>
    <cellStyle name="Normal 43 2 2" xfId="1947"/>
    <cellStyle name="Normal 43 2 2 2" xfId="7679"/>
    <cellStyle name="Normal 43 2 3" xfId="7678"/>
    <cellStyle name="Normal 43 3" xfId="1948"/>
    <cellStyle name="Normal 43 4" xfId="7677"/>
    <cellStyle name="Normal 44" xfId="1949"/>
    <cellStyle name="Normal 44 2" xfId="1950"/>
    <cellStyle name="Normal 44 2 2" xfId="1951"/>
    <cellStyle name="Normal 44 2 2 2" xfId="7682"/>
    <cellStyle name="Normal 44 2 3" xfId="7681"/>
    <cellStyle name="Normal 44 3" xfId="1952"/>
    <cellStyle name="Normal 44 4" xfId="7680"/>
    <cellStyle name="Normal 45" xfId="1953"/>
    <cellStyle name="Normal 45 2" xfId="1954"/>
    <cellStyle name="Normal 45 2 2" xfId="1955"/>
    <cellStyle name="Normal 45 2 2 2" xfId="7685"/>
    <cellStyle name="Normal 45 2 3" xfId="7684"/>
    <cellStyle name="Normal 45 3" xfId="1956"/>
    <cellStyle name="Normal 45 4" xfId="7683"/>
    <cellStyle name="Normal 46" xfId="1957"/>
    <cellStyle name="Normal 47" xfId="1958"/>
    <cellStyle name="Normal 48" xfId="1959"/>
    <cellStyle name="Normal 49" xfId="1960"/>
    <cellStyle name="Normal 5" xfId="2"/>
    <cellStyle name="Normal 5 10" xfId="1961"/>
    <cellStyle name="Normal 5 10 2" xfId="7686"/>
    <cellStyle name="Normal 5 11" xfId="1962"/>
    <cellStyle name="Normal 5 12" xfId="37"/>
    <cellStyle name="Normal 5 13" xfId="15"/>
    <cellStyle name="Normal 5 2" xfId="1963"/>
    <cellStyle name="Normal 5 2 2" xfId="1964"/>
    <cellStyle name="Normal 5 2 2 2" xfId="1965"/>
    <cellStyle name="Normal 5 2 2 2 2" xfId="1966"/>
    <cellStyle name="Normal 5 2 2 2 2 2" xfId="7689"/>
    <cellStyle name="Normal 5 2 2 2 3" xfId="1967"/>
    <cellStyle name="Normal 5 2 2 2 3 2" xfId="7690"/>
    <cellStyle name="Normal 5 2 2 2 4" xfId="7688"/>
    <cellStyle name="Normal 5 2 2 3" xfId="1968"/>
    <cellStyle name="Normal 5 2 2 3 2" xfId="7691"/>
    <cellStyle name="Normal 5 2 2 4" xfId="1969"/>
    <cellStyle name="Normal 5 2 2 4 2" xfId="7692"/>
    <cellStyle name="Normal 5 2 2 5" xfId="7687"/>
    <cellStyle name="Normal 5 2 3" xfId="1970"/>
    <cellStyle name="Normal 5 2 3 2" xfId="1971"/>
    <cellStyle name="Normal 5 2 3 2 2" xfId="7694"/>
    <cellStyle name="Normal 5 2 3 3" xfId="1972"/>
    <cellStyle name="Normal 5 2 3 3 2" xfId="7695"/>
    <cellStyle name="Normal 5 2 3 4" xfId="7693"/>
    <cellStyle name="Normal 5 2 4" xfId="1973"/>
    <cellStyle name="Normal 5 2 4 2" xfId="7696"/>
    <cellStyle name="Normal 5 2 5" xfId="1974"/>
    <cellStyle name="Normal 5 2 5 2" xfId="7697"/>
    <cellStyle name="Normal 5 2 6" xfId="1975"/>
    <cellStyle name="Normal 5 2 6 2" xfId="7698"/>
    <cellStyle name="Normal 5 3" xfId="1976"/>
    <cellStyle name="Normal 5 3 2" xfId="1977"/>
    <cellStyle name="Normal 5 3 2 2" xfId="1978"/>
    <cellStyle name="Normal 5 3 2 2 2" xfId="7701"/>
    <cellStyle name="Normal 5 3 2 3" xfId="1979"/>
    <cellStyle name="Normal 5 3 2 3 2" xfId="7702"/>
    <cellStyle name="Normal 5 3 2 4" xfId="7700"/>
    <cellStyle name="Normal 5 3 3" xfId="1980"/>
    <cellStyle name="Normal 5 3 3 2" xfId="7703"/>
    <cellStyle name="Normal 5 3 4" xfId="1981"/>
    <cellStyle name="Normal 5 3 4 2" xfId="7704"/>
    <cellStyle name="Normal 5 3 5" xfId="1982"/>
    <cellStyle name="Normal 5 3 5 2" xfId="7705"/>
    <cellStyle name="Normal 5 3 6" xfId="7699"/>
    <cellStyle name="Normal 5 4" xfId="1983"/>
    <cellStyle name="Normal 5 4 2" xfId="1984"/>
    <cellStyle name="Normal 5 4 2 2" xfId="7707"/>
    <cellStyle name="Normal 5 4 3" xfId="1985"/>
    <cellStyle name="Normal 5 4 3 2" xfId="7708"/>
    <cellStyle name="Normal 5 4 4" xfId="7706"/>
    <cellStyle name="Normal 5 5" xfId="1986"/>
    <cellStyle name="Normal 5 5 2" xfId="7709"/>
    <cellStyle name="Normal 5 6" xfId="1987"/>
    <cellStyle name="Normal 5 6 2" xfId="7710"/>
    <cellStyle name="Normal 5 7" xfId="1988"/>
    <cellStyle name="Normal 5 7 2" xfId="7711"/>
    <cellStyle name="Normal 5 8" xfId="1989"/>
    <cellStyle name="Normal 5 8 2" xfId="7712"/>
    <cellStyle name="Normal 5 9" xfId="1990"/>
    <cellStyle name="Normal 5 9 2" xfId="7713"/>
    <cellStyle name="Normal 50" xfId="1991"/>
    <cellStyle name="Normal 51" xfId="1992"/>
    <cellStyle name="Normal 51 2" xfId="1993"/>
    <cellStyle name="Normal 51 2 2" xfId="7714"/>
    <cellStyle name="Normal 52" xfId="1994"/>
    <cellStyle name="Normal 52 2" xfId="1995"/>
    <cellStyle name="Normal 52 2 2" xfId="1996"/>
    <cellStyle name="Normal 52 2 2 2" xfId="7717"/>
    <cellStyle name="Normal 52 2 3" xfId="7716"/>
    <cellStyle name="Normal 52 3" xfId="1997"/>
    <cellStyle name="Normal 52 3 2" xfId="7718"/>
    <cellStyle name="Normal 52 4" xfId="7715"/>
    <cellStyle name="Normal 53" xfId="1998"/>
    <cellStyle name="Normal 53 2" xfId="1999"/>
    <cellStyle name="Normal 53 2 2" xfId="2000"/>
    <cellStyle name="Normal 53 2 2 2" xfId="7721"/>
    <cellStyle name="Normal 53 2 3" xfId="7720"/>
    <cellStyle name="Normal 53 3" xfId="2001"/>
    <cellStyle name="Normal 53 3 2" xfId="7722"/>
    <cellStyle name="Normal 53 4" xfId="7719"/>
    <cellStyle name="Normal 54" xfId="2002"/>
    <cellStyle name="Normal 55" xfId="2003"/>
    <cellStyle name="Normal 56" xfId="2004"/>
    <cellStyle name="Normal 57" xfId="2005"/>
    <cellStyle name="Normal 58" xfId="2006"/>
    <cellStyle name="Normal 58 2" xfId="2007"/>
    <cellStyle name="Normal 58 2 2" xfId="2008"/>
    <cellStyle name="Normal 58 2 2 2" xfId="7725"/>
    <cellStyle name="Normal 58 2 3" xfId="7724"/>
    <cellStyle name="Normal 58 3" xfId="2009"/>
    <cellStyle name="Normal 58 3 2" xfId="7726"/>
    <cellStyle name="Normal 58 4" xfId="7723"/>
    <cellStyle name="Normal 59" xfId="2010"/>
    <cellStyle name="Normal 59 2" xfId="2011"/>
    <cellStyle name="Normal 59 2 2" xfId="2012"/>
    <cellStyle name="Normal 59 2 2 2" xfId="7729"/>
    <cellStyle name="Normal 59 2 3" xfId="7728"/>
    <cellStyle name="Normal 59 3" xfId="2013"/>
    <cellStyle name="Normal 59 3 2" xfId="7730"/>
    <cellStyle name="Normal 59 4" xfId="7727"/>
    <cellStyle name="Normal 6" xfId="18"/>
    <cellStyle name="Normal 6 2" xfId="2015"/>
    <cellStyle name="Normal 6 2 2" xfId="2016"/>
    <cellStyle name="Normal 6 2 2 2" xfId="2017"/>
    <cellStyle name="Normal 6 2 2 2 2" xfId="7733"/>
    <cellStyle name="Normal 6 2 2 3" xfId="2018"/>
    <cellStyle name="Normal 6 2 2 3 2" xfId="7734"/>
    <cellStyle name="Normal 6 2 2 4" xfId="7732"/>
    <cellStyle name="Normal 6 2 3" xfId="2019"/>
    <cellStyle name="Normal 6 2 3 2" xfId="7735"/>
    <cellStyle name="Normal 6 2 4" xfId="2020"/>
    <cellStyle name="Normal 6 2 4 2" xfId="7736"/>
    <cellStyle name="Normal 6 2 5" xfId="7731"/>
    <cellStyle name="Normal 6 3" xfId="2021"/>
    <cellStyle name="Normal 6 3 2" xfId="2022"/>
    <cellStyle name="Normal 6 3 2 2" xfId="7738"/>
    <cellStyle name="Normal 6 3 3" xfId="2023"/>
    <cellStyle name="Normal 6 3 3 2" xfId="7739"/>
    <cellStyle name="Normal 6 3 4" xfId="7737"/>
    <cellStyle name="Normal 6 4" xfId="2024"/>
    <cellStyle name="Normal 6 4 2" xfId="2025"/>
    <cellStyle name="Normal 6 4 3" xfId="7740"/>
    <cellStyle name="Normal 6 5" xfId="2026"/>
    <cellStyle name="Normal 6 5 2" xfId="43"/>
    <cellStyle name="Normal 6 5 3" xfId="7741"/>
    <cellStyle name="Normal 6 6" xfId="2027"/>
    <cellStyle name="Normal 6 6 2" xfId="7742"/>
    <cellStyle name="Normal 6 7" xfId="2028"/>
    <cellStyle name="Normal 6 7 2" xfId="7743"/>
    <cellStyle name="Normal 6 8" xfId="2029"/>
    <cellStyle name="Normal 6 8 2" xfId="7744"/>
    <cellStyle name="Normal 6 9" xfId="2014"/>
    <cellStyle name="Normal 60" xfId="2030"/>
    <cellStyle name="Normal 60 2" xfId="2031"/>
    <cellStyle name="Normal 60 2 2" xfId="2032"/>
    <cellStyle name="Normal 60 2 2 2" xfId="7747"/>
    <cellStyle name="Normal 60 2 3" xfId="7746"/>
    <cellStyle name="Normal 60 3" xfId="2033"/>
    <cellStyle name="Normal 60 3 2" xfId="7748"/>
    <cellStyle name="Normal 60 4" xfId="7745"/>
    <cellStyle name="Normal 61" xfId="2034"/>
    <cellStyle name="Normal 61 2" xfId="2035"/>
    <cellStyle name="Normal 61 2 2" xfId="2036"/>
    <cellStyle name="Normal 61 2 2 2" xfId="7751"/>
    <cellStyle name="Normal 61 2 3" xfId="7750"/>
    <cellStyle name="Normal 61 3" xfId="2037"/>
    <cellStyle name="Normal 61 3 2" xfId="7752"/>
    <cellStyle name="Normal 61 4" xfId="7749"/>
    <cellStyle name="Normal 62" xfId="2038"/>
    <cellStyle name="Normal 62 2" xfId="2039"/>
    <cellStyle name="Normal 62 2 2" xfId="2040"/>
    <cellStyle name="Normal 62 2 2 2" xfId="7755"/>
    <cellStyle name="Normal 62 2 3" xfId="7754"/>
    <cellStyle name="Normal 62 3" xfId="2041"/>
    <cellStyle name="Normal 62 3 2" xfId="7756"/>
    <cellStyle name="Normal 62 4" xfId="7753"/>
    <cellStyle name="Normal 63" xfId="2042"/>
    <cellStyle name="Normal 63 2" xfId="2043"/>
    <cellStyle name="Normal 63 2 2" xfId="2044"/>
    <cellStyle name="Normal 63 2 2 2" xfId="7759"/>
    <cellStyle name="Normal 63 2 3" xfId="7758"/>
    <cellStyle name="Normal 63 3" xfId="2045"/>
    <cellStyle name="Normal 63 3 2" xfId="7760"/>
    <cellStyle name="Normal 63 4" xfId="7757"/>
    <cellStyle name="Normal 64" xfId="2046"/>
    <cellStyle name="Normal 64 2" xfId="2047"/>
    <cellStyle name="Normal 64 2 2" xfId="2048"/>
    <cellStyle name="Normal 64 2 2 2" xfId="7763"/>
    <cellStyle name="Normal 64 2 3" xfId="7762"/>
    <cellStyle name="Normal 64 3" xfId="2049"/>
    <cellStyle name="Normal 64 3 2" xfId="7764"/>
    <cellStyle name="Normal 64 4" xfId="7761"/>
    <cellStyle name="Normal 65" xfId="2050"/>
    <cellStyle name="Normal 66" xfId="2051"/>
    <cellStyle name="Normal 67" xfId="2052"/>
    <cellStyle name="Normal 68" xfId="2053"/>
    <cellStyle name="Normal 69" xfId="2054"/>
    <cellStyle name="Normal 7" xfId="2055"/>
    <cellStyle name="Normal 7 2" xfId="2056"/>
    <cellStyle name="Normal 7 2 2" xfId="2057"/>
    <cellStyle name="Normal 7 2 2 2" xfId="2058"/>
    <cellStyle name="Normal 7 2 2 2 2" xfId="7766"/>
    <cellStyle name="Normal 7 2 2 3" xfId="2059"/>
    <cellStyle name="Normal 7 2 2 3 2" xfId="7767"/>
    <cellStyle name="Normal 7 2 2 4" xfId="7765"/>
    <cellStyle name="Normal 7 2 3" xfId="2060"/>
    <cellStyle name="Normal 7 2 3 2" xfId="7768"/>
    <cellStyle name="Normal 7 2 4" xfId="2061"/>
    <cellStyle name="Normal 7 2 4 2" xfId="7769"/>
    <cellStyle name="Normal 7 3" xfId="2062"/>
    <cellStyle name="Normal 7 3 2" xfId="2063"/>
    <cellStyle name="Normal 7 3 2 2" xfId="7771"/>
    <cellStyle name="Normal 7 3 3" xfId="2064"/>
    <cellStyle name="Normal 7 3 3 2" xfId="7772"/>
    <cellStyle name="Normal 7 3 4" xfId="7770"/>
    <cellStyle name="Normal 7 4" xfId="2065"/>
    <cellStyle name="Normal 7 4 2" xfId="2066"/>
    <cellStyle name="Normal 7 4 3" xfId="2067"/>
    <cellStyle name="Normal 7 4 3 2" xfId="7774"/>
    <cellStyle name="Normal 7 4 4" xfId="7773"/>
    <cellStyle name="Normal 7 5" xfId="2068"/>
    <cellStyle name="Normal 7 5 2" xfId="7775"/>
    <cellStyle name="Normal 7 6" xfId="2069"/>
    <cellStyle name="Normal 7 6 2" xfId="7776"/>
    <cellStyle name="Normal 70" xfId="2070"/>
    <cellStyle name="Normal 71" xfId="2071"/>
    <cellStyle name="Normal 72" xfId="2072"/>
    <cellStyle name="Normal 72 2" xfId="2073"/>
    <cellStyle name="Normal 72 2 2" xfId="2074"/>
    <cellStyle name="Normal 72 2 2 2" xfId="7779"/>
    <cellStyle name="Normal 72 2 3" xfId="7778"/>
    <cellStyle name="Normal 72 3" xfId="2075"/>
    <cellStyle name="Normal 72 3 2" xfId="7780"/>
    <cellStyle name="Normal 72 4" xfId="7777"/>
    <cellStyle name="Normal 73" xfId="2076"/>
    <cellStyle name="Normal 74" xfId="2077"/>
    <cellStyle name="Normal 74 2" xfId="2078"/>
    <cellStyle name="Normal 74 2 2" xfId="7782"/>
    <cellStyle name="Normal 74 3" xfId="7781"/>
    <cellStyle name="Normal 75" xfId="2079"/>
    <cellStyle name="Normal 75 2" xfId="2080"/>
    <cellStyle name="Normal 75 2 2" xfId="7784"/>
    <cellStyle name="Normal 75 3" xfId="7783"/>
    <cellStyle name="Normal 76" xfId="2081"/>
    <cellStyle name="Normal 76 2" xfId="2082"/>
    <cellStyle name="Normal 76 2 2" xfId="7786"/>
    <cellStyle name="Normal 76 3" xfId="7785"/>
    <cellStyle name="Normal 77" xfId="2083"/>
    <cellStyle name="Normal 77 2" xfId="7787"/>
    <cellStyle name="Normal 78" xfId="2084"/>
    <cellStyle name="Normal 78 2" xfId="7788"/>
    <cellStyle name="Normal 79" xfId="2085"/>
    <cellStyle name="Normal 79 2" xfId="7789"/>
    <cellStyle name="Normal 8" xfId="2086"/>
    <cellStyle name="Normal 8 2" xfId="2087"/>
    <cellStyle name="Normal 8 2 2" xfId="2088"/>
    <cellStyle name="Normal 8 2 2 2" xfId="2089"/>
    <cellStyle name="Normal 8 2 2 2 2" xfId="7792"/>
    <cellStyle name="Normal 8 2 2 3" xfId="2090"/>
    <cellStyle name="Normal 8 2 2 3 2" xfId="7793"/>
    <cellStyle name="Normal 8 2 2 4" xfId="7791"/>
    <cellStyle name="Normal 8 2 3" xfId="2091"/>
    <cellStyle name="Normal 8 2 3 2" xfId="7794"/>
    <cellStyle name="Normal 8 2 4" xfId="2092"/>
    <cellStyle name="Normal 8 2 4 2" xfId="7795"/>
    <cellStyle name="Normal 8 2 5" xfId="7790"/>
    <cellStyle name="Normal 8 3" xfId="2093"/>
    <cellStyle name="Normal 8 3 2" xfId="2094"/>
    <cellStyle name="Normal 8 3 2 2" xfId="7797"/>
    <cellStyle name="Normal 8 3 3" xfId="2095"/>
    <cellStyle name="Normal 8 3 3 2" xfId="7798"/>
    <cellStyle name="Normal 8 3 4" xfId="7796"/>
    <cellStyle name="Normal 8 4" xfId="2096"/>
    <cellStyle name="Normal 8 4 2" xfId="2097"/>
    <cellStyle name="Normal 8 4 3" xfId="2098"/>
    <cellStyle name="Normal 8 4 4" xfId="7799"/>
    <cellStyle name="Normal 8 5" xfId="2099"/>
    <cellStyle name="Normal 8 5 2" xfId="7800"/>
    <cellStyle name="Normal 8 6" xfId="2100"/>
    <cellStyle name="Normal 8 6 2" xfId="7801"/>
    <cellStyle name="Normal 80" xfId="2101"/>
    <cellStyle name="Normal 80 2" xfId="7802"/>
    <cellStyle name="Normal 81" xfId="2102"/>
    <cellStyle name="Normal 81 2" xfId="7803"/>
    <cellStyle name="Normal 82" xfId="2103"/>
    <cellStyle name="Normal 82 2" xfId="7804"/>
    <cellStyle name="Normal 83" xfId="2104"/>
    <cellStyle name="Normal 83 2" xfId="7805"/>
    <cellStyle name="Normal 84" xfId="2105"/>
    <cellStyle name="Normal 84 2" xfId="7806"/>
    <cellStyle name="Normal 85" xfId="2106"/>
    <cellStyle name="Normal 85 2" xfId="7807"/>
    <cellStyle name="Normal 86" xfId="2107"/>
    <cellStyle name="Normal 86 2" xfId="7808"/>
    <cellStyle name="Normal 87" xfId="2108"/>
    <cellStyle name="Normal 87 2" xfId="7809"/>
    <cellStyle name="Normal 88" xfId="2109"/>
    <cellStyle name="Normal 88 2" xfId="7810"/>
    <cellStyle name="Normal 89" xfId="6249"/>
    <cellStyle name="Normal 9" xfId="2110"/>
    <cellStyle name="Normal 9 2" xfId="2111"/>
    <cellStyle name="Normal 9 2 2" xfId="2112"/>
    <cellStyle name="Normal 9 2 2 2" xfId="2113"/>
    <cellStyle name="Normal 9 2 2 2 2" xfId="2114"/>
    <cellStyle name="Normal 9 2 2 2 2 2" xfId="7814"/>
    <cellStyle name="Normal 9 2 2 2 3" xfId="2115"/>
    <cellStyle name="Normal 9 2 2 2 3 2" xfId="7815"/>
    <cellStyle name="Normal 9 2 2 2 4" xfId="7813"/>
    <cellStyle name="Normal 9 2 2 3" xfId="2116"/>
    <cellStyle name="Normal 9 2 2 3 2" xfId="7816"/>
    <cellStyle name="Normal 9 2 2 4" xfId="2117"/>
    <cellStyle name="Normal 9 2 2 4 2" xfId="7817"/>
    <cellStyle name="Normal 9 2 2 5" xfId="7812"/>
    <cellStyle name="Normal 9 2 3" xfId="2118"/>
    <cellStyle name="Normal 9 2 3 2" xfId="2119"/>
    <cellStyle name="Normal 9 2 3 2 2" xfId="7819"/>
    <cellStyle name="Normal 9 2 3 3" xfId="2120"/>
    <cellStyle name="Normal 9 2 3 3 2" xfId="7820"/>
    <cellStyle name="Normal 9 2 3 4" xfId="7818"/>
    <cellStyle name="Normal 9 2 4" xfId="2121"/>
    <cellStyle name="Normal 9 2 4 2" xfId="7821"/>
    <cellStyle name="Normal 9 2 5" xfId="2122"/>
    <cellStyle name="Normal 9 2 5 2" xfId="7822"/>
    <cellStyle name="Normal 9 2 6" xfId="7811"/>
    <cellStyle name="Normal 9 3" xfId="2123"/>
    <cellStyle name="Normal 9 3 2" xfId="2124"/>
    <cellStyle name="Normal 9 3 2 2" xfId="2125"/>
    <cellStyle name="Normal 9 3 2 2 2" xfId="7825"/>
    <cellStyle name="Normal 9 3 2 3" xfId="2126"/>
    <cellStyle name="Normal 9 3 2 3 2" xfId="7826"/>
    <cellStyle name="Normal 9 3 2 4" xfId="7824"/>
    <cellStyle name="Normal 9 3 3" xfId="2127"/>
    <cellStyle name="Normal 9 3 3 2" xfId="7827"/>
    <cellStyle name="Normal 9 3 4" xfId="2128"/>
    <cellStyle name="Normal 9 3 4 2" xfId="7828"/>
    <cellStyle name="Normal 9 3 5" xfId="7823"/>
    <cellStyle name="Normal 9 4" xfId="2129"/>
    <cellStyle name="Normal 9 4 2" xfId="2130"/>
    <cellStyle name="Normal 9 4 2 2" xfId="7830"/>
    <cellStyle name="Normal 9 4 3" xfId="2131"/>
    <cellStyle name="Normal 9 4 3 2" xfId="7831"/>
    <cellStyle name="Normal 9 4 4" xfId="7829"/>
    <cellStyle name="Normal 9 5" xfId="2132"/>
    <cellStyle name="Normal 9 5 2" xfId="7832"/>
    <cellStyle name="Normal 9 6" xfId="2133"/>
    <cellStyle name="Normal 9 6 2" xfId="7833"/>
    <cellStyle name="Normal 90" xfId="6255"/>
    <cellStyle name="Normal 91" xfId="6257"/>
    <cellStyle name="Normal 92" xfId="6474"/>
    <cellStyle name="Normal 93" xfId="6475"/>
    <cellStyle name="Nota" xfId="2134"/>
    <cellStyle name="Nota 10" xfId="2135"/>
    <cellStyle name="Nota 10 2" xfId="2136"/>
    <cellStyle name="Nota 10 2 2" xfId="2137"/>
    <cellStyle name="Nota 10 2 2 2" xfId="7837"/>
    <cellStyle name="Nota 10 2 3" xfId="7836"/>
    <cellStyle name="Nota 10 3" xfId="2138"/>
    <cellStyle name="Nota 10 3 2" xfId="2139"/>
    <cellStyle name="Nota 10 3 2 2" xfId="7839"/>
    <cellStyle name="Nota 10 3 3" xfId="7838"/>
    <cellStyle name="Nota 10 4" xfId="2140"/>
    <cellStyle name="Nota 10 4 2" xfId="2141"/>
    <cellStyle name="Nota 10 4 2 2" xfId="7841"/>
    <cellStyle name="Nota 10 4 3" xfId="7840"/>
    <cellStyle name="Nota 10 5" xfId="7835"/>
    <cellStyle name="Nota 11" xfId="2142"/>
    <cellStyle name="Nota 11 2" xfId="2143"/>
    <cellStyle name="Nota 11 2 2" xfId="2144"/>
    <cellStyle name="Nota 11 2 2 2" xfId="7844"/>
    <cellStyle name="Nota 11 2 3" xfId="7843"/>
    <cellStyle name="Nota 11 3" xfId="2145"/>
    <cellStyle name="Nota 11 3 2" xfId="2146"/>
    <cellStyle name="Nota 11 3 2 2" xfId="7846"/>
    <cellStyle name="Nota 11 3 3" xfId="7845"/>
    <cellStyle name="Nota 11 4" xfId="2147"/>
    <cellStyle name="Nota 11 4 2" xfId="2148"/>
    <cellStyle name="Nota 11 4 2 2" xfId="7848"/>
    <cellStyle name="Nota 11 4 3" xfId="7847"/>
    <cellStyle name="Nota 11 5" xfId="7842"/>
    <cellStyle name="Nota 12" xfId="7834"/>
    <cellStyle name="Nota 12 2" xfId="2149"/>
    <cellStyle name="Nota 12 2 2" xfId="2150"/>
    <cellStyle name="Nota 12 2 2 2" xfId="7850"/>
    <cellStyle name="Nota 12 2 3" xfId="7849"/>
    <cellStyle name="Nota 12 3" xfId="2151"/>
    <cellStyle name="Nota 12 3 2" xfId="2152"/>
    <cellStyle name="Nota 12 3 2 2" xfId="7852"/>
    <cellStyle name="Nota 12 3 3" xfId="7851"/>
    <cellStyle name="Nota 12 4" xfId="2153"/>
    <cellStyle name="Nota 12 4 2" xfId="2154"/>
    <cellStyle name="Nota 12 4 2 2" xfId="7854"/>
    <cellStyle name="Nota 12 4 3" xfId="7853"/>
    <cellStyle name="Nota 13 2" xfId="2155"/>
    <cellStyle name="Nota 13 2 2" xfId="2156"/>
    <cellStyle name="Nota 13 2 2 2" xfId="7856"/>
    <cellStyle name="Nota 13 2 3" xfId="7855"/>
    <cellStyle name="Nota 13 3" xfId="2157"/>
    <cellStyle name="Nota 13 3 2" xfId="2158"/>
    <cellStyle name="Nota 13 3 2 2" xfId="7858"/>
    <cellStyle name="Nota 13 3 3" xfId="7857"/>
    <cellStyle name="Nota 13 4" xfId="2159"/>
    <cellStyle name="Nota 13 4 2" xfId="2160"/>
    <cellStyle name="Nota 13 4 2 2" xfId="7860"/>
    <cellStyle name="Nota 13 4 3" xfId="7859"/>
    <cellStyle name="Nota 14 2" xfId="2161"/>
    <cellStyle name="Nota 14 2 2" xfId="2162"/>
    <cellStyle name="Nota 14 2 2 2" xfId="7862"/>
    <cellStyle name="Nota 14 2 3" xfId="7861"/>
    <cellStyle name="Nota 14 3" xfId="2163"/>
    <cellStyle name="Nota 14 3 2" xfId="2164"/>
    <cellStyle name="Nota 14 3 2 2" xfId="7864"/>
    <cellStyle name="Nota 14 3 3" xfId="7863"/>
    <cellStyle name="Nota 14 4" xfId="2165"/>
    <cellStyle name="Nota 14 4 2" xfId="2166"/>
    <cellStyle name="Nota 14 4 2 2" xfId="7866"/>
    <cellStyle name="Nota 14 4 3" xfId="7865"/>
    <cellStyle name="Nota 15 2" xfId="2167"/>
    <cellStyle name="Nota 15 2 2" xfId="2168"/>
    <cellStyle name="Nota 15 2 2 2" xfId="7868"/>
    <cellStyle name="Nota 15 2 3" xfId="7867"/>
    <cellStyle name="Nota 15 3" xfId="2169"/>
    <cellStyle name="Nota 15 3 2" xfId="2170"/>
    <cellStyle name="Nota 15 3 2 2" xfId="7870"/>
    <cellStyle name="Nota 15 3 3" xfId="7869"/>
    <cellStyle name="Nota 15 4" xfId="2171"/>
    <cellStyle name="Nota 15 4 2" xfId="2172"/>
    <cellStyle name="Nota 15 4 2 2" xfId="7872"/>
    <cellStyle name="Nota 15 4 3" xfId="7871"/>
    <cellStyle name="Nota 16 2" xfId="2173"/>
    <cellStyle name="Nota 16 2 2" xfId="2174"/>
    <cellStyle name="Nota 16 2 2 2" xfId="7874"/>
    <cellStyle name="Nota 16 2 3" xfId="7873"/>
    <cellStyle name="Nota 16 3" xfId="2175"/>
    <cellStyle name="Nota 16 3 2" xfId="2176"/>
    <cellStyle name="Nota 16 3 2 2" xfId="7876"/>
    <cellStyle name="Nota 16 3 3" xfId="7875"/>
    <cellStyle name="Nota 16 4" xfId="2177"/>
    <cellStyle name="Nota 16 4 2" xfId="2178"/>
    <cellStyle name="Nota 16 4 2 2" xfId="7878"/>
    <cellStyle name="Nota 16 4 3" xfId="7877"/>
    <cellStyle name="Nota 17 2" xfId="2179"/>
    <cellStyle name="Nota 17 2 2" xfId="2180"/>
    <cellStyle name="Nota 17 2 2 2" xfId="7880"/>
    <cellStyle name="Nota 17 2 3" xfId="7879"/>
    <cellStyle name="Nota 17 3" xfId="2181"/>
    <cellStyle name="Nota 17 3 2" xfId="2182"/>
    <cellStyle name="Nota 17 3 2 2" xfId="7882"/>
    <cellStyle name="Nota 17 3 3" xfId="7881"/>
    <cellStyle name="Nota 17 4" xfId="2183"/>
    <cellStyle name="Nota 17 4 2" xfId="2184"/>
    <cellStyle name="Nota 17 4 2 2" xfId="7884"/>
    <cellStyle name="Nota 17 4 3" xfId="7883"/>
    <cellStyle name="Nota 18 2" xfId="2185"/>
    <cellStyle name="Nota 18 2 2" xfId="2186"/>
    <cellStyle name="Nota 18 2 2 2" xfId="7886"/>
    <cellStyle name="Nota 18 2 3" xfId="7885"/>
    <cellStyle name="Nota 18 3" xfId="2187"/>
    <cellStyle name="Nota 18 3 2" xfId="2188"/>
    <cellStyle name="Nota 18 3 2 2" xfId="7888"/>
    <cellStyle name="Nota 18 3 3" xfId="7887"/>
    <cellStyle name="Nota 18 4" xfId="2189"/>
    <cellStyle name="Nota 18 4 2" xfId="2190"/>
    <cellStyle name="Nota 18 4 2 2" xfId="7890"/>
    <cellStyle name="Nota 18 4 3" xfId="7889"/>
    <cellStyle name="Nota 19 2" xfId="2191"/>
    <cellStyle name="Nota 19 2 2" xfId="2192"/>
    <cellStyle name="Nota 19 2 2 2" xfId="7892"/>
    <cellStyle name="Nota 19 2 3" xfId="7891"/>
    <cellStyle name="Nota 19 3" xfId="2193"/>
    <cellStyle name="Nota 19 3 2" xfId="2194"/>
    <cellStyle name="Nota 19 3 2 2" xfId="7894"/>
    <cellStyle name="Nota 19 3 3" xfId="7893"/>
    <cellStyle name="Nota 19 4" xfId="2195"/>
    <cellStyle name="Nota 19 4 2" xfId="2196"/>
    <cellStyle name="Nota 19 4 2 2" xfId="7896"/>
    <cellStyle name="Nota 19 4 3" xfId="7895"/>
    <cellStyle name="Nota 2" xfId="2197"/>
    <cellStyle name="Nota 2 2" xfId="2198"/>
    <cellStyle name="Nota 2 2 2" xfId="2199"/>
    <cellStyle name="Nota 2 2 2 2" xfId="2200"/>
    <cellStyle name="Nota 2 2 2 2 2" xfId="7900"/>
    <cellStyle name="Nota 2 2 2 3" xfId="6388"/>
    <cellStyle name="Nota 2 2 2 4" xfId="7899"/>
    <cellStyle name="Nota 2 2 3" xfId="2201"/>
    <cellStyle name="Nota 2 2 3 2" xfId="6389"/>
    <cellStyle name="Nota 2 2 3 3" xfId="7901"/>
    <cellStyle name="Nota 2 2 4" xfId="6390"/>
    <cellStyle name="Nota 2 2 5" xfId="6387"/>
    <cellStyle name="Nota 2 2 6" xfId="7898"/>
    <cellStyle name="Nota 2 3" xfId="2202"/>
    <cellStyle name="Nota 2 3 2" xfId="2203"/>
    <cellStyle name="Nota 2 3 2 2" xfId="7903"/>
    <cellStyle name="Nota 2 3 3" xfId="2204"/>
    <cellStyle name="Nota 2 3 3 2" xfId="7904"/>
    <cellStyle name="Nota 2 3 4" xfId="6391"/>
    <cellStyle name="Nota 2 3 5" xfId="7902"/>
    <cellStyle name="Nota 2 4" xfId="2205"/>
    <cellStyle name="Nota 2 4 2" xfId="2206"/>
    <cellStyle name="Nota 2 4 2 2" xfId="7906"/>
    <cellStyle name="Nota 2 4 3" xfId="2207"/>
    <cellStyle name="Nota 2 4 3 2" xfId="7907"/>
    <cellStyle name="Nota 2 4 4" xfId="6392"/>
    <cellStyle name="Nota 2 4 5" xfId="7905"/>
    <cellStyle name="Nota 2 5" xfId="2208"/>
    <cellStyle name="Nota 2 5 2" xfId="2209"/>
    <cellStyle name="Nota 2 5 2 2" xfId="7909"/>
    <cellStyle name="Nota 2 5 3" xfId="2210"/>
    <cellStyle name="Nota 2 5 3 2" xfId="7910"/>
    <cellStyle name="Nota 2 5 4" xfId="2211"/>
    <cellStyle name="Nota 2 5 4 2" xfId="7911"/>
    <cellStyle name="Nota 2 5 5" xfId="2212"/>
    <cellStyle name="Nota 2 5 5 2" xfId="7912"/>
    <cellStyle name="Nota 2 5 6" xfId="6393"/>
    <cellStyle name="Nota 2 5 7" xfId="7908"/>
    <cellStyle name="Nota 2 6" xfId="2213"/>
    <cellStyle name="Nota 2 6 2" xfId="7913"/>
    <cellStyle name="Nota 2 7" xfId="6386"/>
    <cellStyle name="Nota 2 8" xfId="7897"/>
    <cellStyle name="Nota 20 2" xfId="2214"/>
    <cellStyle name="Nota 20 2 2" xfId="2215"/>
    <cellStyle name="Nota 20 2 2 2" xfId="7915"/>
    <cellStyle name="Nota 20 2 3" xfId="7914"/>
    <cellStyle name="Nota 20 3" xfId="2216"/>
    <cellStyle name="Nota 20 3 2" xfId="2217"/>
    <cellStyle name="Nota 20 3 2 2" xfId="7917"/>
    <cellStyle name="Nota 20 3 3" xfId="7916"/>
    <cellStyle name="Nota 20 4" xfId="2218"/>
    <cellStyle name="Nota 20 4 2" xfId="2219"/>
    <cellStyle name="Nota 20 4 2 2" xfId="7919"/>
    <cellStyle name="Nota 20 4 3" xfId="7918"/>
    <cellStyle name="Nota 21 2" xfId="2220"/>
    <cellStyle name="Nota 21 2 2" xfId="2221"/>
    <cellStyle name="Nota 21 2 2 2" xfId="7921"/>
    <cellStyle name="Nota 21 2 3" xfId="7920"/>
    <cellStyle name="Nota 21 3" xfId="2222"/>
    <cellStyle name="Nota 21 3 2" xfId="2223"/>
    <cellStyle name="Nota 21 3 2 2" xfId="7923"/>
    <cellStyle name="Nota 21 3 3" xfId="7922"/>
    <cellStyle name="Nota 21 4" xfId="2224"/>
    <cellStyle name="Nota 21 4 2" xfId="2225"/>
    <cellStyle name="Nota 21 4 2 2" xfId="7925"/>
    <cellStyle name="Nota 21 4 3" xfId="7924"/>
    <cellStyle name="Nota 22 2" xfId="2226"/>
    <cellStyle name="Nota 22 2 2" xfId="2227"/>
    <cellStyle name="Nota 22 2 2 2" xfId="7927"/>
    <cellStyle name="Nota 22 2 3" xfId="7926"/>
    <cellStyle name="Nota 22 3" xfId="2228"/>
    <cellStyle name="Nota 22 3 2" xfId="2229"/>
    <cellStyle name="Nota 22 3 2 2" xfId="7929"/>
    <cellStyle name="Nota 22 3 3" xfId="7928"/>
    <cellStyle name="Nota 22 4" xfId="2230"/>
    <cellStyle name="Nota 22 4 2" xfId="2231"/>
    <cellStyle name="Nota 22 4 2 2" xfId="7931"/>
    <cellStyle name="Nota 22 4 3" xfId="7930"/>
    <cellStyle name="Nota 23 2" xfId="2232"/>
    <cellStyle name="Nota 23 2 2" xfId="2233"/>
    <cellStyle name="Nota 23 2 2 2" xfId="7933"/>
    <cellStyle name="Nota 23 2 3" xfId="7932"/>
    <cellStyle name="Nota 23 3" xfId="2234"/>
    <cellStyle name="Nota 23 3 2" xfId="2235"/>
    <cellStyle name="Nota 23 3 2 2" xfId="7935"/>
    <cellStyle name="Nota 23 3 3" xfId="7934"/>
    <cellStyle name="Nota 23 4" xfId="2236"/>
    <cellStyle name="Nota 23 4 2" xfId="2237"/>
    <cellStyle name="Nota 23 4 2 2" xfId="7937"/>
    <cellStyle name="Nota 23 4 3" xfId="7936"/>
    <cellStyle name="Nota 24 2" xfId="2238"/>
    <cellStyle name="Nota 24 2 2" xfId="2239"/>
    <cellStyle name="Nota 24 2 2 2" xfId="7939"/>
    <cellStyle name="Nota 24 2 3" xfId="7938"/>
    <cellStyle name="Nota 24 3" xfId="2240"/>
    <cellStyle name="Nota 24 3 2" xfId="2241"/>
    <cellStyle name="Nota 24 3 2 2" xfId="7941"/>
    <cellStyle name="Nota 24 3 3" xfId="7940"/>
    <cellStyle name="Nota 24 4" xfId="2242"/>
    <cellStyle name="Nota 24 4 2" xfId="2243"/>
    <cellStyle name="Nota 24 4 2 2" xfId="7943"/>
    <cellStyle name="Nota 24 4 3" xfId="7942"/>
    <cellStyle name="Nota 25 2" xfId="2244"/>
    <cellStyle name="Nota 25 2 2" xfId="2245"/>
    <cellStyle name="Nota 25 2 2 2" xfId="7945"/>
    <cellStyle name="Nota 25 2 3" xfId="7944"/>
    <cellStyle name="Nota 25 3" xfId="2246"/>
    <cellStyle name="Nota 25 3 2" xfId="2247"/>
    <cellStyle name="Nota 25 3 2 2" xfId="7947"/>
    <cellStyle name="Nota 25 3 3" xfId="7946"/>
    <cellStyle name="Nota 25 4" xfId="2248"/>
    <cellStyle name="Nota 25 4 2" xfId="2249"/>
    <cellStyle name="Nota 25 4 2 2" xfId="7949"/>
    <cellStyle name="Nota 25 4 3" xfId="7948"/>
    <cellStyle name="Nota 26 2" xfId="2250"/>
    <cellStyle name="Nota 26 2 2" xfId="2251"/>
    <cellStyle name="Nota 26 2 2 2" xfId="7951"/>
    <cellStyle name="Nota 26 2 3" xfId="7950"/>
    <cellStyle name="Nota 26 3" xfId="2252"/>
    <cellStyle name="Nota 26 3 2" xfId="2253"/>
    <cellStyle name="Nota 26 3 2 2" xfId="7953"/>
    <cellStyle name="Nota 26 3 3" xfId="7952"/>
    <cellStyle name="Nota 26 4" xfId="2254"/>
    <cellStyle name="Nota 26 4 2" xfId="2255"/>
    <cellStyle name="Nota 26 4 2 2" xfId="7955"/>
    <cellStyle name="Nota 26 4 3" xfId="7954"/>
    <cellStyle name="Nota 27 2" xfId="2256"/>
    <cellStyle name="Nota 27 2 2" xfId="2257"/>
    <cellStyle name="Nota 27 2 2 2" xfId="7957"/>
    <cellStyle name="Nota 27 2 3" xfId="7956"/>
    <cellStyle name="Nota 27 3" xfId="2258"/>
    <cellStyle name="Nota 27 3 2" xfId="2259"/>
    <cellStyle name="Nota 27 3 2 2" xfId="7959"/>
    <cellStyle name="Nota 27 3 3" xfId="7958"/>
    <cellStyle name="Nota 27 4" xfId="2260"/>
    <cellStyle name="Nota 27 4 2" xfId="2261"/>
    <cellStyle name="Nota 27 4 2 2" xfId="7961"/>
    <cellStyle name="Nota 27 4 3" xfId="7960"/>
    <cellStyle name="Nota 28 2" xfId="2262"/>
    <cellStyle name="Nota 28 2 2" xfId="2263"/>
    <cellStyle name="Nota 28 2 2 2" xfId="7963"/>
    <cellStyle name="Nota 28 2 3" xfId="7962"/>
    <cellStyle name="Nota 28 3" xfId="2264"/>
    <cellStyle name="Nota 28 3 2" xfId="2265"/>
    <cellStyle name="Nota 28 3 2 2" xfId="7965"/>
    <cellStyle name="Nota 28 3 3" xfId="7964"/>
    <cellStyle name="Nota 28 4" xfId="2266"/>
    <cellStyle name="Nota 28 4 2" xfId="2267"/>
    <cellStyle name="Nota 28 4 2 2" xfId="7967"/>
    <cellStyle name="Nota 28 4 3" xfId="7966"/>
    <cellStyle name="Nota 29 2" xfId="2268"/>
    <cellStyle name="Nota 29 2 2" xfId="2269"/>
    <cellStyle name="Nota 29 2 2 2" xfId="7969"/>
    <cellStyle name="Nota 29 2 3" xfId="7968"/>
    <cellStyle name="Nota 29 3" xfId="2270"/>
    <cellStyle name="Nota 29 3 2" xfId="2271"/>
    <cellStyle name="Nota 29 3 2 2" xfId="7971"/>
    <cellStyle name="Nota 29 3 3" xfId="7970"/>
    <cellStyle name="Nota 29 4" xfId="2272"/>
    <cellStyle name="Nota 29 4 2" xfId="2273"/>
    <cellStyle name="Nota 29 4 2 2" xfId="7973"/>
    <cellStyle name="Nota 29 4 3" xfId="7972"/>
    <cellStyle name="Nota 3" xfId="2274"/>
    <cellStyle name="Nota 3 2" xfId="2275"/>
    <cellStyle name="Nota 3 2 2" xfId="2276"/>
    <cellStyle name="Nota 3 2 2 2" xfId="7976"/>
    <cellStyle name="Nota 3 2 3" xfId="7975"/>
    <cellStyle name="Nota 3 3" xfId="2277"/>
    <cellStyle name="Nota 3 3 2" xfId="2278"/>
    <cellStyle name="Nota 3 3 2 2" xfId="7978"/>
    <cellStyle name="Nota 3 3 3" xfId="7977"/>
    <cellStyle name="Nota 3 4" xfId="2279"/>
    <cellStyle name="Nota 3 4 2" xfId="2280"/>
    <cellStyle name="Nota 3 4 2 2" xfId="7980"/>
    <cellStyle name="Nota 3 4 3" xfId="7979"/>
    <cellStyle name="Nota 3 5" xfId="2281"/>
    <cellStyle name="Nota 3 5 2" xfId="2282"/>
    <cellStyle name="Nota 3 5 2 2" xfId="7982"/>
    <cellStyle name="Nota 3 5 3" xfId="2283"/>
    <cellStyle name="Nota 3 5 3 2" xfId="7983"/>
    <cellStyle name="Nota 3 5 4" xfId="2284"/>
    <cellStyle name="Nota 3 5 4 2" xfId="7984"/>
    <cellStyle name="Nota 3 5 5" xfId="2285"/>
    <cellStyle name="Nota 3 5 5 2" xfId="7985"/>
    <cellStyle name="Nota 3 5 6" xfId="7981"/>
    <cellStyle name="Nota 3 6" xfId="6394"/>
    <cellStyle name="Nota 3 7" xfId="7974"/>
    <cellStyle name="Nota 30 2" xfId="2286"/>
    <cellStyle name="Nota 30 2 2" xfId="2287"/>
    <cellStyle name="Nota 30 2 2 2" xfId="7987"/>
    <cellStyle name="Nota 30 2 3" xfId="7986"/>
    <cellStyle name="Nota 30 3" xfId="2288"/>
    <cellStyle name="Nota 30 3 2" xfId="2289"/>
    <cellStyle name="Nota 30 3 2 2" xfId="7989"/>
    <cellStyle name="Nota 30 3 3" xfId="7988"/>
    <cellStyle name="Nota 30 4" xfId="2290"/>
    <cellStyle name="Nota 30 4 2" xfId="2291"/>
    <cellStyle name="Nota 30 4 2 2" xfId="7991"/>
    <cellStyle name="Nota 30 4 3" xfId="7990"/>
    <cellStyle name="Nota 31 2" xfId="2292"/>
    <cellStyle name="Nota 31 2 2" xfId="2293"/>
    <cellStyle name="Nota 31 2 2 2" xfId="7993"/>
    <cellStyle name="Nota 31 2 3" xfId="7992"/>
    <cellStyle name="Nota 31 3" xfId="2294"/>
    <cellStyle name="Nota 31 3 2" xfId="2295"/>
    <cellStyle name="Nota 31 3 2 2" xfId="7995"/>
    <cellStyle name="Nota 31 3 3" xfId="7994"/>
    <cellStyle name="Nota 31 4" xfId="2296"/>
    <cellStyle name="Nota 31 4 2" xfId="2297"/>
    <cellStyle name="Nota 31 4 2 2" xfId="7997"/>
    <cellStyle name="Nota 31 4 3" xfId="7996"/>
    <cellStyle name="Nota 32 2" xfId="2298"/>
    <cellStyle name="Nota 32 2 2" xfId="2299"/>
    <cellStyle name="Nota 32 2 2 2" xfId="7999"/>
    <cellStyle name="Nota 32 2 3" xfId="7998"/>
    <cellStyle name="Nota 32 3" xfId="2300"/>
    <cellStyle name="Nota 32 3 2" xfId="2301"/>
    <cellStyle name="Nota 32 3 2 2" xfId="8001"/>
    <cellStyle name="Nota 32 3 3" xfId="8000"/>
    <cellStyle name="Nota 32 4" xfId="2302"/>
    <cellStyle name="Nota 32 4 2" xfId="2303"/>
    <cellStyle name="Nota 32 4 2 2" xfId="8003"/>
    <cellStyle name="Nota 32 4 3" xfId="8002"/>
    <cellStyle name="Nota 33 2" xfId="2304"/>
    <cellStyle name="Nota 33 2 2" xfId="2305"/>
    <cellStyle name="Nota 33 2 2 2" xfId="8005"/>
    <cellStyle name="Nota 33 2 3" xfId="8004"/>
    <cellStyle name="Nota 33 3" xfId="2306"/>
    <cellStyle name="Nota 33 3 2" xfId="2307"/>
    <cellStyle name="Nota 33 3 2 2" xfId="8007"/>
    <cellStyle name="Nota 33 3 3" xfId="8006"/>
    <cellStyle name="Nota 33 4" xfId="2308"/>
    <cellStyle name="Nota 33 4 2" xfId="2309"/>
    <cellStyle name="Nota 33 4 2 2" xfId="8009"/>
    <cellStyle name="Nota 33 4 3" xfId="8008"/>
    <cellStyle name="Nota 34 2" xfId="2310"/>
    <cellStyle name="Nota 34 2 2" xfId="2311"/>
    <cellStyle name="Nota 34 2 2 2" xfId="8011"/>
    <cellStyle name="Nota 34 2 3" xfId="8010"/>
    <cellStyle name="Nota 34 3" xfId="2312"/>
    <cellStyle name="Nota 34 3 2" xfId="2313"/>
    <cellStyle name="Nota 34 3 2 2" xfId="8013"/>
    <cellStyle name="Nota 34 3 3" xfId="8012"/>
    <cellStyle name="Nota 34 4" xfId="2314"/>
    <cellStyle name="Nota 34 4 2" xfId="2315"/>
    <cellStyle name="Nota 34 4 2 2" xfId="8015"/>
    <cellStyle name="Nota 34 4 3" xfId="8014"/>
    <cellStyle name="Nota 35 2" xfId="2316"/>
    <cellStyle name="Nota 35 2 2" xfId="2317"/>
    <cellStyle name="Nota 35 2 2 2" xfId="8017"/>
    <cellStyle name="Nota 35 2 3" xfId="8016"/>
    <cellStyle name="Nota 35 3" xfId="2318"/>
    <cellStyle name="Nota 35 3 2" xfId="2319"/>
    <cellStyle name="Nota 35 3 2 2" xfId="8019"/>
    <cellStyle name="Nota 35 3 3" xfId="8018"/>
    <cellStyle name="Nota 35 4" xfId="2320"/>
    <cellStyle name="Nota 35 4 2" xfId="2321"/>
    <cellStyle name="Nota 35 4 2 2" xfId="8021"/>
    <cellStyle name="Nota 35 4 3" xfId="8020"/>
    <cellStyle name="Nota 36 2" xfId="2322"/>
    <cellStyle name="Nota 36 2 2" xfId="2323"/>
    <cellStyle name="Nota 36 2 2 2" xfId="8023"/>
    <cellStyle name="Nota 36 2 3" xfId="8022"/>
    <cellStyle name="Nota 36 3" xfId="2324"/>
    <cellStyle name="Nota 36 3 2" xfId="2325"/>
    <cellStyle name="Nota 36 3 2 2" xfId="8025"/>
    <cellStyle name="Nota 36 3 3" xfId="8024"/>
    <cellStyle name="Nota 36 4" xfId="2326"/>
    <cellStyle name="Nota 36 4 2" xfId="2327"/>
    <cellStyle name="Nota 36 4 2 2" xfId="8027"/>
    <cellStyle name="Nota 36 4 3" xfId="8026"/>
    <cellStyle name="Nota 37 2" xfId="2328"/>
    <cellStyle name="Nota 37 2 2" xfId="2329"/>
    <cellStyle name="Nota 37 2 2 2" xfId="8029"/>
    <cellStyle name="Nota 37 2 3" xfId="8028"/>
    <cellStyle name="Nota 37 3" xfId="2330"/>
    <cellStyle name="Nota 37 3 2" xfId="2331"/>
    <cellStyle name="Nota 37 3 2 2" xfId="8031"/>
    <cellStyle name="Nota 37 3 3" xfId="8030"/>
    <cellStyle name="Nota 37 4" xfId="2332"/>
    <cellStyle name="Nota 37 4 2" xfId="2333"/>
    <cellStyle name="Nota 37 4 2 2" xfId="8033"/>
    <cellStyle name="Nota 37 4 3" xfId="8032"/>
    <cellStyle name="Nota 38 2" xfId="2334"/>
    <cellStyle name="Nota 38 2 2" xfId="2335"/>
    <cellStyle name="Nota 38 2 2 2" xfId="8035"/>
    <cellStyle name="Nota 38 2 3" xfId="8034"/>
    <cellStyle name="Nota 38 3" xfId="2336"/>
    <cellStyle name="Nota 38 3 2" xfId="2337"/>
    <cellStyle name="Nota 38 3 2 2" xfId="8037"/>
    <cellStyle name="Nota 38 3 3" xfId="8036"/>
    <cellStyle name="Nota 38 4" xfId="2338"/>
    <cellStyle name="Nota 38 4 2" xfId="2339"/>
    <cellStyle name="Nota 38 4 2 2" xfId="8039"/>
    <cellStyle name="Nota 38 4 3" xfId="8038"/>
    <cellStyle name="Nota 39 2" xfId="2340"/>
    <cellStyle name="Nota 39 2 2" xfId="2341"/>
    <cellStyle name="Nota 39 2 2 2" xfId="8041"/>
    <cellStyle name="Nota 39 2 3" xfId="8040"/>
    <cellStyle name="Nota 39 3" xfId="2342"/>
    <cellStyle name="Nota 39 3 2" xfId="2343"/>
    <cellStyle name="Nota 39 3 2 2" xfId="8043"/>
    <cellStyle name="Nota 39 3 3" xfId="8042"/>
    <cellStyle name="Nota 39 4" xfId="2344"/>
    <cellStyle name="Nota 39 4 2" xfId="2345"/>
    <cellStyle name="Nota 39 4 2 2" xfId="8045"/>
    <cellStyle name="Nota 39 4 3" xfId="8044"/>
    <cellStyle name="Nota 4" xfId="2346"/>
    <cellStyle name="Nota 4 2" xfId="2347"/>
    <cellStyle name="Nota 4 2 2" xfId="2348"/>
    <cellStyle name="Nota 4 2 2 2" xfId="8048"/>
    <cellStyle name="Nota 4 2 3" xfId="8047"/>
    <cellStyle name="Nota 4 3" xfId="2349"/>
    <cellStyle name="Nota 4 3 2" xfId="2350"/>
    <cellStyle name="Nota 4 3 2 2" xfId="8050"/>
    <cellStyle name="Nota 4 3 3" xfId="8049"/>
    <cellStyle name="Nota 4 4" xfId="2351"/>
    <cellStyle name="Nota 4 4 2" xfId="2352"/>
    <cellStyle name="Nota 4 4 2 2" xfId="8052"/>
    <cellStyle name="Nota 4 4 3" xfId="8051"/>
    <cellStyle name="Nota 4 5" xfId="2353"/>
    <cellStyle name="Nota 4 5 2" xfId="2354"/>
    <cellStyle name="Nota 4 5 2 2" xfId="8054"/>
    <cellStyle name="Nota 4 5 3" xfId="2355"/>
    <cellStyle name="Nota 4 5 3 2" xfId="8055"/>
    <cellStyle name="Nota 4 5 4" xfId="2356"/>
    <cellStyle name="Nota 4 5 4 2" xfId="8056"/>
    <cellStyle name="Nota 4 5 5" xfId="2357"/>
    <cellStyle name="Nota 4 5 5 2" xfId="8057"/>
    <cellStyle name="Nota 4 5 6" xfId="8053"/>
    <cellStyle name="Nota 4 6" xfId="6395"/>
    <cellStyle name="Nota 4 7" xfId="8046"/>
    <cellStyle name="Nota 40 2" xfId="2358"/>
    <cellStyle name="Nota 40 2 2" xfId="2359"/>
    <cellStyle name="Nota 40 2 2 2" xfId="8059"/>
    <cellStyle name="Nota 40 2 3" xfId="8058"/>
    <cellStyle name="Nota 40 3" xfId="2360"/>
    <cellStyle name="Nota 40 3 2" xfId="2361"/>
    <cellStyle name="Nota 40 3 2 2" xfId="8061"/>
    <cellStyle name="Nota 40 3 3" xfId="8060"/>
    <cellStyle name="Nota 40 4" xfId="2362"/>
    <cellStyle name="Nota 40 4 2" xfId="2363"/>
    <cellStyle name="Nota 40 4 2 2" xfId="8063"/>
    <cellStyle name="Nota 40 4 3" xfId="8062"/>
    <cellStyle name="Nota 41 2" xfId="2364"/>
    <cellStyle name="Nota 41 2 2" xfId="2365"/>
    <cellStyle name="Nota 41 2 2 2" xfId="8065"/>
    <cellStyle name="Nota 41 2 3" xfId="8064"/>
    <cellStyle name="Nota 41 3" xfId="2366"/>
    <cellStyle name="Nota 41 3 2" xfId="2367"/>
    <cellStyle name="Nota 41 3 2 2" xfId="8067"/>
    <cellStyle name="Nota 41 3 3" xfId="8066"/>
    <cellStyle name="Nota 41 4" xfId="2368"/>
    <cellStyle name="Nota 41 4 2" xfId="2369"/>
    <cellStyle name="Nota 41 4 2 2" xfId="8069"/>
    <cellStyle name="Nota 41 4 3" xfId="8068"/>
    <cellStyle name="Nota 42 2" xfId="2370"/>
    <cellStyle name="Nota 42 2 2" xfId="2371"/>
    <cellStyle name="Nota 42 2 2 2" xfId="8071"/>
    <cellStyle name="Nota 42 2 3" xfId="8070"/>
    <cellStyle name="Nota 42 3" xfId="2372"/>
    <cellStyle name="Nota 42 3 2" xfId="2373"/>
    <cellStyle name="Nota 42 3 2 2" xfId="8073"/>
    <cellStyle name="Nota 42 3 3" xfId="8072"/>
    <cellStyle name="Nota 42 4" xfId="2374"/>
    <cellStyle name="Nota 42 4 2" xfId="2375"/>
    <cellStyle name="Nota 42 4 2 2" xfId="8075"/>
    <cellStyle name="Nota 42 4 3" xfId="8074"/>
    <cellStyle name="Nota 5" xfId="2376"/>
    <cellStyle name="Nota 5 10" xfId="8076"/>
    <cellStyle name="Nota 5 2" xfId="2377"/>
    <cellStyle name="Nota 5 2 2" xfId="2378"/>
    <cellStyle name="Nota 5 2 2 2" xfId="8078"/>
    <cellStyle name="Nota 5 2 3" xfId="8077"/>
    <cellStyle name="Nota 5 3" xfId="2379"/>
    <cellStyle name="Nota 5 3 2" xfId="2380"/>
    <cellStyle name="Nota 5 3 2 2" xfId="8080"/>
    <cellStyle name="Nota 5 3 3" xfId="8079"/>
    <cellStyle name="Nota 5 4" xfId="2381"/>
    <cellStyle name="Nota 5 4 2" xfId="2382"/>
    <cellStyle name="Nota 5 4 2 2" xfId="8082"/>
    <cellStyle name="Nota 5 4 3" xfId="8081"/>
    <cellStyle name="Nota 5 5" xfId="2383"/>
    <cellStyle name="Nota 5 5 2" xfId="8083"/>
    <cellStyle name="Nota 5 6" xfId="2384"/>
    <cellStyle name="Nota 5 6 2" xfId="8084"/>
    <cellStyle name="Nota 5 7" xfId="2385"/>
    <cellStyle name="Nota 5 7 2" xfId="8085"/>
    <cellStyle name="Nota 5 8" xfId="2386"/>
    <cellStyle name="Nota 5 8 2" xfId="8086"/>
    <cellStyle name="Nota 5 9" xfId="6396"/>
    <cellStyle name="Nota 6" xfId="2387"/>
    <cellStyle name="Nota 6 10" xfId="6397"/>
    <cellStyle name="Nota 6 11" xfId="8087"/>
    <cellStyle name="Nota 6 2" xfId="2388"/>
    <cellStyle name="Nota 6 2 2" xfId="2389"/>
    <cellStyle name="Nota 6 2 2 2" xfId="8089"/>
    <cellStyle name="Nota 6 2 3" xfId="8088"/>
    <cellStyle name="Nota 6 3" xfId="2390"/>
    <cellStyle name="Nota 6 3 2" xfId="2391"/>
    <cellStyle name="Nota 6 3 2 2" xfId="8091"/>
    <cellStyle name="Nota 6 3 3" xfId="8090"/>
    <cellStyle name="Nota 6 4" xfId="2392"/>
    <cellStyle name="Nota 6 4 2" xfId="2393"/>
    <cellStyle name="Nota 6 4 2 2" xfId="8093"/>
    <cellStyle name="Nota 6 4 3" xfId="8092"/>
    <cellStyle name="Nota 6 5" xfId="2394"/>
    <cellStyle name="Nota 6 5 2" xfId="2395"/>
    <cellStyle name="Nota 6 5 2 2" xfId="8095"/>
    <cellStyle name="Nota 6 5 3" xfId="2396"/>
    <cellStyle name="Nota 6 5 3 2" xfId="8096"/>
    <cellStyle name="Nota 6 5 4" xfId="2397"/>
    <cellStyle name="Nota 6 5 4 2" xfId="8097"/>
    <cellStyle name="Nota 6 5 5" xfId="2398"/>
    <cellStyle name="Nota 6 5 5 2" xfId="8098"/>
    <cellStyle name="Nota 6 5 6" xfId="8094"/>
    <cellStyle name="Nota 6 6" xfId="2399"/>
    <cellStyle name="Nota 6 6 2" xfId="8099"/>
    <cellStyle name="Nota 6 7" xfId="2400"/>
    <cellStyle name="Nota 6 7 2" xfId="8100"/>
    <cellStyle name="Nota 6 8" xfId="2401"/>
    <cellStyle name="Nota 6 8 2" xfId="8101"/>
    <cellStyle name="Nota 6 9" xfId="2402"/>
    <cellStyle name="Nota 6 9 2" xfId="8102"/>
    <cellStyle name="Nota 7" xfId="2403"/>
    <cellStyle name="Nota 7 2" xfId="2404"/>
    <cellStyle name="Nota 7 2 2" xfId="2405"/>
    <cellStyle name="Nota 7 2 2 2" xfId="8105"/>
    <cellStyle name="Nota 7 2 3" xfId="8104"/>
    <cellStyle name="Nota 7 3" xfId="2406"/>
    <cellStyle name="Nota 7 3 2" xfId="2407"/>
    <cellStyle name="Nota 7 3 2 2" xfId="8107"/>
    <cellStyle name="Nota 7 3 3" xfId="8106"/>
    <cellStyle name="Nota 7 4" xfId="2408"/>
    <cellStyle name="Nota 7 4 2" xfId="2409"/>
    <cellStyle name="Nota 7 4 2 2" xfId="8109"/>
    <cellStyle name="Nota 7 4 3" xfId="8108"/>
    <cellStyle name="Nota 7 5" xfId="2410"/>
    <cellStyle name="Nota 7 5 2" xfId="8110"/>
    <cellStyle name="Nota 7 6" xfId="2411"/>
    <cellStyle name="Nota 7 6 2" xfId="8111"/>
    <cellStyle name="Nota 7 7" xfId="2412"/>
    <cellStyle name="Nota 7 7 2" xfId="8112"/>
    <cellStyle name="Nota 7 8" xfId="2413"/>
    <cellStyle name="Nota 7 8 2" xfId="8113"/>
    <cellStyle name="Nota 7 9" xfId="8103"/>
    <cellStyle name="Nota 8" xfId="2414"/>
    <cellStyle name="Nota 8 2" xfId="2415"/>
    <cellStyle name="Nota 8 2 2" xfId="2416"/>
    <cellStyle name="Nota 8 2 2 2" xfId="8116"/>
    <cellStyle name="Nota 8 2 3" xfId="8115"/>
    <cellStyle name="Nota 8 3" xfId="2417"/>
    <cellStyle name="Nota 8 3 2" xfId="2418"/>
    <cellStyle name="Nota 8 3 2 2" xfId="8118"/>
    <cellStyle name="Nota 8 3 3" xfId="8117"/>
    <cellStyle name="Nota 8 4" xfId="2419"/>
    <cellStyle name="Nota 8 4 2" xfId="2420"/>
    <cellStyle name="Nota 8 4 2 2" xfId="8120"/>
    <cellStyle name="Nota 8 4 3" xfId="8119"/>
    <cellStyle name="Nota 8 5" xfId="8114"/>
    <cellStyle name="Nota 9" xfId="2421"/>
    <cellStyle name="Nota 9 2" xfId="2422"/>
    <cellStyle name="Nota 9 2 2" xfId="2423"/>
    <cellStyle name="Nota 9 2 2 2" xfId="8123"/>
    <cellStyle name="Nota 9 2 3" xfId="8122"/>
    <cellStyle name="Nota 9 3" xfId="2424"/>
    <cellStyle name="Nota 9 3 2" xfId="2425"/>
    <cellStyle name="Nota 9 3 2 2" xfId="8125"/>
    <cellStyle name="Nota 9 3 3" xfId="8124"/>
    <cellStyle name="Nota 9 4" xfId="2426"/>
    <cellStyle name="Nota 9 4 2" xfId="2427"/>
    <cellStyle name="Nota 9 4 2 2" xfId="8127"/>
    <cellStyle name="Nota 9 4 3" xfId="8126"/>
    <cellStyle name="Nota 9 5" xfId="8121"/>
    <cellStyle name="Notas" xfId="2428"/>
    <cellStyle name="Notas 2" xfId="2429"/>
    <cellStyle name="Notas 2 2" xfId="2430"/>
    <cellStyle name="Notas 2 2 2" xfId="8130"/>
    <cellStyle name="Notas 2 3" xfId="2431"/>
    <cellStyle name="Notas 2 3 2" xfId="8131"/>
    <cellStyle name="Notas 2 4" xfId="2432"/>
    <cellStyle name="Notas 2 4 2" xfId="8132"/>
    <cellStyle name="Notas 2 5" xfId="2433"/>
    <cellStyle name="Notas 2 5 2" xfId="8133"/>
    <cellStyle name="Notas 2 6" xfId="8129"/>
    <cellStyle name="Notas 3" xfId="2434"/>
    <cellStyle name="Notas 3 2" xfId="2435"/>
    <cellStyle name="Notas 3 2 2" xfId="8135"/>
    <cellStyle name="Notas 3 3" xfId="2436"/>
    <cellStyle name="Notas 3 3 2" xfId="8136"/>
    <cellStyle name="Notas 3 4" xfId="2437"/>
    <cellStyle name="Notas 3 4 2" xfId="8137"/>
    <cellStyle name="Notas 3 5" xfId="2438"/>
    <cellStyle name="Notas 3 5 2" xfId="8138"/>
    <cellStyle name="Notas 3 6" xfId="8134"/>
    <cellStyle name="Notas 4" xfId="2439"/>
    <cellStyle name="Notas 4 2" xfId="8139"/>
    <cellStyle name="Notas 5" xfId="2440"/>
    <cellStyle name="Notas 5 2" xfId="8140"/>
    <cellStyle name="Notas 6" xfId="2441"/>
    <cellStyle name="Notas 6 2" xfId="8141"/>
    <cellStyle name="Notas 7" xfId="2442"/>
    <cellStyle name="Notas 7 2" xfId="8142"/>
    <cellStyle name="Notas 8" xfId="8128"/>
    <cellStyle name="Note 10" xfId="2443"/>
    <cellStyle name="Note 10 2" xfId="2444"/>
    <cellStyle name="Note 10 2 2" xfId="8144"/>
    <cellStyle name="Note 10 3" xfId="2445"/>
    <cellStyle name="Note 10 4" xfId="2446"/>
    <cellStyle name="Note 10 4 2" xfId="8145"/>
    <cellStyle name="Note 10 5" xfId="2447"/>
    <cellStyle name="Note 10 5 2" xfId="8146"/>
    <cellStyle name="Note 10 6" xfId="8143"/>
    <cellStyle name="Note 100" xfId="2448"/>
    <cellStyle name="Note 100 2" xfId="2449"/>
    <cellStyle name="Note 100 2 2" xfId="8148"/>
    <cellStyle name="Note 100 3" xfId="2450"/>
    <cellStyle name="Note 100 4" xfId="2451"/>
    <cellStyle name="Note 100 4 2" xfId="8149"/>
    <cellStyle name="Note 100 5" xfId="2452"/>
    <cellStyle name="Note 100 5 2" xfId="8150"/>
    <cellStyle name="Note 100 6" xfId="8147"/>
    <cellStyle name="Note 101" xfId="2453"/>
    <cellStyle name="Note 101 2" xfId="2454"/>
    <cellStyle name="Note 101 2 2" xfId="8152"/>
    <cellStyle name="Note 101 3" xfId="2455"/>
    <cellStyle name="Note 101 4" xfId="2456"/>
    <cellStyle name="Note 101 4 2" xfId="8153"/>
    <cellStyle name="Note 101 5" xfId="2457"/>
    <cellStyle name="Note 101 5 2" xfId="8154"/>
    <cellStyle name="Note 101 6" xfId="8151"/>
    <cellStyle name="Note 102" xfId="2458"/>
    <cellStyle name="Note 102 2" xfId="2459"/>
    <cellStyle name="Note 102 2 2" xfId="8156"/>
    <cellStyle name="Note 102 3" xfId="2460"/>
    <cellStyle name="Note 102 4" xfId="2461"/>
    <cellStyle name="Note 102 4 2" xfId="8157"/>
    <cellStyle name="Note 102 5" xfId="2462"/>
    <cellStyle name="Note 102 5 2" xfId="8158"/>
    <cellStyle name="Note 102 6" xfId="8155"/>
    <cellStyle name="Note 103" xfId="2463"/>
    <cellStyle name="Note 103 2" xfId="2464"/>
    <cellStyle name="Note 103 2 2" xfId="8160"/>
    <cellStyle name="Note 103 3" xfId="2465"/>
    <cellStyle name="Note 103 4" xfId="2466"/>
    <cellStyle name="Note 103 4 2" xfId="8161"/>
    <cellStyle name="Note 103 5" xfId="2467"/>
    <cellStyle name="Note 103 5 2" xfId="8162"/>
    <cellStyle name="Note 103 6" xfId="8159"/>
    <cellStyle name="Note 104" xfId="2468"/>
    <cellStyle name="Note 104 2" xfId="2469"/>
    <cellStyle name="Note 104 2 2" xfId="8164"/>
    <cellStyle name="Note 104 3" xfId="2470"/>
    <cellStyle name="Note 104 4" xfId="2471"/>
    <cellStyle name="Note 104 4 2" xfId="8165"/>
    <cellStyle name="Note 104 5" xfId="2472"/>
    <cellStyle name="Note 104 5 2" xfId="8166"/>
    <cellStyle name="Note 104 6" xfId="8163"/>
    <cellStyle name="Note 105" xfId="2473"/>
    <cellStyle name="Note 105 2" xfId="2474"/>
    <cellStyle name="Note 105 2 2" xfId="8168"/>
    <cellStyle name="Note 105 3" xfId="2475"/>
    <cellStyle name="Note 105 4" xfId="2476"/>
    <cellStyle name="Note 105 4 2" xfId="8169"/>
    <cellStyle name="Note 105 5" xfId="2477"/>
    <cellStyle name="Note 105 5 2" xfId="8170"/>
    <cellStyle name="Note 105 6" xfId="8167"/>
    <cellStyle name="Note 106" xfId="2478"/>
    <cellStyle name="Note 106 2" xfId="2479"/>
    <cellStyle name="Note 106 2 2" xfId="8172"/>
    <cellStyle name="Note 106 3" xfId="2480"/>
    <cellStyle name="Note 106 4" xfId="2481"/>
    <cellStyle name="Note 106 4 2" xfId="8173"/>
    <cellStyle name="Note 106 5" xfId="2482"/>
    <cellStyle name="Note 106 5 2" xfId="8174"/>
    <cellStyle name="Note 106 6" xfId="8171"/>
    <cellStyle name="Note 107" xfId="2483"/>
    <cellStyle name="Note 107 2" xfId="2484"/>
    <cellStyle name="Note 107 2 2" xfId="8176"/>
    <cellStyle name="Note 107 3" xfId="2485"/>
    <cellStyle name="Note 107 4" xfId="2486"/>
    <cellStyle name="Note 107 4 2" xfId="8177"/>
    <cellStyle name="Note 107 5" xfId="2487"/>
    <cellStyle name="Note 107 5 2" xfId="8178"/>
    <cellStyle name="Note 107 6" xfId="8175"/>
    <cellStyle name="Note 108" xfId="2488"/>
    <cellStyle name="Note 108 2" xfId="2489"/>
    <cellStyle name="Note 108 2 2" xfId="8180"/>
    <cellStyle name="Note 108 3" xfId="2490"/>
    <cellStyle name="Note 108 4" xfId="2491"/>
    <cellStyle name="Note 108 4 2" xfId="8181"/>
    <cellStyle name="Note 108 5" xfId="2492"/>
    <cellStyle name="Note 108 5 2" xfId="8182"/>
    <cellStyle name="Note 108 6" xfId="8179"/>
    <cellStyle name="Note 109" xfId="2493"/>
    <cellStyle name="Note 109 2" xfId="2494"/>
    <cellStyle name="Note 109 2 2" xfId="8184"/>
    <cellStyle name="Note 109 3" xfId="2495"/>
    <cellStyle name="Note 109 4" xfId="2496"/>
    <cellStyle name="Note 109 4 2" xfId="8185"/>
    <cellStyle name="Note 109 5" xfId="2497"/>
    <cellStyle name="Note 109 5 2" xfId="8186"/>
    <cellStyle name="Note 109 6" xfId="8183"/>
    <cellStyle name="Note 11" xfId="2498"/>
    <cellStyle name="Note 11 2" xfId="2499"/>
    <cellStyle name="Note 11 2 2" xfId="8188"/>
    <cellStyle name="Note 11 3" xfId="2500"/>
    <cellStyle name="Note 11 4" xfId="2501"/>
    <cellStyle name="Note 11 4 2" xfId="8189"/>
    <cellStyle name="Note 11 5" xfId="2502"/>
    <cellStyle name="Note 11 5 2" xfId="8190"/>
    <cellStyle name="Note 11 6" xfId="8187"/>
    <cellStyle name="Note 110" xfId="2503"/>
    <cellStyle name="Note 110 2" xfId="2504"/>
    <cellStyle name="Note 110 2 2" xfId="8192"/>
    <cellStyle name="Note 110 3" xfId="2505"/>
    <cellStyle name="Note 110 4" xfId="2506"/>
    <cellStyle name="Note 110 4 2" xfId="8193"/>
    <cellStyle name="Note 110 5" xfId="2507"/>
    <cellStyle name="Note 110 5 2" xfId="8194"/>
    <cellStyle name="Note 110 6" xfId="8191"/>
    <cellStyle name="Note 111" xfId="2508"/>
    <cellStyle name="Note 111 2" xfId="2509"/>
    <cellStyle name="Note 111 2 2" xfId="8196"/>
    <cellStyle name="Note 111 3" xfId="2510"/>
    <cellStyle name="Note 111 4" xfId="2511"/>
    <cellStyle name="Note 111 4 2" xfId="8197"/>
    <cellStyle name="Note 111 5" xfId="2512"/>
    <cellStyle name="Note 111 5 2" xfId="8198"/>
    <cellStyle name="Note 111 6" xfId="8195"/>
    <cellStyle name="Note 112" xfId="2513"/>
    <cellStyle name="Note 112 2" xfId="2514"/>
    <cellStyle name="Note 112 2 2" xfId="8200"/>
    <cellStyle name="Note 112 3" xfId="2515"/>
    <cellStyle name="Note 112 4" xfId="2516"/>
    <cellStyle name="Note 112 4 2" xfId="8201"/>
    <cellStyle name="Note 112 5" xfId="2517"/>
    <cellStyle name="Note 112 5 2" xfId="8202"/>
    <cellStyle name="Note 112 6" xfId="8199"/>
    <cellStyle name="Note 113" xfId="2518"/>
    <cellStyle name="Note 113 2" xfId="2519"/>
    <cellStyle name="Note 113 2 2" xfId="8204"/>
    <cellStyle name="Note 113 3" xfId="2520"/>
    <cellStyle name="Note 113 4" xfId="2521"/>
    <cellStyle name="Note 113 4 2" xfId="8205"/>
    <cellStyle name="Note 113 5" xfId="2522"/>
    <cellStyle name="Note 113 5 2" xfId="8206"/>
    <cellStyle name="Note 113 6" xfId="8203"/>
    <cellStyle name="Note 114" xfId="2523"/>
    <cellStyle name="Note 114 2" xfId="2524"/>
    <cellStyle name="Note 114 2 2" xfId="8208"/>
    <cellStyle name="Note 114 3" xfId="2525"/>
    <cellStyle name="Note 114 4" xfId="2526"/>
    <cellStyle name="Note 114 4 2" xfId="8209"/>
    <cellStyle name="Note 114 5" xfId="2527"/>
    <cellStyle name="Note 114 5 2" xfId="8210"/>
    <cellStyle name="Note 114 6" xfId="8207"/>
    <cellStyle name="Note 115" xfId="2528"/>
    <cellStyle name="Note 115 2" xfId="8211"/>
    <cellStyle name="Note 12" xfId="2529"/>
    <cellStyle name="Note 12 2" xfId="2530"/>
    <cellStyle name="Note 12 2 2" xfId="8213"/>
    <cellStyle name="Note 12 3" xfId="2531"/>
    <cellStyle name="Note 12 4" xfId="2532"/>
    <cellStyle name="Note 12 4 2" xfId="8214"/>
    <cellStyle name="Note 12 5" xfId="2533"/>
    <cellStyle name="Note 12 5 2" xfId="8215"/>
    <cellStyle name="Note 12 6" xfId="8212"/>
    <cellStyle name="Note 13" xfId="2534"/>
    <cellStyle name="Note 13 2" xfId="2535"/>
    <cellStyle name="Note 13 2 2" xfId="8217"/>
    <cellStyle name="Note 13 3" xfId="2536"/>
    <cellStyle name="Note 13 4" xfId="2537"/>
    <cellStyle name="Note 13 4 2" xfId="8218"/>
    <cellStyle name="Note 13 5" xfId="2538"/>
    <cellStyle name="Note 13 5 2" xfId="8219"/>
    <cellStyle name="Note 13 6" xfId="8216"/>
    <cellStyle name="Note 14" xfId="2539"/>
    <cellStyle name="Note 14 2" xfId="2540"/>
    <cellStyle name="Note 14 2 2" xfId="8221"/>
    <cellStyle name="Note 14 3" xfId="2541"/>
    <cellStyle name="Note 14 4" xfId="2542"/>
    <cellStyle name="Note 14 4 2" xfId="8222"/>
    <cellStyle name="Note 14 5" xfId="2543"/>
    <cellStyle name="Note 14 5 2" xfId="8223"/>
    <cellStyle name="Note 14 6" xfId="8220"/>
    <cellStyle name="Note 15" xfId="2544"/>
    <cellStyle name="Note 15 2" xfId="2545"/>
    <cellStyle name="Note 15 2 2" xfId="8225"/>
    <cellStyle name="Note 15 3" xfId="2546"/>
    <cellStyle name="Note 15 4" xfId="2547"/>
    <cellStyle name="Note 15 4 2" xfId="8226"/>
    <cellStyle name="Note 15 5" xfId="2548"/>
    <cellStyle name="Note 15 5 2" xfId="8227"/>
    <cellStyle name="Note 15 6" xfId="8224"/>
    <cellStyle name="Note 16" xfId="2549"/>
    <cellStyle name="Note 16 2" xfId="2550"/>
    <cellStyle name="Note 16 2 2" xfId="8229"/>
    <cellStyle name="Note 16 3" xfId="2551"/>
    <cellStyle name="Note 16 4" xfId="2552"/>
    <cellStyle name="Note 16 4 2" xfId="8230"/>
    <cellStyle name="Note 16 5" xfId="2553"/>
    <cellStyle name="Note 16 5 2" xfId="8231"/>
    <cellStyle name="Note 16 6" xfId="8228"/>
    <cellStyle name="Note 17" xfId="2554"/>
    <cellStyle name="Note 17 2" xfId="2555"/>
    <cellStyle name="Note 17 2 2" xfId="8233"/>
    <cellStyle name="Note 17 3" xfId="2556"/>
    <cellStyle name="Note 17 4" xfId="2557"/>
    <cellStyle name="Note 17 4 2" xfId="8234"/>
    <cellStyle name="Note 17 5" xfId="2558"/>
    <cellStyle name="Note 17 5 2" xfId="8235"/>
    <cellStyle name="Note 17 6" xfId="8232"/>
    <cellStyle name="Note 18" xfId="2559"/>
    <cellStyle name="Note 18 2" xfId="2560"/>
    <cellStyle name="Note 18 2 2" xfId="8237"/>
    <cellStyle name="Note 18 3" xfId="2561"/>
    <cellStyle name="Note 18 4" xfId="2562"/>
    <cellStyle name="Note 18 4 2" xfId="8238"/>
    <cellStyle name="Note 18 5" xfId="2563"/>
    <cellStyle name="Note 18 5 2" xfId="8239"/>
    <cellStyle name="Note 18 6" xfId="8236"/>
    <cellStyle name="Note 19" xfId="2564"/>
    <cellStyle name="Note 19 2" xfId="2565"/>
    <cellStyle name="Note 19 2 2" xfId="8241"/>
    <cellStyle name="Note 19 3" xfId="2566"/>
    <cellStyle name="Note 19 4" xfId="2567"/>
    <cellStyle name="Note 19 4 2" xfId="8242"/>
    <cellStyle name="Note 19 5" xfId="2568"/>
    <cellStyle name="Note 19 5 2" xfId="8243"/>
    <cellStyle name="Note 19 6" xfId="8240"/>
    <cellStyle name="Note 2" xfId="2569"/>
    <cellStyle name="Note 2 2" xfId="2570"/>
    <cellStyle name="Note 2 2 2" xfId="2571"/>
    <cellStyle name="Note 2 2 2 2" xfId="2572"/>
    <cellStyle name="Note 2 2 2 2 2" xfId="8247"/>
    <cellStyle name="Note 2 2 2 3" xfId="2573"/>
    <cellStyle name="Note 2 2 2 3 2" xfId="8248"/>
    <cellStyle name="Note 2 2 2 4" xfId="8246"/>
    <cellStyle name="Note 2 2 3" xfId="2574"/>
    <cellStyle name="Note 2 2 3 2" xfId="8249"/>
    <cellStyle name="Note 2 2 4" xfId="2575"/>
    <cellStyle name="Note 2 2 4 2" xfId="8250"/>
    <cellStyle name="Note 2 2 5" xfId="8245"/>
    <cellStyle name="Note 2 3" xfId="2576"/>
    <cellStyle name="Note 2 3 2" xfId="2577"/>
    <cellStyle name="Note 2 3 2 2" xfId="8252"/>
    <cellStyle name="Note 2 3 3" xfId="2578"/>
    <cellStyle name="Note 2 3 3 2" xfId="8253"/>
    <cellStyle name="Note 2 3 4" xfId="8251"/>
    <cellStyle name="Note 2 4" xfId="2579"/>
    <cellStyle name="Note 2 4 2" xfId="8254"/>
    <cellStyle name="Note 2 5" xfId="2580"/>
    <cellStyle name="Note 2 5 2" xfId="8255"/>
    <cellStyle name="Note 2 6" xfId="2581"/>
    <cellStyle name="Note 2 6 2" xfId="8256"/>
    <cellStyle name="Note 2 7" xfId="8244"/>
    <cellStyle name="Note 20" xfId="2582"/>
    <cellStyle name="Note 20 2" xfId="2583"/>
    <cellStyle name="Note 20 2 2" xfId="8258"/>
    <cellStyle name="Note 20 3" xfId="2584"/>
    <cellStyle name="Note 20 4" xfId="2585"/>
    <cellStyle name="Note 20 4 2" xfId="8259"/>
    <cellStyle name="Note 20 5" xfId="2586"/>
    <cellStyle name="Note 20 5 2" xfId="8260"/>
    <cellStyle name="Note 20 6" xfId="8257"/>
    <cellStyle name="Note 21" xfId="2587"/>
    <cellStyle name="Note 21 2" xfId="2588"/>
    <cellStyle name="Note 21 2 2" xfId="8262"/>
    <cellStyle name="Note 21 3" xfId="2589"/>
    <cellStyle name="Note 21 4" xfId="2590"/>
    <cellStyle name="Note 21 4 2" xfId="8263"/>
    <cellStyle name="Note 21 5" xfId="2591"/>
    <cellStyle name="Note 21 5 2" xfId="8264"/>
    <cellStyle name="Note 21 6" xfId="8261"/>
    <cellStyle name="Note 22" xfId="2592"/>
    <cellStyle name="Note 22 2" xfId="2593"/>
    <cellStyle name="Note 22 2 2" xfId="8266"/>
    <cellStyle name="Note 22 3" xfId="2594"/>
    <cellStyle name="Note 22 4" xfId="2595"/>
    <cellStyle name="Note 22 4 2" xfId="8267"/>
    <cellStyle name="Note 22 5" xfId="2596"/>
    <cellStyle name="Note 22 5 2" xfId="8268"/>
    <cellStyle name="Note 22 6" xfId="8265"/>
    <cellStyle name="Note 23" xfId="2597"/>
    <cellStyle name="Note 23 2" xfId="2598"/>
    <cellStyle name="Note 23 2 2" xfId="8270"/>
    <cellStyle name="Note 23 3" xfId="2599"/>
    <cellStyle name="Note 23 4" xfId="2600"/>
    <cellStyle name="Note 23 4 2" xfId="8271"/>
    <cellStyle name="Note 23 5" xfId="2601"/>
    <cellStyle name="Note 23 5 2" xfId="8272"/>
    <cellStyle name="Note 23 6" xfId="8269"/>
    <cellStyle name="Note 24" xfId="2602"/>
    <cellStyle name="Note 24 2" xfId="2603"/>
    <cellStyle name="Note 24 2 2" xfId="8274"/>
    <cellStyle name="Note 24 3" xfId="2604"/>
    <cellStyle name="Note 24 4" xfId="2605"/>
    <cellStyle name="Note 24 4 2" xfId="8275"/>
    <cellStyle name="Note 24 5" xfId="2606"/>
    <cellStyle name="Note 24 5 2" xfId="8276"/>
    <cellStyle name="Note 24 6" xfId="8273"/>
    <cellStyle name="Note 25" xfId="2607"/>
    <cellStyle name="Note 25 2" xfId="2608"/>
    <cellStyle name="Note 25 2 2" xfId="8278"/>
    <cellStyle name="Note 25 3" xfId="2609"/>
    <cellStyle name="Note 25 4" xfId="2610"/>
    <cellStyle name="Note 25 4 2" xfId="8279"/>
    <cellStyle name="Note 25 5" xfId="2611"/>
    <cellStyle name="Note 25 5 2" xfId="8280"/>
    <cellStyle name="Note 25 6" xfId="8277"/>
    <cellStyle name="Note 26" xfId="2612"/>
    <cellStyle name="Note 26 2" xfId="2613"/>
    <cellStyle name="Note 26 2 2" xfId="8282"/>
    <cellStyle name="Note 26 3" xfId="2614"/>
    <cellStyle name="Note 26 4" xfId="2615"/>
    <cellStyle name="Note 26 4 2" xfId="8283"/>
    <cellStyle name="Note 26 5" xfId="2616"/>
    <cellStyle name="Note 26 5 2" xfId="8284"/>
    <cellStyle name="Note 26 6" xfId="8281"/>
    <cellStyle name="Note 27" xfId="2617"/>
    <cellStyle name="Note 27 2" xfId="2618"/>
    <cellStyle name="Note 27 2 2" xfId="8286"/>
    <cellStyle name="Note 27 3" xfId="2619"/>
    <cellStyle name="Note 27 4" xfId="2620"/>
    <cellStyle name="Note 27 4 2" xfId="8287"/>
    <cellStyle name="Note 27 5" xfId="2621"/>
    <cellStyle name="Note 27 5 2" xfId="8288"/>
    <cellStyle name="Note 27 6" xfId="8285"/>
    <cellStyle name="Note 28" xfId="2622"/>
    <cellStyle name="Note 28 2" xfId="2623"/>
    <cellStyle name="Note 28 2 2" xfId="8290"/>
    <cellStyle name="Note 28 3" xfId="2624"/>
    <cellStyle name="Note 28 4" xfId="2625"/>
    <cellStyle name="Note 28 4 2" xfId="8291"/>
    <cellStyle name="Note 28 5" xfId="2626"/>
    <cellStyle name="Note 28 5 2" xfId="8292"/>
    <cellStyle name="Note 28 6" xfId="8289"/>
    <cellStyle name="Note 29" xfId="2627"/>
    <cellStyle name="Note 29 2" xfId="2628"/>
    <cellStyle name="Note 29 2 2" xfId="8294"/>
    <cellStyle name="Note 29 3" xfId="2629"/>
    <cellStyle name="Note 29 4" xfId="2630"/>
    <cellStyle name="Note 29 4 2" xfId="8295"/>
    <cellStyle name="Note 29 5" xfId="2631"/>
    <cellStyle name="Note 29 5 2" xfId="8296"/>
    <cellStyle name="Note 29 6" xfId="8293"/>
    <cellStyle name="Note 3" xfId="2632"/>
    <cellStyle name="Note 3 2" xfId="2633"/>
    <cellStyle name="Note 3 2 2" xfId="2634"/>
    <cellStyle name="Note 3 2 2 2" xfId="2635"/>
    <cellStyle name="Note 3 2 2 2 2" xfId="8300"/>
    <cellStyle name="Note 3 2 2 3" xfId="2636"/>
    <cellStyle name="Note 3 2 2 3 2" xfId="8301"/>
    <cellStyle name="Note 3 2 2 4" xfId="8299"/>
    <cellStyle name="Note 3 2 3" xfId="2637"/>
    <cellStyle name="Note 3 2 3 2" xfId="8302"/>
    <cellStyle name="Note 3 2 4" xfId="2638"/>
    <cellStyle name="Note 3 2 4 2" xfId="8303"/>
    <cellStyle name="Note 3 2 5" xfId="8298"/>
    <cellStyle name="Note 3 3" xfId="2639"/>
    <cellStyle name="Note 3 3 2" xfId="2640"/>
    <cellStyle name="Note 3 3 2 2" xfId="8305"/>
    <cellStyle name="Note 3 3 3" xfId="2641"/>
    <cellStyle name="Note 3 3 3 2" xfId="8306"/>
    <cellStyle name="Note 3 3 4" xfId="8304"/>
    <cellStyle name="Note 3 4" xfId="2642"/>
    <cellStyle name="Note 3 4 2" xfId="8307"/>
    <cellStyle name="Note 3 5" xfId="2643"/>
    <cellStyle name="Note 3 5 2" xfId="8308"/>
    <cellStyle name="Note 3 6" xfId="2644"/>
    <cellStyle name="Note 3 6 2" xfId="8309"/>
    <cellStyle name="Note 3 7" xfId="8297"/>
    <cellStyle name="Note 30" xfId="2645"/>
    <cellStyle name="Note 30 2" xfId="2646"/>
    <cellStyle name="Note 30 2 2" xfId="8311"/>
    <cellStyle name="Note 30 3" xfId="2647"/>
    <cellStyle name="Note 30 4" xfId="2648"/>
    <cellStyle name="Note 30 4 2" xfId="8312"/>
    <cellStyle name="Note 30 5" xfId="2649"/>
    <cellStyle name="Note 30 5 2" xfId="8313"/>
    <cellStyle name="Note 30 6" xfId="8310"/>
    <cellStyle name="Note 31" xfId="2650"/>
    <cellStyle name="Note 31 2" xfId="2651"/>
    <cellStyle name="Note 31 2 2" xfId="8315"/>
    <cellStyle name="Note 31 3" xfId="2652"/>
    <cellStyle name="Note 31 4" xfId="2653"/>
    <cellStyle name="Note 31 4 2" xfId="8316"/>
    <cellStyle name="Note 31 5" xfId="2654"/>
    <cellStyle name="Note 31 5 2" xfId="8317"/>
    <cellStyle name="Note 31 6" xfId="8314"/>
    <cellStyle name="Note 32" xfId="2655"/>
    <cellStyle name="Note 32 2" xfId="2656"/>
    <cellStyle name="Note 32 2 2" xfId="8319"/>
    <cellStyle name="Note 32 3" xfId="2657"/>
    <cellStyle name="Note 32 4" xfId="2658"/>
    <cellStyle name="Note 32 4 2" xfId="8320"/>
    <cellStyle name="Note 32 5" xfId="2659"/>
    <cellStyle name="Note 32 5 2" xfId="8321"/>
    <cellStyle name="Note 32 6" xfId="8318"/>
    <cellStyle name="Note 33" xfId="2660"/>
    <cellStyle name="Note 33 2" xfId="2661"/>
    <cellStyle name="Note 33 2 2" xfId="8323"/>
    <cellStyle name="Note 33 3" xfId="2662"/>
    <cellStyle name="Note 33 4" xfId="2663"/>
    <cellStyle name="Note 33 4 2" xfId="8324"/>
    <cellStyle name="Note 33 5" xfId="2664"/>
    <cellStyle name="Note 33 5 2" xfId="8325"/>
    <cellStyle name="Note 33 6" xfId="8322"/>
    <cellStyle name="Note 34" xfId="2665"/>
    <cellStyle name="Note 34 2" xfId="2666"/>
    <cellStyle name="Note 34 2 2" xfId="8327"/>
    <cellStyle name="Note 34 3" xfId="2667"/>
    <cellStyle name="Note 34 4" xfId="2668"/>
    <cellStyle name="Note 34 4 2" xfId="8328"/>
    <cellStyle name="Note 34 5" xfId="2669"/>
    <cellStyle name="Note 34 5 2" xfId="8329"/>
    <cellStyle name="Note 34 6" xfId="8326"/>
    <cellStyle name="Note 35" xfId="2670"/>
    <cellStyle name="Note 35 2" xfId="2671"/>
    <cellStyle name="Note 35 2 2" xfId="8331"/>
    <cellStyle name="Note 35 3" xfId="2672"/>
    <cellStyle name="Note 35 4" xfId="2673"/>
    <cellStyle name="Note 35 4 2" xfId="8332"/>
    <cellStyle name="Note 35 5" xfId="2674"/>
    <cellStyle name="Note 35 5 2" xfId="8333"/>
    <cellStyle name="Note 35 6" xfId="8330"/>
    <cellStyle name="Note 36" xfId="2675"/>
    <cellStyle name="Note 36 2" xfId="2676"/>
    <cellStyle name="Note 36 2 2" xfId="8335"/>
    <cellStyle name="Note 36 3" xfId="2677"/>
    <cellStyle name="Note 36 4" xfId="2678"/>
    <cellStyle name="Note 36 4 2" xfId="8336"/>
    <cellStyle name="Note 36 5" xfId="2679"/>
    <cellStyle name="Note 36 5 2" xfId="8337"/>
    <cellStyle name="Note 36 6" xfId="8334"/>
    <cellStyle name="Note 37" xfId="2680"/>
    <cellStyle name="Note 37 2" xfId="2681"/>
    <cellStyle name="Note 37 2 2" xfId="8339"/>
    <cellStyle name="Note 37 3" xfId="2682"/>
    <cellStyle name="Note 37 4" xfId="2683"/>
    <cellStyle name="Note 37 4 2" xfId="8340"/>
    <cellStyle name="Note 37 5" xfId="2684"/>
    <cellStyle name="Note 37 5 2" xfId="8341"/>
    <cellStyle name="Note 37 6" xfId="8338"/>
    <cellStyle name="Note 38" xfId="2685"/>
    <cellStyle name="Note 38 2" xfId="2686"/>
    <cellStyle name="Note 38 2 2" xfId="8343"/>
    <cellStyle name="Note 38 3" xfId="2687"/>
    <cellStyle name="Note 38 4" xfId="2688"/>
    <cellStyle name="Note 38 4 2" xfId="8344"/>
    <cellStyle name="Note 38 5" xfId="2689"/>
    <cellStyle name="Note 38 5 2" xfId="8345"/>
    <cellStyle name="Note 38 6" xfId="8342"/>
    <cellStyle name="Note 39" xfId="2690"/>
    <cellStyle name="Note 39 2" xfId="2691"/>
    <cellStyle name="Note 39 2 2" xfId="8347"/>
    <cellStyle name="Note 39 3" xfId="2692"/>
    <cellStyle name="Note 39 4" xfId="2693"/>
    <cellStyle name="Note 39 4 2" xfId="8348"/>
    <cellStyle name="Note 39 5" xfId="2694"/>
    <cellStyle name="Note 39 5 2" xfId="8349"/>
    <cellStyle name="Note 39 6" xfId="8346"/>
    <cellStyle name="Note 4" xfId="2695"/>
    <cellStyle name="Note 4 10" xfId="2696"/>
    <cellStyle name="Note 4 10 2" xfId="8351"/>
    <cellStyle name="Note 4 11" xfId="8350"/>
    <cellStyle name="Note 4 2" xfId="2697"/>
    <cellStyle name="Note 4 2 2" xfId="2698"/>
    <cellStyle name="Note 4 2 2 2" xfId="2699"/>
    <cellStyle name="Note 4 2 2 2 2" xfId="8354"/>
    <cellStyle name="Note 4 2 2 3" xfId="2700"/>
    <cellStyle name="Note 4 2 2 3 2" xfId="8355"/>
    <cellStyle name="Note 4 2 2 4" xfId="8353"/>
    <cellStyle name="Note 4 2 3" xfId="2701"/>
    <cellStyle name="Note 4 2 3 2" xfId="8356"/>
    <cellStyle name="Note 4 2 4" xfId="2702"/>
    <cellStyle name="Note 4 2 4 2" xfId="8357"/>
    <cellStyle name="Note 4 2 5" xfId="2703"/>
    <cellStyle name="Note 4 2 5 2" xfId="8358"/>
    <cellStyle name="Note 4 2 6" xfId="2704"/>
    <cellStyle name="Note 4 2 6 2" xfId="8359"/>
    <cellStyle name="Note 4 2 7" xfId="8352"/>
    <cellStyle name="Note 4 3" xfId="2705"/>
    <cellStyle name="Note 4 3 2" xfId="2706"/>
    <cellStyle name="Note 4 3 2 2" xfId="8361"/>
    <cellStyle name="Note 4 3 3" xfId="2707"/>
    <cellStyle name="Note 4 3 3 2" xfId="8362"/>
    <cellStyle name="Note 4 3 4" xfId="2708"/>
    <cellStyle name="Note 4 3 4 2" xfId="8363"/>
    <cellStyle name="Note 4 3 5" xfId="2709"/>
    <cellStyle name="Note 4 3 5 2" xfId="8364"/>
    <cellStyle name="Note 4 3 6" xfId="2710"/>
    <cellStyle name="Note 4 3 6 2" xfId="8365"/>
    <cellStyle name="Note 4 3 7" xfId="8360"/>
    <cellStyle name="Note 4 4" xfId="2711"/>
    <cellStyle name="Note 4 4 2" xfId="8366"/>
    <cellStyle name="Note 4 5" xfId="2712"/>
    <cellStyle name="Note 4 5 2" xfId="8367"/>
    <cellStyle name="Note 4 6" xfId="2713"/>
    <cellStyle name="Note 4 6 2" xfId="8368"/>
    <cellStyle name="Note 4 7" xfId="2714"/>
    <cellStyle name="Note 4 7 2" xfId="8369"/>
    <cellStyle name="Note 4 8" xfId="2715"/>
    <cellStyle name="Note 4 8 2" xfId="8370"/>
    <cellStyle name="Note 4 9" xfId="2716"/>
    <cellStyle name="Note 4 9 2" xfId="8371"/>
    <cellStyle name="Note 40" xfId="2717"/>
    <cellStyle name="Note 40 2" xfId="2718"/>
    <cellStyle name="Note 40 2 2" xfId="8373"/>
    <cellStyle name="Note 40 3" xfId="2719"/>
    <cellStyle name="Note 40 4" xfId="2720"/>
    <cellStyle name="Note 40 4 2" xfId="8374"/>
    <cellStyle name="Note 40 5" xfId="2721"/>
    <cellStyle name="Note 40 5 2" xfId="8375"/>
    <cellStyle name="Note 40 6" xfId="8372"/>
    <cellStyle name="Note 41" xfId="2722"/>
    <cellStyle name="Note 41 2" xfId="2723"/>
    <cellStyle name="Note 41 2 2" xfId="8377"/>
    <cellStyle name="Note 41 3" xfId="2724"/>
    <cellStyle name="Note 41 4" xfId="2725"/>
    <cellStyle name="Note 41 4 2" xfId="8378"/>
    <cellStyle name="Note 41 5" xfId="2726"/>
    <cellStyle name="Note 41 5 2" xfId="8379"/>
    <cellStyle name="Note 41 6" xfId="8376"/>
    <cellStyle name="Note 42" xfId="2727"/>
    <cellStyle name="Note 42 2" xfId="2728"/>
    <cellStyle name="Note 42 2 2" xfId="8381"/>
    <cellStyle name="Note 42 3" xfId="2729"/>
    <cellStyle name="Note 42 4" xfId="2730"/>
    <cellStyle name="Note 42 4 2" xfId="8382"/>
    <cellStyle name="Note 42 5" xfId="2731"/>
    <cellStyle name="Note 42 5 2" xfId="8383"/>
    <cellStyle name="Note 42 6" xfId="8380"/>
    <cellStyle name="Note 43" xfId="2732"/>
    <cellStyle name="Note 43 2" xfId="2733"/>
    <cellStyle name="Note 43 2 2" xfId="8385"/>
    <cellStyle name="Note 43 3" xfId="2734"/>
    <cellStyle name="Note 43 4" xfId="2735"/>
    <cellStyle name="Note 43 4 2" xfId="8386"/>
    <cellStyle name="Note 43 5" xfId="2736"/>
    <cellStyle name="Note 43 5 2" xfId="8387"/>
    <cellStyle name="Note 43 6" xfId="8384"/>
    <cellStyle name="Note 44" xfId="2737"/>
    <cellStyle name="Note 44 2" xfId="2738"/>
    <cellStyle name="Note 44 2 2" xfId="8389"/>
    <cellStyle name="Note 44 3" xfId="2739"/>
    <cellStyle name="Note 44 4" xfId="2740"/>
    <cellStyle name="Note 44 4 2" xfId="8390"/>
    <cellStyle name="Note 44 5" xfId="2741"/>
    <cellStyle name="Note 44 5 2" xfId="8391"/>
    <cellStyle name="Note 44 6" xfId="8388"/>
    <cellStyle name="Note 45" xfId="2742"/>
    <cellStyle name="Note 45 2" xfId="2743"/>
    <cellStyle name="Note 45 2 2" xfId="8393"/>
    <cellStyle name="Note 45 3" xfId="2744"/>
    <cellStyle name="Note 45 4" xfId="2745"/>
    <cellStyle name="Note 45 4 2" xfId="8394"/>
    <cellStyle name="Note 45 5" xfId="2746"/>
    <cellStyle name="Note 45 5 2" xfId="8395"/>
    <cellStyle name="Note 45 6" xfId="8392"/>
    <cellStyle name="Note 46" xfId="2747"/>
    <cellStyle name="Note 46 2" xfId="2748"/>
    <cellStyle name="Note 46 2 2" xfId="8397"/>
    <cellStyle name="Note 46 3" xfId="2749"/>
    <cellStyle name="Note 46 4" xfId="2750"/>
    <cellStyle name="Note 46 4 2" xfId="8398"/>
    <cellStyle name="Note 46 5" xfId="2751"/>
    <cellStyle name="Note 46 5 2" xfId="8399"/>
    <cellStyle name="Note 46 6" xfId="8396"/>
    <cellStyle name="Note 47" xfId="2752"/>
    <cellStyle name="Note 47 2" xfId="2753"/>
    <cellStyle name="Note 47 2 2" xfId="8401"/>
    <cellStyle name="Note 47 3" xfId="2754"/>
    <cellStyle name="Note 47 4" xfId="2755"/>
    <cellStyle name="Note 47 4 2" xfId="8402"/>
    <cellStyle name="Note 47 5" xfId="2756"/>
    <cellStyle name="Note 47 5 2" xfId="8403"/>
    <cellStyle name="Note 47 6" xfId="8400"/>
    <cellStyle name="Note 48" xfId="2757"/>
    <cellStyle name="Note 48 2" xfId="2758"/>
    <cellStyle name="Note 48 2 2" xfId="8405"/>
    <cellStyle name="Note 48 3" xfId="2759"/>
    <cellStyle name="Note 48 4" xfId="2760"/>
    <cellStyle name="Note 48 4 2" xfId="8406"/>
    <cellStyle name="Note 48 5" xfId="2761"/>
    <cellStyle name="Note 48 5 2" xfId="8407"/>
    <cellStyle name="Note 48 6" xfId="8404"/>
    <cellStyle name="Note 49" xfId="2762"/>
    <cellStyle name="Note 49 2" xfId="2763"/>
    <cellStyle name="Note 49 2 2" xfId="8409"/>
    <cellStyle name="Note 49 3" xfId="2764"/>
    <cellStyle name="Note 49 4" xfId="2765"/>
    <cellStyle name="Note 49 4 2" xfId="8410"/>
    <cellStyle name="Note 49 5" xfId="2766"/>
    <cellStyle name="Note 49 5 2" xfId="8411"/>
    <cellStyle name="Note 49 6" xfId="8408"/>
    <cellStyle name="Note 5" xfId="2767"/>
    <cellStyle name="Note 5 2" xfId="2768"/>
    <cellStyle name="Note 5 2 2" xfId="8413"/>
    <cellStyle name="Note 5 3" xfId="2769"/>
    <cellStyle name="Note 5 4" xfId="2770"/>
    <cellStyle name="Note 5 4 2" xfId="8414"/>
    <cellStyle name="Note 5 5" xfId="2771"/>
    <cellStyle name="Note 5 5 2" xfId="8415"/>
    <cellStyle name="Note 5 6" xfId="8412"/>
    <cellStyle name="Note 50" xfId="2772"/>
    <cellStyle name="Note 50 2" xfId="2773"/>
    <cellStyle name="Note 50 2 2" xfId="8417"/>
    <cellStyle name="Note 50 3" xfId="2774"/>
    <cellStyle name="Note 50 4" xfId="2775"/>
    <cellStyle name="Note 50 4 2" xfId="8418"/>
    <cellStyle name="Note 50 5" xfId="2776"/>
    <cellStyle name="Note 50 5 2" xfId="8419"/>
    <cellStyle name="Note 50 6" xfId="8416"/>
    <cellStyle name="Note 51" xfId="2777"/>
    <cellStyle name="Note 51 2" xfId="2778"/>
    <cellStyle name="Note 51 2 2" xfId="8421"/>
    <cellStyle name="Note 51 3" xfId="2779"/>
    <cellStyle name="Note 51 4" xfId="2780"/>
    <cellStyle name="Note 51 4 2" xfId="8422"/>
    <cellStyle name="Note 51 5" xfId="2781"/>
    <cellStyle name="Note 51 5 2" xfId="8423"/>
    <cellStyle name="Note 51 6" xfId="8420"/>
    <cellStyle name="Note 52" xfId="2782"/>
    <cellStyle name="Note 52 2" xfId="2783"/>
    <cellStyle name="Note 52 2 2" xfId="8425"/>
    <cellStyle name="Note 52 3" xfId="2784"/>
    <cellStyle name="Note 52 4" xfId="2785"/>
    <cellStyle name="Note 52 4 2" xfId="8426"/>
    <cellStyle name="Note 52 5" xfId="2786"/>
    <cellStyle name="Note 52 5 2" xfId="8427"/>
    <cellStyle name="Note 52 6" xfId="8424"/>
    <cellStyle name="Note 53" xfId="2787"/>
    <cellStyle name="Note 53 2" xfId="2788"/>
    <cellStyle name="Note 53 2 2" xfId="8429"/>
    <cellStyle name="Note 53 3" xfId="2789"/>
    <cellStyle name="Note 53 4" xfId="2790"/>
    <cellStyle name="Note 53 4 2" xfId="8430"/>
    <cellStyle name="Note 53 5" xfId="2791"/>
    <cellStyle name="Note 53 5 2" xfId="8431"/>
    <cellStyle name="Note 53 6" xfId="8428"/>
    <cellStyle name="Note 54" xfId="2792"/>
    <cellStyle name="Note 54 2" xfId="2793"/>
    <cellStyle name="Note 54 2 2" xfId="8433"/>
    <cellStyle name="Note 54 3" xfId="2794"/>
    <cellStyle name="Note 54 4" xfId="2795"/>
    <cellStyle name="Note 54 4 2" xfId="8434"/>
    <cellStyle name="Note 54 5" xfId="2796"/>
    <cellStyle name="Note 54 5 2" xfId="8435"/>
    <cellStyle name="Note 54 6" xfId="8432"/>
    <cellStyle name="Note 55" xfId="2797"/>
    <cellStyle name="Note 55 2" xfId="2798"/>
    <cellStyle name="Note 55 2 2" xfId="8437"/>
    <cellStyle name="Note 55 3" xfId="2799"/>
    <cellStyle name="Note 55 4" xfId="2800"/>
    <cellStyle name="Note 55 4 2" xfId="8438"/>
    <cellStyle name="Note 55 5" xfId="2801"/>
    <cellStyle name="Note 55 5 2" xfId="8439"/>
    <cellStyle name="Note 55 6" xfId="8436"/>
    <cellStyle name="Note 56" xfId="2802"/>
    <cellStyle name="Note 56 2" xfId="2803"/>
    <cellStyle name="Note 56 2 2" xfId="8441"/>
    <cellStyle name="Note 56 3" xfId="2804"/>
    <cellStyle name="Note 56 4" xfId="2805"/>
    <cellStyle name="Note 56 4 2" xfId="8442"/>
    <cellStyle name="Note 56 5" xfId="2806"/>
    <cellStyle name="Note 56 5 2" xfId="8443"/>
    <cellStyle name="Note 56 6" xfId="8440"/>
    <cellStyle name="Note 57" xfId="2807"/>
    <cellStyle name="Note 57 2" xfId="2808"/>
    <cellStyle name="Note 57 2 2" xfId="8445"/>
    <cellStyle name="Note 57 3" xfId="2809"/>
    <cellStyle name="Note 57 4" xfId="2810"/>
    <cellStyle name="Note 57 4 2" xfId="8446"/>
    <cellStyle name="Note 57 5" xfId="2811"/>
    <cellStyle name="Note 57 5 2" xfId="8447"/>
    <cellStyle name="Note 57 6" xfId="8444"/>
    <cellStyle name="Note 58" xfId="2812"/>
    <cellStyle name="Note 58 2" xfId="2813"/>
    <cellStyle name="Note 58 2 2" xfId="8449"/>
    <cellStyle name="Note 58 3" xfId="2814"/>
    <cellStyle name="Note 58 4" xfId="2815"/>
    <cellStyle name="Note 58 4 2" xfId="8450"/>
    <cellStyle name="Note 58 5" xfId="2816"/>
    <cellStyle name="Note 58 5 2" xfId="8451"/>
    <cellStyle name="Note 58 6" xfId="8448"/>
    <cellStyle name="Note 59" xfId="2817"/>
    <cellStyle name="Note 59 2" xfId="2818"/>
    <cellStyle name="Note 59 2 2" xfId="8453"/>
    <cellStyle name="Note 59 3" xfId="2819"/>
    <cellStyle name="Note 59 4" xfId="2820"/>
    <cellStyle name="Note 59 4 2" xfId="8454"/>
    <cellStyle name="Note 59 5" xfId="2821"/>
    <cellStyle name="Note 59 5 2" xfId="8455"/>
    <cellStyle name="Note 59 6" xfId="8452"/>
    <cellStyle name="Note 6" xfId="2822"/>
    <cellStyle name="Note 6 2" xfId="2823"/>
    <cellStyle name="Note 6 2 2" xfId="8457"/>
    <cellStyle name="Note 6 3" xfId="2824"/>
    <cellStyle name="Note 6 4" xfId="2825"/>
    <cellStyle name="Note 6 4 2" xfId="8458"/>
    <cellStyle name="Note 6 5" xfId="2826"/>
    <cellStyle name="Note 6 5 2" xfId="8459"/>
    <cellStyle name="Note 6 6" xfId="8456"/>
    <cellStyle name="Note 60" xfId="2827"/>
    <cellStyle name="Note 60 2" xfId="2828"/>
    <cellStyle name="Note 60 2 2" xfId="8461"/>
    <cellStyle name="Note 60 3" xfId="2829"/>
    <cellStyle name="Note 60 4" xfId="2830"/>
    <cellStyle name="Note 60 4 2" xfId="8462"/>
    <cellStyle name="Note 60 5" xfId="2831"/>
    <cellStyle name="Note 60 5 2" xfId="8463"/>
    <cellStyle name="Note 60 6" xfId="8460"/>
    <cellStyle name="Note 61" xfId="2832"/>
    <cellStyle name="Note 61 2" xfId="2833"/>
    <cellStyle name="Note 61 2 2" xfId="8465"/>
    <cellStyle name="Note 61 3" xfId="2834"/>
    <cellStyle name="Note 61 4" xfId="2835"/>
    <cellStyle name="Note 61 4 2" xfId="8466"/>
    <cellStyle name="Note 61 5" xfId="2836"/>
    <cellStyle name="Note 61 5 2" xfId="8467"/>
    <cellStyle name="Note 61 6" xfId="8464"/>
    <cellStyle name="Note 62" xfId="2837"/>
    <cellStyle name="Note 62 2" xfId="2838"/>
    <cellStyle name="Note 62 2 2" xfId="8469"/>
    <cellStyle name="Note 62 3" xfId="2839"/>
    <cellStyle name="Note 62 4" xfId="2840"/>
    <cellStyle name="Note 62 4 2" xfId="8470"/>
    <cellStyle name="Note 62 5" xfId="2841"/>
    <cellStyle name="Note 62 5 2" xfId="8471"/>
    <cellStyle name="Note 62 6" xfId="8468"/>
    <cellStyle name="Note 63" xfId="2842"/>
    <cellStyle name="Note 63 2" xfId="2843"/>
    <cellStyle name="Note 63 2 2" xfId="8473"/>
    <cellStyle name="Note 63 3" xfId="2844"/>
    <cellStyle name="Note 63 4" xfId="2845"/>
    <cellStyle name="Note 63 4 2" xfId="8474"/>
    <cellStyle name="Note 63 5" xfId="2846"/>
    <cellStyle name="Note 63 5 2" xfId="8475"/>
    <cellStyle name="Note 63 6" xfId="8472"/>
    <cellStyle name="Note 64" xfId="2847"/>
    <cellStyle name="Note 64 2" xfId="2848"/>
    <cellStyle name="Note 64 2 2" xfId="8477"/>
    <cellStyle name="Note 64 3" xfId="2849"/>
    <cellStyle name="Note 64 4" xfId="2850"/>
    <cellStyle name="Note 64 4 2" xfId="8478"/>
    <cellStyle name="Note 64 5" xfId="2851"/>
    <cellStyle name="Note 64 5 2" xfId="8479"/>
    <cellStyle name="Note 64 6" xfId="8476"/>
    <cellStyle name="Note 65" xfId="2852"/>
    <cellStyle name="Note 65 2" xfId="2853"/>
    <cellStyle name="Note 65 2 2" xfId="8481"/>
    <cellStyle name="Note 65 3" xfId="2854"/>
    <cellStyle name="Note 65 4" xfId="2855"/>
    <cellStyle name="Note 65 4 2" xfId="8482"/>
    <cellStyle name="Note 65 5" xfId="2856"/>
    <cellStyle name="Note 65 5 2" xfId="8483"/>
    <cellStyle name="Note 65 6" xfId="8480"/>
    <cellStyle name="Note 66" xfId="2857"/>
    <cellStyle name="Note 66 2" xfId="2858"/>
    <cellStyle name="Note 66 2 2" xfId="8485"/>
    <cellStyle name="Note 66 3" xfId="2859"/>
    <cellStyle name="Note 66 4" xfId="2860"/>
    <cellStyle name="Note 66 4 2" xfId="8486"/>
    <cellStyle name="Note 66 5" xfId="2861"/>
    <cellStyle name="Note 66 5 2" xfId="8487"/>
    <cellStyle name="Note 66 6" xfId="8484"/>
    <cellStyle name="Note 67" xfId="2862"/>
    <cellStyle name="Note 67 2" xfId="2863"/>
    <cellStyle name="Note 67 2 2" xfId="8489"/>
    <cellStyle name="Note 67 3" xfId="2864"/>
    <cellStyle name="Note 67 4" xfId="2865"/>
    <cellStyle name="Note 67 4 2" xfId="8490"/>
    <cellStyle name="Note 67 5" xfId="2866"/>
    <cellStyle name="Note 67 5 2" xfId="8491"/>
    <cellStyle name="Note 67 6" xfId="8488"/>
    <cellStyle name="Note 68" xfId="2867"/>
    <cellStyle name="Note 68 2" xfId="2868"/>
    <cellStyle name="Note 68 2 2" xfId="8493"/>
    <cellStyle name="Note 68 3" xfId="2869"/>
    <cellStyle name="Note 68 4" xfId="2870"/>
    <cellStyle name="Note 68 4 2" xfId="8494"/>
    <cellStyle name="Note 68 5" xfId="2871"/>
    <cellStyle name="Note 68 5 2" xfId="8495"/>
    <cellStyle name="Note 68 6" xfId="8492"/>
    <cellStyle name="Note 69" xfId="2872"/>
    <cellStyle name="Note 69 2" xfId="2873"/>
    <cellStyle name="Note 69 2 2" xfId="8497"/>
    <cellStyle name="Note 69 3" xfId="2874"/>
    <cellStyle name="Note 69 4" xfId="2875"/>
    <cellStyle name="Note 69 4 2" xfId="8498"/>
    <cellStyle name="Note 69 5" xfId="2876"/>
    <cellStyle name="Note 69 5 2" xfId="8499"/>
    <cellStyle name="Note 69 6" xfId="8496"/>
    <cellStyle name="Note 7" xfId="2877"/>
    <cellStyle name="Note 7 2" xfId="2878"/>
    <cellStyle name="Note 7 2 2" xfId="8501"/>
    <cellStyle name="Note 7 3" xfId="2879"/>
    <cellStyle name="Note 7 4" xfId="2880"/>
    <cellStyle name="Note 7 4 2" xfId="8502"/>
    <cellStyle name="Note 7 5" xfId="2881"/>
    <cellStyle name="Note 7 5 2" xfId="8503"/>
    <cellStyle name="Note 7 6" xfId="8500"/>
    <cellStyle name="Note 70" xfId="2882"/>
    <cellStyle name="Note 70 2" xfId="2883"/>
    <cellStyle name="Note 70 2 2" xfId="8505"/>
    <cellStyle name="Note 70 3" xfId="2884"/>
    <cellStyle name="Note 70 4" xfId="2885"/>
    <cellStyle name="Note 70 4 2" xfId="8506"/>
    <cellStyle name="Note 70 5" xfId="2886"/>
    <cellStyle name="Note 70 5 2" xfId="8507"/>
    <cellStyle name="Note 70 6" xfId="8504"/>
    <cellStyle name="Note 71" xfId="2887"/>
    <cellStyle name="Note 71 2" xfId="2888"/>
    <cellStyle name="Note 71 2 2" xfId="8509"/>
    <cellStyle name="Note 71 3" xfId="2889"/>
    <cellStyle name="Note 71 4" xfId="2890"/>
    <cellStyle name="Note 71 4 2" xfId="8510"/>
    <cellStyle name="Note 71 5" xfId="2891"/>
    <cellStyle name="Note 71 5 2" xfId="8511"/>
    <cellStyle name="Note 71 6" xfId="8508"/>
    <cellStyle name="Note 72" xfId="2892"/>
    <cellStyle name="Note 72 2" xfId="2893"/>
    <cellStyle name="Note 72 2 2" xfId="8513"/>
    <cellStyle name="Note 72 3" xfId="2894"/>
    <cellStyle name="Note 72 4" xfId="2895"/>
    <cellStyle name="Note 72 4 2" xfId="8514"/>
    <cellStyle name="Note 72 5" xfId="2896"/>
    <cellStyle name="Note 72 5 2" xfId="8515"/>
    <cellStyle name="Note 72 6" xfId="8512"/>
    <cellStyle name="Note 73" xfId="2897"/>
    <cellStyle name="Note 73 2" xfId="2898"/>
    <cellStyle name="Note 73 2 2" xfId="8517"/>
    <cellStyle name="Note 73 3" xfId="2899"/>
    <cellStyle name="Note 73 4" xfId="2900"/>
    <cellStyle name="Note 73 4 2" xfId="8518"/>
    <cellStyle name="Note 73 5" xfId="2901"/>
    <cellStyle name="Note 73 5 2" xfId="8519"/>
    <cellStyle name="Note 73 6" xfId="8516"/>
    <cellStyle name="Note 74" xfId="2902"/>
    <cellStyle name="Note 74 2" xfId="2903"/>
    <cellStyle name="Note 74 2 2" xfId="8521"/>
    <cellStyle name="Note 74 3" xfId="2904"/>
    <cellStyle name="Note 74 4" xfId="2905"/>
    <cellStyle name="Note 74 4 2" xfId="8522"/>
    <cellStyle name="Note 74 5" xfId="2906"/>
    <cellStyle name="Note 74 5 2" xfId="8523"/>
    <cellStyle name="Note 74 6" xfId="8520"/>
    <cellStyle name="Note 75" xfId="2907"/>
    <cellStyle name="Note 75 2" xfId="2908"/>
    <cellStyle name="Note 75 2 2" xfId="8525"/>
    <cellStyle name="Note 75 3" xfId="2909"/>
    <cellStyle name="Note 75 4" xfId="2910"/>
    <cellStyle name="Note 75 4 2" xfId="8526"/>
    <cellStyle name="Note 75 5" xfId="2911"/>
    <cellStyle name="Note 75 5 2" xfId="8527"/>
    <cellStyle name="Note 75 6" xfId="8524"/>
    <cellStyle name="Note 76" xfId="2912"/>
    <cellStyle name="Note 76 2" xfId="2913"/>
    <cellStyle name="Note 76 2 2" xfId="8529"/>
    <cellStyle name="Note 76 3" xfId="2914"/>
    <cellStyle name="Note 76 4" xfId="2915"/>
    <cellStyle name="Note 76 4 2" xfId="8530"/>
    <cellStyle name="Note 76 5" xfId="2916"/>
    <cellStyle name="Note 76 5 2" xfId="8531"/>
    <cellStyle name="Note 76 6" xfId="8528"/>
    <cellStyle name="Note 77" xfId="2917"/>
    <cellStyle name="Note 77 2" xfId="2918"/>
    <cellStyle name="Note 77 2 2" xfId="8533"/>
    <cellStyle name="Note 77 3" xfId="2919"/>
    <cellStyle name="Note 77 4" xfId="2920"/>
    <cellStyle name="Note 77 4 2" xfId="8534"/>
    <cellStyle name="Note 77 5" xfId="2921"/>
    <cellStyle name="Note 77 5 2" xfId="8535"/>
    <cellStyle name="Note 77 6" xfId="8532"/>
    <cellStyle name="Note 78" xfId="2922"/>
    <cellStyle name="Note 78 2" xfId="2923"/>
    <cellStyle name="Note 78 2 2" xfId="8537"/>
    <cellStyle name="Note 78 3" xfId="2924"/>
    <cellStyle name="Note 78 4" xfId="2925"/>
    <cellStyle name="Note 78 4 2" xfId="8538"/>
    <cellStyle name="Note 78 5" xfId="2926"/>
    <cellStyle name="Note 78 5 2" xfId="8539"/>
    <cellStyle name="Note 78 6" xfId="8536"/>
    <cellStyle name="Note 79" xfId="2927"/>
    <cellStyle name="Note 79 2" xfId="2928"/>
    <cellStyle name="Note 79 2 2" xfId="8541"/>
    <cellStyle name="Note 79 3" xfId="2929"/>
    <cellStyle name="Note 79 4" xfId="2930"/>
    <cellStyle name="Note 79 4 2" xfId="8542"/>
    <cellStyle name="Note 79 5" xfId="2931"/>
    <cellStyle name="Note 79 5 2" xfId="8543"/>
    <cellStyle name="Note 79 6" xfId="8540"/>
    <cellStyle name="Note 8" xfId="2932"/>
    <cellStyle name="Note 8 2" xfId="2933"/>
    <cellStyle name="Note 8 2 2" xfId="8545"/>
    <cellStyle name="Note 8 3" xfId="2934"/>
    <cellStyle name="Note 8 4" xfId="2935"/>
    <cellStyle name="Note 8 4 2" xfId="8546"/>
    <cellStyle name="Note 8 5" xfId="2936"/>
    <cellStyle name="Note 8 5 2" xfId="8547"/>
    <cellStyle name="Note 8 6" xfId="8544"/>
    <cellStyle name="Note 80" xfId="2937"/>
    <cellStyle name="Note 80 2" xfId="2938"/>
    <cellStyle name="Note 80 2 2" xfId="8549"/>
    <cellStyle name="Note 80 3" xfId="2939"/>
    <cellStyle name="Note 80 4" xfId="2940"/>
    <cellStyle name="Note 80 4 2" xfId="8550"/>
    <cellStyle name="Note 80 5" xfId="2941"/>
    <cellStyle name="Note 80 5 2" xfId="8551"/>
    <cellStyle name="Note 80 6" xfId="8548"/>
    <cellStyle name="Note 81" xfId="2942"/>
    <cellStyle name="Note 81 2" xfId="2943"/>
    <cellStyle name="Note 81 2 2" xfId="8553"/>
    <cellStyle name="Note 81 3" xfId="2944"/>
    <cellStyle name="Note 81 4" xfId="2945"/>
    <cellStyle name="Note 81 4 2" xfId="8554"/>
    <cellStyle name="Note 81 5" xfId="2946"/>
    <cellStyle name="Note 81 5 2" xfId="8555"/>
    <cellStyle name="Note 81 6" xfId="8552"/>
    <cellStyle name="Note 82" xfId="2947"/>
    <cellStyle name="Note 82 2" xfId="2948"/>
    <cellStyle name="Note 82 2 2" xfId="8557"/>
    <cellStyle name="Note 82 3" xfId="2949"/>
    <cellStyle name="Note 82 4" xfId="2950"/>
    <cellStyle name="Note 82 4 2" xfId="8558"/>
    <cellStyle name="Note 82 5" xfId="2951"/>
    <cellStyle name="Note 82 5 2" xfId="8559"/>
    <cellStyle name="Note 82 6" xfId="8556"/>
    <cellStyle name="Note 83" xfId="2952"/>
    <cellStyle name="Note 83 2" xfId="2953"/>
    <cellStyle name="Note 83 2 2" xfId="8561"/>
    <cellStyle name="Note 83 3" xfId="2954"/>
    <cellStyle name="Note 83 4" xfId="2955"/>
    <cellStyle name="Note 83 4 2" xfId="8562"/>
    <cellStyle name="Note 83 5" xfId="2956"/>
    <cellStyle name="Note 83 5 2" xfId="8563"/>
    <cellStyle name="Note 83 6" xfId="8560"/>
    <cellStyle name="Note 84" xfId="2957"/>
    <cellStyle name="Note 84 2" xfId="2958"/>
    <cellStyle name="Note 84 2 2" xfId="8565"/>
    <cellStyle name="Note 84 3" xfId="2959"/>
    <cellStyle name="Note 84 4" xfId="2960"/>
    <cellStyle name="Note 84 4 2" xfId="8566"/>
    <cellStyle name="Note 84 5" xfId="2961"/>
    <cellStyle name="Note 84 5 2" xfId="8567"/>
    <cellStyle name="Note 84 6" xfId="8564"/>
    <cellStyle name="Note 85" xfId="2962"/>
    <cellStyle name="Note 85 2" xfId="2963"/>
    <cellStyle name="Note 85 2 2" xfId="8569"/>
    <cellStyle name="Note 85 3" xfId="2964"/>
    <cellStyle name="Note 85 4" xfId="2965"/>
    <cellStyle name="Note 85 4 2" xfId="8570"/>
    <cellStyle name="Note 85 5" xfId="2966"/>
    <cellStyle name="Note 85 5 2" xfId="8571"/>
    <cellStyle name="Note 85 6" xfId="8568"/>
    <cellStyle name="Note 86" xfId="2967"/>
    <cellStyle name="Note 86 2" xfId="2968"/>
    <cellStyle name="Note 86 2 2" xfId="8573"/>
    <cellStyle name="Note 86 3" xfId="2969"/>
    <cellStyle name="Note 86 4" xfId="2970"/>
    <cellStyle name="Note 86 4 2" xfId="8574"/>
    <cellStyle name="Note 86 5" xfId="2971"/>
    <cellStyle name="Note 86 5 2" xfId="8575"/>
    <cellStyle name="Note 86 6" xfId="8572"/>
    <cellStyle name="Note 87" xfId="2972"/>
    <cellStyle name="Note 87 2" xfId="2973"/>
    <cellStyle name="Note 87 2 2" xfId="8577"/>
    <cellStyle name="Note 87 3" xfId="2974"/>
    <cellStyle name="Note 87 4" xfId="2975"/>
    <cellStyle name="Note 87 4 2" xfId="8578"/>
    <cellStyle name="Note 87 5" xfId="2976"/>
    <cellStyle name="Note 87 5 2" xfId="8579"/>
    <cellStyle name="Note 87 6" xfId="8576"/>
    <cellStyle name="Note 88" xfId="2977"/>
    <cellStyle name="Note 88 2" xfId="2978"/>
    <cellStyle name="Note 88 2 2" xfId="8581"/>
    <cellStyle name="Note 88 3" xfId="2979"/>
    <cellStyle name="Note 88 4" xfId="2980"/>
    <cellStyle name="Note 88 4 2" xfId="8582"/>
    <cellStyle name="Note 88 5" xfId="2981"/>
    <cellStyle name="Note 88 5 2" xfId="8583"/>
    <cellStyle name="Note 88 6" xfId="8580"/>
    <cellStyle name="Note 89" xfId="2982"/>
    <cellStyle name="Note 89 2" xfId="2983"/>
    <cellStyle name="Note 89 2 2" xfId="8585"/>
    <cellStyle name="Note 89 3" xfId="2984"/>
    <cellStyle name="Note 89 4" xfId="2985"/>
    <cellStyle name="Note 89 4 2" xfId="8586"/>
    <cellStyle name="Note 89 5" xfId="2986"/>
    <cellStyle name="Note 89 5 2" xfId="8587"/>
    <cellStyle name="Note 89 6" xfId="8584"/>
    <cellStyle name="Note 9" xfId="2987"/>
    <cellStyle name="Note 9 2" xfId="2988"/>
    <cellStyle name="Note 9 2 2" xfId="8589"/>
    <cellStyle name="Note 9 3" xfId="2989"/>
    <cellStyle name="Note 9 4" xfId="2990"/>
    <cellStyle name="Note 9 4 2" xfId="8590"/>
    <cellStyle name="Note 9 5" xfId="2991"/>
    <cellStyle name="Note 9 5 2" xfId="8591"/>
    <cellStyle name="Note 9 6" xfId="8588"/>
    <cellStyle name="Note 90" xfId="2992"/>
    <cellStyle name="Note 90 2" xfId="2993"/>
    <cellStyle name="Note 90 2 2" xfId="8593"/>
    <cellStyle name="Note 90 3" xfId="2994"/>
    <cellStyle name="Note 90 4" xfId="2995"/>
    <cellStyle name="Note 90 4 2" xfId="8594"/>
    <cellStyle name="Note 90 5" xfId="2996"/>
    <cellStyle name="Note 90 5 2" xfId="8595"/>
    <cellStyle name="Note 90 6" xfId="8592"/>
    <cellStyle name="Note 91" xfId="2997"/>
    <cellStyle name="Note 91 2" xfId="2998"/>
    <cellStyle name="Note 91 2 2" xfId="8597"/>
    <cellStyle name="Note 91 3" xfId="2999"/>
    <cellStyle name="Note 91 4" xfId="3000"/>
    <cellStyle name="Note 91 4 2" xfId="8598"/>
    <cellStyle name="Note 91 5" xfId="3001"/>
    <cellStyle name="Note 91 5 2" xfId="8599"/>
    <cellStyle name="Note 91 6" xfId="8596"/>
    <cellStyle name="Note 92" xfId="3002"/>
    <cellStyle name="Note 92 2" xfId="3003"/>
    <cellStyle name="Note 92 2 2" xfId="8601"/>
    <cellStyle name="Note 92 3" xfId="3004"/>
    <cellStyle name="Note 92 4" xfId="3005"/>
    <cellStyle name="Note 92 4 2" xfId="8602"/>
    <cellStyle name="Note 92 5" xfId="3006"/>
    <cellStyle name="Note 92 5 2" xfId="8603"/>
    <cellStyle name="Note 92 6" xfId="8600"/>
    <cellStyle name="Note 93" xfId="3007"/>
    <cellStyle name="Note 93 2" xfId="3008"/>
    <cellStyle name="Note 93 2 2" xfId="8605"/>
    <cellStyle name="Note 93 3" xfId="3009"/>
    <cellStyle name="Note 93 4" xfId="3010"/>
    <cellStyle name="Note 93 4 2" xfId="8606"/>
    <cellStyle name="Note 93 5" xfId="3011"/>
    <cellStyle name="Note 93 5 2" xfId="8607"/>
    <cellStyle name="Note 93 6" xfId="8604"/>
    <cellStyle name="Note 94" xfId="3012"/>
    <cellStyle name="Note 94 2" xfId="3013"/>
    <cellStyle name="Note 94 2 2" xfId="8609"/>
    <cellStyle name="Note 94 3" xfId="3014"/>
    <cellStyle name="Note 94 4" xfId="3015"/>
    <cellStyle name="Note 94 4 2" xfId="8610"/>
    <cellStyle name="Note 94 5" xfId="3016"/>
    <cellStyle name="Note 94 5 2" xfId="8611"/>
    <cellStyle name="Note 94 6" xfId="8608"/>
    <cellStyle name="Note 95" xfId="3017"/>
    <cellStyle name="Note 95 2" xfId="3018"/>
    <cellStyle name="Note 95 2 2" xfId="8613"/>
    <cellStyle name="Note 95 3" xfId="3019"/>
    <cellStyle name="Note 95 4" xfId="3020"/>
    <cellStyle name="Note 95 4 2" xfId="8614"/>
    <cellStyle name="Note 95 5" xfId="3021"/>
    <cellStyle name="Note 95 5 2" xfId="8615"/>
    <cellStyle name="Note 95 6" xfId="8612"/>
    <cellStyle name="Note 96" xfId="3022"/>
    <cellStyle name="Note 96 2" xfId="3023"/>
    <cellStyle name="Note 96 2 2" xfId="8617"/>
    <cellStyle name="Note 96 3" xfId="3024"/>
    <cellStyle name="Note 96 4" xfId="3025"/>
    <cellStyle name="Note 96 4 2" xfId="8618"/>
    <cellStyle name="Note 96 5" xfId="3026"/>
    <cellStyle name="Note 96 5 2" xfId="8619"/>
    <cellStyle name="Note 96 6" xfId="8616"/>
    <cellStyle name="Note 97" xfId="3027"/>
    <cellStyle name="Note 97 2" xfId="3028"/>
    <cellStyle name="Note 97 2 2" xfId="8621"/>
    <cellStyle name="Note 97 3" xfId="3029"/>
    <cellStyle name="Note 97 4" xfId="3030"/>
    <cellStyle name="Note 97 4 2" xfId="8622"/>
    <cellStyle name="Note 97 5" xfId="3031"/>
    <cellStyle name="Note 97 5 2" xfId="8623"/>
    <cellStyle name="Note 97 6" xfId="8620"/>
    <cellStyle name="Note 98" xfId="3032"/>
    <cellStyle name="Note 98 2" xfId="3033"/>
    <cellStyle name="Note 98 2 2" xfId="8625"/>
    <cellStyle name="Note 98 3" xfId="3034"/>
    <cellStyle name="Note 98 4" xfId="3035"/>
    <cellStyle name="Note 98 4 2" xfId="8626"/>
    <cellStyle name="Note 98 5" xfId="3036"/>
    <cellStyle name="Note 98 5 2" xfId="8627"/>
    <cellStyle name="Note 98 6" xfId="8624"/>
    <cellStyle name="Note 99" xfId="3037"/>
    <cellStyle name="Note 99 2" xfId="3038"/>
    <cellStyle name="Note 99 2 2" xfId="8629"/>
    <cellStyle name="Note 99 3" xfId="3039"/>
    <cellStyle name="Note 99 4" xfId="3040"/>
    <cellStyle name="Note 99 4 2" xfId="8630"/>
    <cellStyle name="Note 99 5" xfId="3041"/>
    <cellStyle name="Note 99 5 2" xfId="8631"/>
    <cellStyle name="Note 99 6" xfId="8628"/>
    <cellStyle name="Notiz" xfId="3042"/>
    <cellStyle name="Notiz 2" xfId="3043"/>
    <cellStyle name="Notiz 2 2" xfId="3044"/>
    <cellStyle name="Notiz 2 2 2" xfId="8634"/>
    <cellStyle name="Notiz 2 3" xfId="3045"/>
    <cellStyle name="Notiz 2 3 2" xfId="8635"/>
    <cellStyle name="Notiz 2 4" xfId="3046"/>
    <cellStyle name="Notiz 2 4 2" xfId="8636"/>
    <cellStyle name="Notiz 2 5" xfId="3047"/>
    <cellStyle name="Notiz 2 5 2" xfId="8637"/>
    <cellStyle name="Notiz 2 6" xfId="8633"/>
    <cellStyle name="Notiz 3" xfId="3048"/>
    <cellStyle name="Notiz 3 2" xfId="3049"/>
    <cellStyle name="Notiz 3 2 2" xfId="8639"/>
    <cellStyle name="Notiz 3 3" xfId="3050"/>
    <cellStyle name="Notiz 3 3 2" xfId="8640"/>
    <cellStyle name="Notiz 3 4" xfId="3051"/>
    <cellStyle name="Notiz 3 4 2" xfId="8641"/>
    <cellStyle name="Notiz 3 5" xfId="3052"/>
    <cellStyle name="Notiz 3 5 2" xfId="8642"/>
    <cellStyle name="Notiz 3 6" xfId="8638"/>
    <cellStyle name="Notiz 4" xfId="3053"/>
    <cellStyle name="Notiz 4 2" xfId="3054"/>
    <cellStyle name="Notiz 4 2 2" xfId="8644"/>
    <cellStyle name="Notiz 4 3" xfId="3055"/>
    <cellStyle name="Notiz 4 3 2" xfId="8645"/>
    <cellStyle name="Notiz 4 4" xfId="3056"/>
    <cellStyle name="Notiz 4 4 2" xfId="8646"/>
    <cellStyle name="Notiz 4 5" xfId="3057"/>
    <cellStyle name="Notiz 4 5 2" xfId="8647"/>
    <cellStyle name="Notiz 4 6" xfId="8643"/>
    <cellStyle name="Notiz 5" xfId="3058"/>
    <cellStyle name="Notiz 5 2" xfId="8648"/>
    <cellStyle name="Notiz 6" xfId="3059"/>
    <cellStyle name="Notiz 6 2" xfId="8649"/>
    <cellStyle name="Notiz 7" xfId="3060"/>
    <cellStyle name="Notiz 7 2" xfId="8650"/>
    <cellStyle name="Notiz 8" xfId="3061"/>
    <cellStyle name="Notiz 8 2" xfId="8651"/>
    <cellStyle name="Notiz 9" xfId="8632"/>
    <cellStyle name="Num_Normal" xfId="3062"/>
    <cellStyle name="Number" xfId="3063"/>
    <cellStyle name="Numberi" xfId="3064"/>
    <cellStyle name="Numberi 2" xfId="3065"/>
    <cellStyle name="Numberi 2 2" xfId="3066"/>
    <cellStyle name="Numberi 2 3" xfId="3067"/>
    <cellStyle name="Numberi 2 4" xfId="3068"/>
    <cellStyle name="Numberi 2 5" xfId="3069"/>
    <cellStyle name="Numberi 3" xfId="3070"/>
    <cellStyle name="Numberi 3 2" xfId="3071"/>
    <cellStyle name="Numberi 3 3" xfId="3072"/>
    <cellStyle name="Numberi 3 4" xfId="3073"/>
    <cellStyle name="Numberi 3 5" xfId="3074"/>
    <cellStyle name="Numberi 4" xfId="3075"/>
    <cellStyle name="Numberi 4 2" xfId="3076"/>
    <cellStyle name="Numberi 4 3" xfId="3077"/>
    <cellStyle name="Numberi 4 4" xfId="3078"/>
    <cellStyle name="Numberi 4 5" xfId="3079"/>
    <cellStyle name="Numberi 5" xfId="3080"/>
    <cellStyle name="Numberi 5 2" xfId="3081"/>
    <cellStyle name="Numberi 5 3" xfId="3082"/>
    <cellStyle name="Numberi 5 4" xfId="3083"/>
    <cellStyle name="Numberi 5 5" xfId="3084"/>
    <cellStyle name="Numberi 6" xfId="3085"/>
    <cellStyle name="Numberi 7" xfId="3086"/>
    <cellStyle name="Numberi 8" xfId="3087"/>
    <cellStyle name="Numberi 9" xfId="3088"/>
    <cellStyle name="Numeric point input" xfId="3089"/>
    <cellStyle name="Numeric point input 2" xfId="3090"/>
    <cellStyle name="Numeric point input 2 2" xfId="3091"/>
    <cellStyle name="Numeric point input 2 3" xfId="3092"/>
    <cellStyle name="Numeric point input 2 4" xfId="3093"/>
    <cellStyle name="Numeric point input 2 5" xfId="3094"/>
    <cellStyle name="Numeric point input 3" xfId="3095"/>
    <cellStyle name="Numeric point input 3 2" xfId="3096"/>
    <cellStyle name="Numeric point input 3 3" xfId="3097"/>
    <cellStyle name="Numeric point input 3 4" xfId="3098"/>
    <cellStyle name="Numeric point input 3 5" xfId="3099"/>
    <cellStyle name="Numeric point input 4" xfId="3100"/>
    <cellStyle name="Numeric point input 4 2" xfId="3101"/>
    <cellStyle name="Numeric point input 4 3" xfId="3102"/>
    <cellStyle name="Numeric point input 4 4" xfId="3103"/>
    <cellStyle name="Numeric point input 4 5" xfId="3104"/>
    <cellStyle name="Numeric point input 5" xfId="3105"/>
    <cellStyle name="Numeric point input 5 2" xfId="3106"/>
    <cellStyle name="Numeric point input 5 3" xfId="3107"/>
    <cellStyle name="Numeric point input 5 4" xfId="3108"/>
    <cellStyle name="Numeric point input 5 5" xfId="3109"/>
    <cellStyle name="Numeric point input 6" xfId="3110"/>
    <cellStyle name="Numeric point input 7" xfId="3111"/>
    <cellStyle name="Numeric point input 8" xfId="3112"/>
    <cellStyle name="Numeric point input 9" xfId="3113"/>
    <cellStyle name="Œ…‹æØ‚è [0.00]_laroux" xfId="3114"/>
    <cellStyle name="Œ…‹æØ‚è_laroux" xfId="3115"/>
    <cellStyle name="Output 2" xfId="3116"/>
    <cellStyle name="Output 2 2" xfId="3117"/>
    <cellStyle name="Output 2 2 2" xfId="3118"/>
    <cellStyle name="Output 2 2 2 2" xfId="8654"/>
    <cellStyle name="Output 2 2 3" xfId="3119"/>
    <cellStyle name="Output 2 2 3 2" xfId="8655"/>
    <cellStyle name="Output 2 2 4" xfId="3120"/>
    <cellStyle name="Output 2 2 4 2" xfId="8656"/>
    <cellStyle name="Output 2 2 5" xfId="3121"/>
    <cellStyle name="Output 2 2 5 2" xfId="8657"/>
    <cellStyle name="Output 2 2 6" xfId="8653"/>
    <cellStyle name="Output 2 3" xfId="3122"/>
    <cellStyle name="Output 2 3 2" xfId="3123"/>
    <cellStyle name="Output 2 3 2 2" xfId="8659"/>
    <cellStyle name="Output 2 3 3" xfId="3124"/>
    <cellStyle name="Output 2 3 3 2" xfId="8660"/>
    <cellStyle name="Output 2 3 4" xfId="3125"/>
    <cellStyle name="Output 2 3 4 2" xfId="8661"/>
    <cellStyle name="Output 2 3 5" xfId="3126"/>
    <cellStyle name="Output 2 3 5 2" xfId="8662"/>
    <cellStyle name="Output 2 3 6" xfId="8658"/>
    <cellStyle name="Output 2 4" xfId="3127"/>
    <cellStyle name="Output 2 4 2" xfId="8663"/>
    <cellStyle name="Output 2 5" xfId="3128"/>
    <cellStyle name="Output 2 5 2" xfId="8664"/>
    <cellStyle name="Output 2 6" xfId="3129"/>
    <cellStyle name="Output 2 6 2" xfId="8665"/>
    <cellStyle name="Output 2 7" xfId="3130"/>
    <cellStyle name="Output 2 7 2" xfId="8666"/>
    <cellStyle name="Output 2 8" xfId="8652"/>
    <cellStyle name="Percen - Style2" xfId="3131"/>
    <cellStyle name="Percent [2]" xfId="3132"/>
    <cellStyle name="Percent 10" xfId="6258"/>
    <cellStyle name="Percent 2" xfId="6"/>
    <cellStyle name="Percent 2 2" xfId="3133"/>
    <cellStyle name="Percent 2 2 2" xfId="3134"/>
    <cellStyle name="Percent 2 2 2 2" xfId="3135"/>
    <cellStyle name="Percent 2 2 2 2 2" xfId="8668"/>
    <cellStyle name="Percent 2 2 2 3" xfId="8667"/>
    <cellStyle name="Percent 2 2 3" xfId="3136"/>
    <cellStyle name="Percent 2 2 4" xfId="3137"/>
    <cellStyle name="Percent 2 3" xfId="3138"/>
    <cellStyle name="Percent 2 3 2" xfId="6398"/>
    <cellStyle name="Percent 2 4" xfId="6399"/>
    <cellStyle name="Percent 3" xfId="31"/>
    <cellStyle name="Percent 3 2" xfId="3140"/>
    <cellStyle name="Percent 3 2 2" xfId="3141"/>
    <cellStyle name="Percent 3 2 3" xfId="3142"/>
    <cellStyle name="Percent 3 2 3 2" xfId="8670"/>
    <cellStyle name="Percent 3 2 4" xfId="6472"/>
    <cellStyle name="Percent 3 3" xfId="3143"/>
    <cellStyle name="Percent 3 3 2" xfId="3144"/>
    <cellStyle name="Percent 3 3 2 2" xfId="8672"/>
    <cellStyle name="Percent 3 3 3" xfId="8671"/>
    <cellStyle name="Percent 3 4" xfId="3145"/>
    <cellStyle name="Percent 3 4 2" xfId="8673"/>
    <cellStyle name="Percent 3 5" xfId="6248"/>
    <cellStyle name="Percent 3 5 2" xfId="11300"/>
    <cellStyle name="Percent 3 6" xfId="3139"/>
    <cellStyle name="Percent 3 7" xfId="6400"/>
    <cellStyle name="Percent 3 8" xfId="8669"/>
    <cellStyle name="Percent 4" xfId="3146"/>
    <cellStyle name="Percent 4 2" xfId="3147"/>
    <cellStyle name="Percent 4 2 2" xfId="3148"/>
    <cellStyle name="Percent 4 2 2 2" xfId="8675"/>
    <cellStyle name="Percent 4 2 3" xfId="8674"/>
    <cellStyle name="Percent 4 3" xfId="3149"/>
    <cellStyle name="Percent 4 4" xfId="3150"/>
    <cellStyle name="Percent 5" xfId="3151"/>
    <cellStyle name="Percent 6" xfId="3152"/>
    <cellStyle name="Percent 7" xfId="3153"/>
    <cellStyle name="Percent 8" xfId="3154"/>
    <cellStyle name="Percent 9" xfId="33"/>
    <cellStyle name="Percenti" xfId="3155"/>
    <cellStyle name="Percenti 2" xfId="3156"/>
    <cellStyle name="Percenti 2 2" xfId="3157"/>
    <cellStyle name="Percenti 2 3" xfId="3158"/>
    <cellStyle name="Percenti 2 4" xfId="3159"/>
    <cellStyle name="Percenti 2 5" xfId="3160"/>
    <cellStyle name="Percenti 3" xfId="3161"/>
    <cellStyle name="Percenti 3 2" xfId="3162"/>
    <cellStyle name="Percenti 3 3" xfId="3163"/>
    <cellStyle name="Percenti 3 4" xfId="3164"/>
    <cellStyle name="Percenti 3 5" xfId="3165"/>
    <cellStyle name="Percenti 4" xfId="3166"/>
    <cellStyle name="Percenti 4 2" xfId="3167"/>
    <cellStyle name="Percenti 4 3" xfId="3168"/>
    <cellStyle name="Percenti 4 4" xfId="3169"/>
    <cellStyle name="Percenti 4 5" xfId="3170"/>
    <cellStyle name="Percenti 5" xfId="3171"/>
    <cellStyle name="Percenti 5 2" xfId="3172"/>
    <cellStyle name="Percenti 5 3" xfId="3173"/>
    <cellStyle name="Percenti 5 4" xfId="3174"/>
    <cellStyle name="Percenti 5 5" xfId="3175"/>
    <cellStyle name="Percenti 6" xfId="3176"/>
    <cellStyle name="Percenti 7" xfId="3177"/>
    <cellStyle name="Percenti 8" xfId="3178"/>
    <cellStyle name="Percenti 9" xfId="3179"/>
    <cellStyle name="PercentSimul" xfId="3180"/>
    <cellStyle name="PercentSimul 10" xfId="3181"/>
    <cellStyle name="PercentSimul 2" xfId="3182"/>
    <cellStyle name="PercentSimul 2 2" xfId="3183"/>
    <cellStyle name="PercentSimul 2 3" xfId="3184"/>
    <cellStyle name="PercentSimul 2 4" xfId="3185"/>
    <cellStyle name="PercentSimul 2 5" xfId="3186"/>
    <cellStyle name="PercentSimul 3" xfId="3187"/>
    <cellStyle name="PercentSimul 3 2" xfId="3188"/>
    <cellStyle name="PercentSimul 3 3" xfId="3189"/>
    <cellStyle name="PercentSimul 3 4" xfId="3190"/>
    <cellStyle name="PercentSimul 3 5" xfId="3191"/>
    <cellStyle name="PercentSimul 4" xfId="3192"/>
    <cellStyle name="PercentSimul 4 2" xfId="3193"/>
    <cellStyle name="PercentSimul 4 3" xfId="3194"/>
    <cellStyle name="PercentSimul 4 4" xfId="3195"/>
    <cellStyle name="PercentSimul 4 5" xfId="3196"/>
    <cellStyle name="PercentSimul 5" xfId="3197"/>
    <cellStyle name="PercentSimul 5 2" xfId="3198"/>
    <cellStyle name="PercentSimul 5 3" xfId="3199"/>
    <cellStyle name="PercentSimul 5 4" xfId="3200"/>
    <cellStyle name="PercentSimul 5 5" xfId="3201"/>
    <cellStyle name="PercentSimul 6" xfId="3202"/>
    <cellStyle name="PercentSimul 6 2" xfId="3203"/>
    <cellStyle name="PercentSimul 6 3" xfId="3204"/>
    <cellStyle name="PercentSimul 6 4" xfId="3205"/>
    <cellStyle name="PercentSimul 6 5" xfId="3206"/>
    <cellStyle name="PercentSimul 7" xfId="3207"/>
    <cellStyle name="PercentSimul 8" xfId="3208"/>
    <cellStyle name="PercentSimul 9" xfId="3209"/>
    <cellStyle name="Percentual" xfId="3210"/>
    <cellStyle name="Percentual[2]" xfId="3211"/>
    <cellStyle name="Percentual[2] 10" xfId="3212"/>
    <cellStyle name="Percentual[2] 2" xfId="3213"/>
    <cellStyle name="Percentual[2] 2 2" xfId="3214"/>
    <cellStyle name="Percentual[2] 2 3" xfId="3215"/>
    <cellStyle name="Percentual[2] 2 4" xfId="3216"/>
    <cellStyle name="Percentual[2] 2 5" xfId="3217"/>
    <cellStyle name="Percentual[2] 3" xfId="3218"/>
    <cellStyle name="Percentual[2] 3 2" xfId="3219"/>
    <cellStyle name="Percentual[2] 3 3" xfId="3220"/>
    <cellStyle name="Percentual[2] 3 4" xfId="3221"/>
    <cellStyle name="Percentual[2] 3 5" xfId="3222"/>
    <cellStyle name="Percentual[2] 4" xfId="3223"/>
    <cellStyle name="Percentual[2] 4 2" xfId="3224"/>
    <cellStyle name="Percentual[2] 4 3" xfId="3225"/>
    <cellStyle name="Percentual[2] 4 4" xfId="3226"/>
    <cellStyle name="Percentual[2] 4 5" xfId="3227"/>
    <cellStyle name="Percentual[2] 5" xfId="3228"/>
    <cellStyle name="Percentual[2] 5 2" xfId="3229"/>
    <cellStyle name="Percentual[2] 5 3" xfId="3230"/>
    <cellStyle name="Percentual[2] 5 4" xfId="3231"/>
    <cellStyle name="Percentual[2] 5 5" xfId="3232"/>
    <cellStyle name="Percentual[2] 6" xfId="3233"/>
    <cellStyle name="Percentual[2] 6 2" xfId="3234"/>
    <cellStyle name="Percentual[2] 6 3" xfId="3235"/>
    <cellStyle name="Percentual[2] 6 4" xfId="3236"/>
    <cellStyle name="Percentual[2] 6 5" xfId="3237"/>
    <cellStyle name="Percentual[2] 7" xfId="3238"/>
    <cellStyle name="Percentual[2] 8" xfId="3239"/>
    <cellStyle name="Percentual[2] 9" xfId="3240"/>
    <cellStyle name="Percentual_2008.11 Conciliações VQ" xfId="3241"/>
    <cellStyle name="phasing" xfId="3242"/>
    <cellStyle name="PillarData" xfId="3243"/>
    <cellStyle name="PillarHeading" xfId="3244"/>
    <cellStyle name="PillarText" xfId="3245"/>
    <cellStyle name="PillarTotal" xfId="3246"/>
    <cellStyle name="point variable" xfId="3247"/>
    <cellStyle name="Ponto" xfId="3248"/>
    <cellStyle name="Porcentagem 2" xfId="3249"/>
    <cellStyle name="Porcentagem 2 2" xfId="3250"/>
    <cellStyle name="Porcentagem 2 3" xfId="6401"/>
    <cellStyle name="Porcentagem 3" xfId="3251"/>
    <cellStyle name="Porcentagem 3 2" xfId="3252"/>
    <cellStyle name="Porcentagem 3 2 2" xfId="3253"/>
    <cellStyle name="Porcentagem 3 2 2 2" xfId="8678"/>
    <cellStyle name="Porcentagem 3 2 3" xfId="3254"/>
    <cellStyle name="Porcentagem 3 2 3 2" xfId="8679"/>
    <cellStyle name="Porcentagem 3 2 4" xfId="8677"/>
    <cellStyle name="Porcentagem 3 3" xfId="3255"/>
    <cellStyle name="Porcentagem 3 3 2" xfId="3256"/>
    <cellStyle name="Porcentagem 3 3 2 2" xfId="8681"/>
    <cellStyle name="Porcentagem 3 3 3" xfId="8680"/>
    <cellStyle name="Porcentagem 3 4" xfId="3257"/>
    <cellStyle name="Porcentagem 3 4 2" xfId="8682"/>
    <cellStyle name="Porcentagem 3 5" xfId="6402"/>
    <cellStyle name="Porcentagem 3 6" xfId="8676"/>
    <cellStyle name="Porcentagem 4" xfId="3258"/>
    <cellStyle name="Porcentagem 4 2" xfId="3259"/>
    <cellStyle name="Porcentagem 4 2 2" xfId="3260"/>
    <cellStyle name="Porcentagem 4 2 2 2" xfId="8684"/>
    <cellStyle name="Porcentagem 4 2 3" xfId="8683"/>
    <cellStyle name="Porcentagem 4 3" xfId="3261"/>
    <cellStyle name="Porcentagem 4 3 2" xfId="8685"/>
    <cellStyle name="Porcentagem 4 4" xfId="3262"/>
    <cellStyle name="Porcentagem 4 4 2" xfId="8686"/>
    <cellStyle name="Porcentagem 5" xfId="3263"/>
    <cellStyle name="Porcentagem 6" xfId="3264"/>
    <cellStyle name="Porcentagem 7" xfId="3265"/>
    <cellStyle name="Porcentagem 8" xfId="3266"/>
    <cellStyle name="Porcentagem 9" xfId="3267"/>
    <cellStyle name="Porcentagem 9 2" xfId="3268"/>
    <cellStyle name="Porcentagem 9 2 2" xfId="8688"/>
    <cellStyle name="Porcentagem 9 3" xfId="3269"/>
    <cellStyle name="Porcentagem 9 3 2" xfId="8689"/>
    <cellStyle name="Porcentagem 9 4" xfId="3270"/>
    <cellStyle name="Porcentagem 9 4 2" xfId="8690"/>
    <cellStyle name="Porcentagem 9 5" xfId="8687"/>
    <cellStyle name="Rainieri" xfId="3271"/>
    <cellStyle name="Saída" xfId="3272"/>
    <cellStyle name="Saída 10" xfId="8691"/>
    <cellStyle name="Saída 2" xfId="3273"/>
    <cellStyle name="Saída 2 2" xfId="3274"/>
    <cellStyle name="Saída 2 2 2" xfId="3275"/>
    <cellStyle name="Saída 2 2 2 2" xfId="6405"/>
    <cellStyle name="Saída 2 2 2 3" xfId="8693"/>
    <cellStyle name="Saída 2 2 3" xfId="3276"/>
    <cellStyle name="Saída 2 2 3 2" xfId="6406"/>
    <cellStyle name="Saída 2 2 3 3" xfId="8694"/>
    <cellStyle name="Saída 2 2 4" xfId="3277"/>
    <cellStyle name="Saída 2 2 4 2" xfId="6407"/>
    <cellStyle name="Saída 2 2 4 3" xfId="8695"/>
    <cellStyle name="Saída 2 2 5" xfId="3278"/>
    <cellStyle name="Saída 2 2 5 2" xfId="8696"/>
    <cellStyle name="Saída 2 2 6" xfId="6404"/>
    <cellStyle name="Saída 2 2 7" xfId="8692"/>
    <cellStyle name="Saída 2 3" xfId="6408"/>
    <cellStyle name="Saída 2 4" xfId="6409"/>
    <cellStyle name="Saída 2 5" xfId="6410"/>
    <cellStyle name="Saída 2 6" xfId="6403"/>
    <cellStyle name="Saída 3" xfId="3279"/>
    <cellStyle name="Saída 3 2" xfId="3280"/>
    <cellStyle name="Saída 3 2 2" xfId="3281"/>
    <cellStyle name="Saída 3 2 2 2" xfId="8699"/>
    <cellStyle name="Saída 3 2 3" xfId="3282"/>
    <cellStyle name="Saída 3 2 3 2" xfId="8700"/>
    <cellStyle name="Saída 3 2 4" xfId="3283"/>
    <cellStyle name="Saída 3 2 4 2" xfId="8701"/>
    <cellStyle name="Saída 3 2 5" xfId="3284"/>
    <cellStyle name="Saída 3 2 5 2" xfId="8702"/>
    <cellStyle name="Saída 3 2 6" xfId="8698"/>
    <cellStyle name="Saída 3 3" xfId="3285"/>
    <cellStyle name="Saída 3 3 2" xfId="3286"/>
    <cellStyle name="Saída 3 3 2 2" xfId="8704"/>
    <cellStyle name="Saída 3 3 3" xfId="3287"/>
    <cellStyle name="Saída 3 3 3 2" xfId="8705"/>
    <cellStyle name="Saída 3 3 4" xfId="3288"/>
    <cellStyle name="Saída 3 3 4 2" xfId="8706"/>
    <cellStyle name="Saída 3 3 5" xfId="3289"/>
    <cellStyle name="Saída 3 3 5 2" xfId="8707"/>
    <cellStyle name="Saída 3 3 6" xfId="8703"/>
    <cellStyle name="Saída 3 4" xfId="3290"/>
    <cellStyle name="Saída 3 4 2" xfId="8708"/>
    <cellStyle name="Saída 3 5" xfId="3291"/>
    <cellStyle name="Saída 3 5 2" xfId="8709"/>
    <cellStyle name="Saída 3 6" xfId="3292"/>
    <cellStyle name="Saída 3 6 2" xfId="8710"/>
    <cellStyle name="Saída 3 7" xfId="3293"/>
    <cellStyle name="Saída 3 7 2" xfId="8711"/>
    <cellStyle name="Saída 3 8" xfId="6411"/>
    <cellStyle name="Saída 3 9" xfId="8697"/>
    <cellStyle name="Saída 4" xfId="3294"/>
    <cellStyle name="Saída 4 2" xfId="3295"/>
    <cellStyle name="Saída 4 2 2" xfId="8713"/>
    <cellStyle name="Saída 4 3" xfId="3296"/>
    <cellStyle name="Saída 4 3 2" xfId="8714"/>
    <cellStyle name="Saída 4 4" xfId="3297"/>
    <cellStyle name="Saída 4 4 2" xfId="8715"/>
    <cellStyle name="Saída 4 5" xfId="3298"/>
    <cellStyle name="Saída 4 5 2" xfId="8716"/>
    <cellStyle name="Saída 4 6" xfId="6412"/>
    <cellStyle name="Saída 4 7" xfId="8712"/>
    <cellStyle name="Saída 5" xfId="3299"/>
    <cellStyle name="Saída 5 2" xfId="3300"/>
    <cellStyle name="Saída 5 2 2" xfId="8718"/>
    <cellStyle name="Saída 5 3" xfId="3301"/>
    <cellStyle name="Saída 5 3 2" xfId="8719"/>
    <cellStyle name="Saída 5 4" xfId="3302"/>
    <cellStyle name="Saída 5 4 2" xfId="8720"/>
    <cellStyle name="Saída 5 5" xfId="3303"/>
    <cellStyle name="Saída 5 5 2" xfId="8721"/>
    <cellStyle name="Saída 5 6" xfId="6413"/>
    <cellStyle name="Saída 5 7" xfId="8717"/>
    <cellStyle name="Saída 6" xfId="3304"/>
    <cellStyle name="Saída 6 2" xfId="6414"/>
    <cellStyle name="Saída 6 3" xfId="8722"/>
    <cellStyle name="Saída 7" xfId="3305"/>
    <cellStyle name="Saída 7 2" xfId="8723"/>
    <cellStyle name="Saída 8" xfId="3306"/>
    <cellStyle name="Saída 8 2" xfId="8724"/>
    <cellStyle name="Saída 9" xfId="3307"/>
    <cellStyle name="Saída 9 2" xfId="8725"/>
    <cellStyle name="Saldo" xfId="3308"/>
    <cellStyle name="Salida" xfId="3309"/>
    <cellStyle name="Salida 2" xfId="3310"/>
    <cellStyle name="Salida 2 2" xfId="3311"/>
    <cellStyle name="Salida 2 2 2" xfId="8728"/>
    <cellStyle name="Salida 2 3" xfId="3312"/>
    <cellStyle name="Salida 2 3 2" xfId="8729"/>
    <cellStyle name="Salida 2 4" xfId="3313"/>
    <cellStyle name="Salida 2 4 2" xfId="8730"/>
    <cellStyle name="Salida 2 5" xfId="3314"/>
    <cellStyle name="Salida 2 5 2" xfId="8731"/>
    <cellStyle name="Salida 2 6" xfId="8727"/>
    <cellStyle name="Salida 3" xfId="3315"/>
    <cellStyle name="Salida 3 2" xfId="3316"/>
    <cellStyle name="Salida 3 2 2" xfId="8733"/>
    <cellStyle name="Salida 3 3" xfId="3317"/>
    <cellStyle name="Salida 3 3 2" xfId="8734"/>
    <cellStyle name="Salida 3 4" xfId="3318"/>
    <cellStyle name="Salida 3 4 2" xfId="8735"/>
    <cellStyle name="Salida 3 5" xfId="3319"/>
    <cellStyle name="Salida 3 5 2" xfId="8736"/>
    <cellStyle name="Salida 3 6" xfId="8732"/>
    <cellStyle name="Salida 4" xfId="3320"/>
    <cellStyle name="Salida 4 2" xfId="8737"/>
    <cellStyle name="Salida 5" xfId="3321"/>
    <cellStyle name="Salida 5 2" xfId="8738"/>
    <cellStyle name="Salida 6" xfId="3322"/>
    <cellStyle name="Salida 6 2" xfId="8739"/>
    <cellStyle name="Salida 7" xfId="3323"/>
    <cellStyle name="Salida 7 2" xfId="8740"/>
    <cellStyle name="Salida 8" xfId="8726"/>
    <cellStyle name="SAPBEXaggData" xfId="3324"/>
    <cellStyle name="SAPBEXaggData 10" xfId="3325"/>
    <cellStyle name="SAPBEXaggData 10 2" xfId="3326"/>
    <cellStyle name="SAPBEXaggData 10 2 2" xfId="8743"/>
    <cellStyle name="SAPBEXaggData 10 3" xfId="3327"/>
    <cellStyle name="SAPBEXaggData 10 3 2" xfId="8744"/>
    <cellStyle name="SAPBEXaggData 10 4" xfId="3328"/>
    <cellStyle name="SAPBEXaggData 10 4 2" xfId="8745"/>
    <cellStyle name="SAPBEXaggData 10 5" xfId="3329"/>
    <cellStyle name="SAPBEXaggData 10 5 2" xfId="8746"/>
    <cellStyle name="SAPBEXaggData 10 6" xfId="8742"/>
    <cellStyle name="SAPBEXaggData 11" xfId="3330"/>
    <cellStyle name="SAPBEXaggData 11 2" xfId="3331"/>
    <cellStyle name="SAPBEXaggData 11 2 2" xfId="8748"/>
    <cellStyle name="SAPBEXaggData 11 3" xfId="3332"/>
    <cellStyle name="SAPBEXaggData 11 3 2" xfId="8749"/>
    <cellStyle name="SAPBEXaggData 11 4" xfId="3333"/>
    <cellStyle name="SAPBEXaggData 11 4 2" xfId="8750"/>
    <cellStyle name="SAPBEXaggData 11 5" xfId="3334"/>
    <cellStyle name="SAPBEXaggData 11 5 2" xfId="8751"/>
    <cellStyle name="SAPBEXaggData 11 6" xfId="8747"/>
    <cellStyle name="SAPBEXaggData 12" xfId="3335"/>
    <cellStyle name="SAPBEXaggData 12 2" xfId="3336"/>
    <cellStyle name="SAPBEXaggData 12 2 2" xfId="8753"/>
    <cellStyle name="SAPBEXaggData 12 3" xfId="3337"/>
    <cellStyle name="SAPBEXaggData 12 3 2" xfId="8754"/>
    <cellStyle name="SAPBEXaggData 12 4" xfId="3338"/>
    <cellStyle name="SAPBEXaggData 12 4 2" xfId="8755"/>
    <cellStyle name="SAPBEXaggData 12 5" xfId="3339"/>
    <cellStyle name="SAPBEXaggData 12 5 2" xfId="8756"/>
    <cellStyle name="SAPBEXaggData 12 6" xfId="8752"/>
    <cellStyle name="SAPBEXaggData 13" xfId="3340"/>
    <cellStyle name="SAPBEXaggData 13 2" xfId="3341"/>
    <cellStyle name="SAPBEXaggData 13 2 2" xfId="8758"/>
    <cellStyle name="SAPBEXaggData 13 3" xfId="3342"/>
    <cellStyle name="SAPBEXaggData 13 3 2" xfId="8759"/>
    <cellStyle name="SAPBEXaggData 13 4" xfId="3343"/>
    <cellStyle name="SAPBEXaggData 13 4 2" xfId="8760"/>
    <cellStyle name="SAPBEXaggData 13 5" xfId="3344"/>
    <cellStyle name="SAPBEXaggData 13 5 2" xfId="8761"/>
    <cellStyle name="SAPBEXaggData 13 6" xfId="8757"/>
    <cellStyle name="SAPBEXaggData 14" xfId="3345"/>
    <cellStyle name="SAPBEXaggData 14 2" xfId="3346"/>
    <cellStyle name="SAPBEXaggData 14 2 2" xfId="8763"/>
    <cellStyle name="SAPBEXaggData 14 3" xfId="3347"/>
    <cellStyle name="SAPBEXaggData 14 3 2" xfId="8764"/>
    <cellStyle name="SAPBEXaggData 14 4" xfId="3348"/>
    <cellStyle name="SAPBEXaggData 14 4 2" xfId="8765"/>
    <cellStyle name="SAPBEXaggData 14 5" xfId="3349"/>
    <cellStyle name="SAPBEXaggData 14 5 2" xfId="8766"/>
    <cellStyle name="SAPBEXaggData 14 6" xfId="8762"/>
    <cellStyle name="SAPBEXaggData 15" xfId="3350"/>
    <cellStyle name="SAPBEXaggData 15 2" xfId="8767"/>
    <cellStyle name="SAPBEXaggData 16" xfId="3351"/>
    <cellStyle name="SAPBEXaggData 16 2" xfId="8768"/>
    <cellStyle name="SAPBEXaggData 17" xfId="3352"/>
    <cellStyle name="SAPBEXaggData 17 2" xfId="8769"/>
    <cellStyle name="SAPBEXaggData 18" xfId="3353"/>
    <cellStyle name="SAPBEXaggData 18 2" xfId="8770"/>
    <cellStyle name="SAPBEXaggData 19" xfId="3354"/>
    <cellStyle name="SAPBEXaggData 19 2" xfId="8771"/>
    <cellStyle name="SAPBEXaggData 2" xfId="3355"/>
    <cellStyle name="SAPBEXaggData 2 2" xfId="3356"/>
    <cellStyle name="SAPBEXaggData 2 2 2" xfId="8773"/>
    <cellStyle name="SAPBEXaggData 2 3" xfId="3357"/>
    <cellStyle name="SAPBEXaggData 2 3 2" xfId="8774"/>
    <cellStyle name="SAPBEXaggData 2 4" xfId="3358"/>
    <cellStyle name="SAPBEXaggData 2 4 2" xfId="8775"/>
    <cellStyle name="SAPBEXaggData 2 5" xfId="3359"/>
    <cellStyle name="SAPBEXaggData 2 5 2" xfId="8776"/>
    <cellStyle name="SAPBEXaggData 2 6" xfId="8772"/>
    <cellStyle name="SAPBEXaggData 20" xfId="8741"/>
    <cellStyle name="SAPBEXaggData 3" xfId="3360"/>
    <cellStyle name="SAPBEXaggData 3 2" xfId="3361"/>
    <cellStyle name="SAPBEXaggData 3 2 2" xfId="8778"/>
    <cellStyle name="SAPBEXaggData 3 3" xfId="3362"/>
    <cellStyle name="SAPBEXaggData 3 3 2" xfId="8779"/>
    <cellStyle name="SAPBEXaggData 3 4" xfId="3363"/>
    <cellStyle name="SAPBEXaggData 3 4 2" xfId="8780"/>
    <cellStyle name="SAPBEXaggData 3 5" xfId="3364"/>
    <cellStyle name="SAPBEXaggData 3 5 2" xfId="8781"/>
    <cellStyle name="SAPBEXaggData 3 6" xfId="8777"/>
    <cellStyle name="SAPBEXaggData 4" xfId="3365"/>
    <cellStyle name="SAPBEXaggData 4 2" xfId="3366"/>
    <cellStyle name="SAPBEXaggData 4 2 2" xfId="8783"/>
    <cellStyle name="SAPBEXaggData 4 3" xfId="3367"/>
    <cellStyle name="SAPBEXaggData 4 3 2" xfId="8784"/>
    <cellStyle name="SAPBEXaggData 4 4" xfId="3368"/>
    <cellStyle name="SAPBEXaggData 4 4 2" xfId="8785"/>
    <cellStyle name="SAPBEXaggData 4 5" xfId="3369"/>
    <cellStyle name="SAPBEXaggData 4 5 2" xfId="8786"/>
    <cellStyle name="SAPBEXaggData 4 6" xfId="8782"/>
    <cellStyle name="SAPBEXaggData 5" xfId="3370"/>
    <cellStyle name="SAPBEXaggData 5 2" xfId="3371"/>
    <cellStyle name="SAPBEXaggData 5 2 2" xfId="8788"/>
    <cellStyle name="SAPBEXaggData 5 3" xfId="3372"/>
    <cellStyle name="SAPBEXaggData 5 3 2" xfId="8789"/>
    <cellStyle name="SAPBEXaggData 5 4" xfId="3373"/>
    <cellStyle name="SAPBEXaggData 5 4 2" xfId="8790"/>
    <cellStyle name="SAPBEXaggData 5 5" xfId="3374"/>
    <cellStyle name="SAPBEXaggData 5 5 2" xfId="8791"/>
    <cellStyle name="SAPBEXaggData 5 6" xfId="8787"/>
    <cellStyle name="SAPBEXaggData 6" xfId="3375"/>
    <cellStyle name="SAPBEXaggData 6 2" xfId="3376"/>
    <cellStyle name="SAPBEXaggData 6 2 2" xfId="8793"/>
    <cellStyle name="SAPBEXaggData 6 3" xfId="3377"/>
    <cellStyle name="SAPBEXaggData 6 3 2" xfId="8794"/>
    <cellStyle name="SAPBEXaggData 6 4" xfId="3378"/>
    <cellStyle name="SAPBEXaggData 6 4 2" xfId="8795"/>
    <cellStyle name="SAPBEXaggData 6 5" xfId="3379"/>
    <cellStyle name="SAPBEXaggData 6 5 2" xfId="8796"/>
    <cellStyle name="SAPBEXaggData 6 6" xfId="8792"/>
    <cellStyle name="SAPBEXaggData 7" xfId="3380"/>
    <cellStyle name="SAPBEXaggData 7 2" xfId="3381"/>
    <cellStyle name="SAPBEXaggData 7 2 2" xfId="8798"/>
    <cellStyle name="SAPBEXaggData 7 3" xfId="3382"/>
    <cellStyle name="SAPBEXaggData 7 3 2" xfId="8799"/>
    <cellStyle name="SAPBEXaggData 7 4" xfId="3383"/>
    <cellStyle name="SAPBEXaggData 7 4 2" xfId="8800"/>
    <cellStyle name="SAPBEXaggData 7 5" xfId="3384"/>
    <cellStyle name="SAPBEXaggData 7 5 2" xfId="8801"/>
    <cellStyle name="SAPBEXaggData 7 6" xfId="8797"/>
    <cellStyle name="SAPBEXaggData 8" xfId="3385"/>
    <cellStyle name="SAPBEXaggData 8 2" xfId="3386"/>
    <cellStyle name="SAPBEXaggData 8 2 2" xfId="8803"/>
    <cellStyle name="SAPBEXaggData 8 3" xfId="3387"/>
    <cellStyle name="SAPBEXaggData 8 3 2" xfId="8804"/>
    <cellStyle name="SAPBEXaggData 8 4" xfId="3388"/>
    <cellStyle name="SAPBEXaggData 8 4 2" xfId="8805"/>
    <cellStyle name="SAPBEXaggData 8 5" xfId="3389"/>
    <cellStyle name="SAPBEXaggData 8 5 2" xfId="8806"/>
    <cellStyle name="SAPBEXaggData 8 6" xfId="8802"/>
    <cellStyle name="SAPBEXaggData 9" xfId="3390"/>
    <cellStyle name="SAPBEXaggData 9 2" xfId="3391"/>
    <cellStyle name="SAPBEXaggData 9 2 2" xfId="8808"/>
    <cellStyle name="SAPBEXaggData 9 3" xfId="3392"/>
    <cellStyle name="SAPBEXaggData 9 3 2" xfId="8809"/>
    <cellStyle name="SAPBEXaggData 9 4" xfId="3393"/>
    <cellStyle name="SAPBEXaggData 9 4 2" xfId="8810"/>
    <cellStyle name="SAPBEXaggData 9 5" xfId="3394"/>
    <cellStyle name="SAPBEXaggData 9 5 2" xfId="8811"/>
    <cellStyle name="SAPBEXaggData 9 6" xfId="8807"/>
    <cellStyle name="SAPBEXaggDataEmph" xfId="3395"/>
    <cellStyle name="SAPBEXaggDataEmph 10" xfId="3396"/>
    <cellStyle name="SAPBEXaggDataEmph 10 2" xfId="3397"/>
    <cellStyle name="SAPBEXaggDataEmph 10 2 2" xfId="8814"/>
    <cellStyle name="SAPBEXaggDataEmph 10 3" xfId="3398"/>
    <cellStyle name="SAPBEXaggDataEmph 10 3 2" xfId="8815"/>
    <cellStyle name="SAPBEXaggDataEmph 10 4" xfId="3399"/>
    <cellStyle name="SAPBEXaggDataEmph 10 4 2" xfId="8816"/>
    <cellStyle name="SAPBEXaggDataEmph 10 5" xfId="3400"/>
    <cellStyle name="SAPBEXaggDataEmph 10 5 2" xfId="8817"/>
    <cellStyle name="SAPBEXaggDataEmph 10 6" xfId="8813"/>
    <cellStyle name="SAPBEXaggDataEmph 11" xfId="3401"/>
    <cellStyle name="SAPBEXaggDataEmph 11 2" xfId="3402"/>
    <cellStyle name="SAPBEXaggDataEmph 11 2 2" xfId="8819"/>
    <cellStyle name="SAPBEXaggDataEmph 11 3" xfId="3403"/>
    <cellStyle name="SAPBEXaggDataEmph 11 3 2" xfId="8820"/>
    <cellStyle name="SAPBEXaggDataEmph 11 4" xfId="3404"/>
    <cellStyle name="SAPBEXaggDataEmph 11 4 2" xfId="8821"/>
    <cellStyle name="SAPBEXaggDataEmph 11 5" xfId="3405"/>
    <cellStyle name="SAPBEXaggDataEmph 11 5 2" xfId="8822"/>
    <cellStyle name="SAPBEXaggDataEmph 11 6" xfId="8818"/>
    <cellStyle name="SAPBEXaggDataEmph 12" xfId="3406"/>
    <cellStyle name="SAPBEXaggDataEmph 12 2" xfId="3407"/>
    <cellStyle name="SAPBEXaggDataEmph 12 2 2" xfId="8824"/>
    <cellStyle name="SAPBEXaggDataEmph 12 3" xfId="3408"/>
    <cellStyle name="SAPBEXaggDataEmph 12 3 2" xfId="8825"/>
    <cellStyle name="SAPBEXaggDataEmph 12 4" xfId="3409"/>
    <cellStyle name="SAPBEXaggDataEmph 12 4 2" xfId="8826"/>
    <cellStyle name="SAPBEXaggDataEmph 12 5" xfId="3410"/>
    <cellStyle name="SAPBEXaggDataEmph 12 5 2" xfId="8827"/>
    <cellStyle name="SAPBEXaggDataEmph 12 6" xfId="8823"/>
    <cellStyle name="SAPBEXaggDataEmph 13" xfId="3411"/>
    <cellStyle name="SAPBEXaggDataEmph 13 2" xfId="3412"/>
    <cellStyle name="SAPBEXaggDataEmph 13 2 2" xfId="8829"/>
    <cellStyle name="SAPBEXaggDataEmph 13 3" xfId="3413"/>
    <cellStyle name="SAPBEXaggDataEmph 13 3 2" xfId="8830"/>
    <cellStyle name="SAPBEXaggDataEmph 13 4" xfId="3414"/>
    <cellStyle name="SAPBEXaggDataEmph 13 4 2" xfId="8831"/>
    <cellStyle name="SAPBEXaggDataEmph 13 5" xfId="3415"/>
    <cellStyle name="SAPBEXaggDataEmph 13 5 2" xfId="8832"/>
    <cellStyle name="SAPBEXaggDataEmph 13 6" xfId="8828"/>
    <cellStyle name="SAPBEXaggDataEmph 14" xfId="3416"/>
    <cellStyle name="SAPBEXaggDataEmph 14 2" xfId="3417"/>
    <cellStyle name="SAPBEXaggDataEmph 14 2 2" xfId="8834"/>
    <cellStyle name="SAPBEXaggDataEmph 14 3" xfId="3418"/>
    <cellStyle name="SAPBEXaggDataEmph 14 3 2" xfId="8835"/>
    <cellStyle name="SAPBEXaggDataEmph 14 4" xfId="3419"/>
    <cellStyle name="SAPBEXaggDataEmph 14 4 2" xfId="8836"/>
    <cellStyle name="SAPBEXaggDataEmph 14 5" xfId="3420"/>
    <cellStyle name="SAPBEXaggDataEmph 14 5 2" xfId="8837"/>
    <cellStyle name="SAPBEXaggDataEmph 14 6" xfId="8833"/>
    <cellStyle name="SAPBEXaggDataEmph 15" xfId="3421"/>
    <cellStyle name="SAPBEXaggDataEmph 15 2" xfId="8838"/>
    <cellStyle name="SAPBEXaggDataEmph 16" xfId="3422"/>
    <cellStyle name="SAPBEXaggDataEmph 16 2" xfId="8839"/>
    <cellStyle name="SAPBEXaggDataEmph 17" xfId="3423"/>
    <cellStyle name="SAPBEXaggDataEmph 17 2" xfId="8840"/>
    <cellStyle name="SAPBEXaggDataEmph 18" xfId="3424"/>
    <cellStyle name="SAPBEXaggDataEmph 18 2" xfId="8841"/>
    <cellStyle name="SAPBEXaggDataEmph 19" xfId="3425"/>
    <cellStyle name="SAPBEXaggDataEmph 19 2" xfId="8842"/>
    <cellStyle name="SAPBEXaggDataEmph 2" xfId="3426"/>
    <cellStyle name="SAPBEXaggDataEmph 2 2" xfId="3427"/>
    <cellStyle name="SAPBEXaggDataEmph 2 2 2" xfId="8844"/>
    <cellStyle name="SAPBEXaggDataEmph 2 3" xfId="3428"/>
    <cellStyle name="SAPBEXaggDataEmph 2 3 2" xfId="8845"/>
    <cellStyle name="SAPBEXaggDataEmph 2 4" xfId="3429"/>
    <cellStyle name="SAPBEXaggDataEmph 2 4 2" xfId="8846"/>
    <cellStyle name="SAPBEXaggDataEmph 2 5" xfId="3430"/>
    <cellStyle name="SAPBEXaggDataEmph 2 5 2" xfId="8847"/>
    <cellStyle name="SAPBEXaggDataEmph 2 6" xfId="8843"/>
    <cellStyle name="SAPBEXaggDataEmph 20" xfId="8812"/>
    <cellStyle name="SAPBEXaggDataEmph 3" xfId="3431"/>
    <cellStyle name="SAPBEXaggDataEmph 3 2" xfId="3432"/>
    <cellStyle name="SAPBEXaggDataEmph 3 2 2" xfId="8849"/>
    <cellStyle name="SAPBEXaggDataEmph 3 3" xfId="3433"/>
    <cellStyle name="SAPBEXaggDataEmph 3 3 2" xfId="8850"/>
    <cellStyle name="SAPBEXaggDataEmph 3 4" xfId="3434"/>
    <cellStyle name="SAPBEXaggDataEmph 3 4 2" xfId="8851"/>
    <cellStyle name="SAPBEXaggDataEmph 3 5" xfId="3435"/>
    <cellStyle name="SAPBEXaggDataEmph 3 5 2" xfId="8852"/>
    <cellStyle name="SAPBEXaggDataEmph 3 6" xfId="8848"/>
    <cellStyle name="SAPBEXaggDataEmph 4" xfId="3436"/>
    <cellStyle name="SAPBEXaggDataEmph 4 2" xfId="3437"/>
    <cellStyle name="SAPBEXaggDataEmph 4 2 2" xfId="8854"/>
    <cellStyle name="SAPBEXaggDataEmph 4 3" xfId="3438"/>
    <cellStyle name="SAPBEXaggDataEmph 4 3 2" xfId="8855"/>
    <cellStyle name="SAPBEXaggDataEmph 4 4" xfId="3439"/>
    <cellStyle name="SAPBEXaggDataEmph 4 4 2" xfId="8856"/>
    <cellStyle name="SAPBEXaggDataEmph 4 5" xfId="3440"/>
    <cellStyle name="SAPBEXaggDataEmph 4 5 2" xfId="8857"/>
    <cellStyle name="SAPBEXaggDataEmph 4 6" xfId="8853"/>
    <cellStyle name="SAPBEXaggDataEmph 5" xfId="3441"/>
    <cellStyle name="SAPBEXaggDataEmph 5 2" xfId="3442"/>
    <cellStyle name="SAPBEXaggDataEmph 5 2 2" xfId="8859"/>
    <cellStyle name="SAPBEXaggDataEmph 5 3" xfId="3443"/>
    <cellStyle name="SAPBEXaggDataEmph 5 3 2" xfId="8860"/>
    <cellStyle name="SAPBEXaggDataEmph 5 4" xfId="3444"/>
    <cellStyle name="SAPBEXaggDataEmph 5 4 2" xfId="8861"/>
    <cellStyle name="SAPBEXaggDataEmph 5 5" xfId="3445"/>
    <cellStyle name="SAPBEXaggDataEmph 5 5 2" xfId="8862"/>
    <cellStyle name="SAPBEXaggDataEmph 5 6" xfId="8858"/>
    <cellStyle name="SAPBEXaggDataEmph 6" xfId="3446"/>
    <cellStyle name="SAPBEXaggDataEmph 6 2" xfId="3447"/>
    <cellStyle name="SAPBEXaggDataEmph 6 2 2" xfId="8864"/>
    <cellStyle name="SAPBEXaggDataEmph 6 3" xfId="3448"/>
    <cellStyle name="SAPBEXaggDataEmph 6 3 2" xfId="8865"/>
    <cellStyle name="SAPBEXaggDataEmph 6 4" xfId="3449"/>
    <cellStyle name="SAPBEXaggDataEmph 6 4 2" xfId="8866"/>
    <cellStyle name="SAPBEXaggDataEmph 6 5" xfId="3450"/>
    <cellStyle name="SAPBEXaggDataEmph 6 5 2" xfId="8867"/>
    <cellStyle name="SAPBEXaggDataEmph 6 6" xfId="8863"/>
    <cellStyle name="SAPBEXaggDataEmph 7" xfId="3451"/>
    <cellStyle name="SAPBEXaggDataEmph 7 2" xfId="3452"/>
    <cellStyle name="SAPBEXaggDataEmph 7 2 2" xfId="8869"/>
    <cellStyle name="SAPBEXaggDataEmph 7 3" xfId="3453"/>
    <cellStyle name="SAPBEXaggDataEmph 7 3 2" xfId="8870"/>
    <cellStyle name="SAPBEXaggDataEmph 7 4" xfId="3454"/>
    <cellStyle name="SAPBEXaggDataEmph 7 4 2" xfId="8871"/>
    <cellStyle name="SAPBEXaggDataEmph 7 5" xfId="3455"/>
    <cellStyle name="SAPBEXaggDataEmph 7 5 2" xfId="8872"/>
    <cellStyle name="SAPBEXaggDataEmph 7 6" xfId="8868"/>
    <cellStyle name="SAPBEXaggDataEmph 8" xfId="3456"/>
    <cellStyle name="SAPBEXaggDataEmph 8 2" xfId="3457"/>
    <cellStyle name="SAPBEXaggDataEmph 8 2 2" xfId="8874"/>
    <cellStyle name="SAPBEXaggDataEmph 8 3" xfId="3458"/>
    <cellStyle name="SAPBEXaggDataEmph 8 3 2" xfId="8875"/>
    <cellStyle name="SAPBEXaggDataEmph 8 4" xfId="3459"/>
    <cellStyle name="SAPBEXaggDataEmph 8 4 2" xfId="8876"/>
    <cellStyle name="SAPBEXaggDataEmph 8 5" xfId="3460"/>
    <cellStyle name="SAPBEXaggDataEmph 8 5 2" xfId="8877"/>
    <cellStyle name="SAPBEXaggDataEmph 8 6" xfId="8873"/>
    <cellStyle name="SAPBEXaggDataEmph 9" xfId="3461"/>
    <cellStyle name="SAPBEXaggDataEmph 9 2" xfId="3462"/>
    <cellStyle name="SAPBEXaggDataEmph 9 2 2" xfId="8879"/>
    <cellStyle name="SAPBEXaggDataEmph 9 3" xfId="3463"/>
    <cellStyle name="SAPBEXaggDataEmph 9 3 2" xfId="8880"/>
    <cellStyle name="SAPBEXaggDataEmph 9 4" xfId="3464"/>
    <cellStyle name="SAPBEXaggDataEmph 9 4 2" xfId="8881"/>
    <cellStyle name="SAPBEXaggDataEmph 9 5" xfId="3465"/>
    <cellStyle name="SAPBEXaggDataEmph 9 5 2" xfId="8882"/>
    <cellStyle name="SAPBEXaggDataEmph 9 6" xfId="8878"/>
    <cellStyle name="SAPBEXaggItem" xfId="3466"/>
    <cellStyle name="SAPBEXaggItem 10" xfId="3467"/>
    <cellStyle name="SAPBEXaggItem 10 2" xfId="3468"/>
    <cellStyle name="SAPBEXaggItem 10 2 2" xfId="8885"/>
    <cellStyle name="SAPBEXaggItem 10 3" xfId="3469"/>
    <cellStyle name="SAPBEXaggItem 10 3 2" xfId="8886"/>
    <cellStyle name="SAPBEXaggItem 10 4" xfId="3470"/>
    <cellStyle name="SAPBEXaggItem 10 4 2" xfId="8887"/>
    <cellStyle name="SAPBEXaggItem 10 5" xfId="3471"/>
    <cellStyle name="SAPBEXaggItem 10 5 2" xfId="8888"/>
    <cellStyle name="SAPBEXaggItem 10 6" xfId="8884"/>
    <cellStyle name="SAPBEXaggItem 11" xfId="3472"/>
    <cellStyle name="SAPBEXaggItem 11 2" xfId="3473"/>
    <cellStyle name="SAPBEXaggItem 11 2 2" xfId="8890"/>
    <cellStyle name="SAPBEXaggItem 11 3" xfId="3474"/>
    <cellStyle name="SAPBEXaggItem 11 3 2" xfId="8891"/>
    <cellStyle name="SAPBEXaggItem 11 4" xfId="3475"/>
    <cellStyle name="SAPBEXaggItem 11 4 2" xfId="8892"/>
    <cellStyle name="SAPBEXaggItem 11 5" xfId="3476"/>
    <cellStyle name="SAPBEXaggItem 11 5 2" xfId="8893"/>
    <cellStyle name="SAPBEXaggItem 11 6" xfId="8889"/>
    <cellStyle name="SAPBEXaggItem 12" xfId="3477"/>
    <cellStyle name="SAPBEXaggItem 12 2" xfId="3478"/>
    <cellStyle name="SAPBEXaggItem 12 2 2" xfId="8895"/>
    <cellStyle name="SAPBEXaggItem 12 3" xfId="3479"/>
    <cellStyle name="SAPBEXaggItem 12 3 2" xfId="8896"/>
    <cellStyle name="SAPBEXaggItem 12 4" xfId="3480"/>
    <cellStyle name="SAPBEXaggItem 12 4 2" xfId="8897"/>
    <cellStyle name="SAPBEXaggItem 12 5" xfId="3481"/>
    <cellStyle name="SAPBEXaggItem 12 5 2" xfId="8898"/>
    <cellStyle name="SAPBEXaggItem 12 6" xfId="8894"/>
    <cellStyle name="SAPBEXaggItem 13" xfId="3482"/>
    <cellStyle name="SAPBEXaggItem 13 2" xfId="3483"/>
    <cellStyle name="SAPBEXaggItem 13 2 2" xfId="8900"/>
    <cellStyle name="SAPBEXaggItem 13 3" xfId="3484"/>
    <cellStyle name="SAPBEXaggItem 13 3 2" xfId="8901"/>
    <cellStyle name="SAPBEXaggItem 13 4" xfId="3485"/>
    <cellStyle name="SAPBEXaggItem 13 4 2" xfId="8902"/>
    <cellStyle name="SAPBEXaggItem 13 5" xfId="3486"/>
    <cellStyle name="SAPBEXaggItem 13 5 2" xfId="8903"/>
    <cellStyle name="SAPBEXaggItem 13 6" xfId="8899"/>
    <cellStyle name="SAPBEXaggItem 14" xfId="3487"/>
    <cellStyle name="SAPBEXaggItem 14 2" xfId="3488"/>
    <cellStyle name="SAPBEXaggItem 14 2 2" xfId="8905"/>
    <cellStyle name="SAPBEXaggItem 14 3" xfId="3489"/>
    <cellStyle name="SAPBEXaggItem 14 3 2" xfId="8906"/>
    <cellStyle name="SAPBEXaggItem 14 4" xfId="3490"/>
    <cellStyle name="SAPBEXaggItem 14 4 2" xfId="8907"/>
    <cellStyle name="SAPBEXaggItem 14 5" xfId="3491"/>
    <cellStyle name="SAPBEXaggItem 14 5 2" xfId="8908"/>
    <cellStyle name="SAPBEXaggItem 14 6" xfId="8904"/>
    <cellStyle name="SAPBEXaggItem 15" xfId="3492"/>
    <cellStyle name="SAPBEXaggItem 15 2" xfId="8909"/>
    <cellStyle name="SAPBEXaggItem 16" xfId="3493"/>
    <cellStyle name="SAPBEXaggItem 16 2" xfId="8910"/>
    <cellStyle name="SAPBEXaggItem 17" xfId="3494"/>
    <cellStyle name="SAPBEXaggItem 17 2" xfId="8911"/>
    <cellStyle name="SAPBEXaggItem 18" xfId="3495"/>
    <cellStyle name="SAPBEXaggItem 18 2" xfId="8912"/>
    <cellStyle name="SAPBEXaggItem 19" xfId="3496"/>
    <cellStyle name="SAPBEXaggItem 19 2" xfId="8913"/>
    <cellStyle name="SAPBEXaggItem 2" xfId="3497"/>
    <cellStyle name="SAPBEXaggItem 2 2" xfId="3498"/>
    <cellStyle name="SAPBEXaggItem 2 2 2" xfId="8915"/>
    <cellStyle name="SAPBEXaggItem 2 3" xfId="3499"/>
    <cellStyle name="SAPBEXaggItem 2 3 2" xfId="8916"/>
    <cellStyle name="SAPBEXaggItem 2 4" xfId="3500"/>
    <cellStyle name="SAPBEXaggItem 2 4 2" xfId="8917"/>
    <cellStyle name="SAPBEXaggItem 2 5" xfId="3501"/>
    <cellStyle name="SAPBEXaggItem 2 5 2" xfId="8918"/>
    <cellStyle name="SAPBEXaggItem 2 6" xfId="8914"/>
    <cellStyle name="SAPBEXaggItem 20" xfId="8883"/>
    <cellStyle name="SAPBEXaggItem 3" xfId="3502"/>
    <cellStyle name="SAPBEXaggItem 3 2" xfId="3503"/>
    <cellStyle name="SAPBEXaggItem 3 2 2" xfId="8920"/>
    <cellStyle name="SAPBEXaggItem 3 3" xfId="3504"/>
    <cellStyle name="SAPBEXaggItem 3 3 2" xfId="8921"/>
    <cellStyle name="SAPBEXaggItem 3 4" xfId="3505"/>
    <cellStyle name="SAPBEXaggItem 3 4 2" xfId="8922"/>
    <cellStyle name="SAPBEXaggItem 3 5" xfId="3506"/>
    <cellStyle name="SAPBEXaggItem 3 5 2" xfId="8923"/>
    <cellStyle name="SAPBEXaggItem 3 6" xfId="8919"/>
    <cellStyle name="SAPBEXaggItem 4" xfId="3507"/>
    <cellStyle name="SAPBEXaggItem 4 2" xfId="3508"/>
    <cellStyle name="SAPBEXaggItem 4 2 2" xfId="8925"/>
    <cellStyle name="SAPBEXaggItem 4 3" xfId="3509"/>
    <cellStyle name="SAPBEXaggItem 4 3 2" xfId="8926"/>
    <cellStyle name="SAPBEXaggItem 4 4" xfId="3510"/>
    <cellStyle name="SAPBEXaggItem 4 4 2" xfId="8927"/>
    <cellStyle name="SAPBEXaggItem 4 5" xfId="3511"/>
    <cellStyle name="SAPBEXaggItem 4 5 2" xfId="8928"/>
    <cellStyle name="SAPBEXaggItem 4 6" xfId="8924"/>
    <cellStyle name="SAPBEXaggItem 5" xfId="3512"/>
    <cellStyle name="SAPBEXaggItem 5 2" xfId="3513"/>
    <cellStyle name="SAPBEXaggItem 5 2 2" xfId="8930"/>
    <cellStyle name="SAPBEXaggItem 5 3" xfId="3514"/>
    <cellStyle name="SAPBEXaggItem 5 3 2" xfId="8931"/>
    <cellStyle name="SAPBEXaggItem 5 4" xfId="3515"/>
    <cellStyle name="SAPBEXaggItem 5 4 2" xfId="8932"/>
    <cellStyle name="SAPBEXaggItem 5 5" xfId="3516"/>
    <cellStyle name="SAPBEXaggItem 5 5 2" xfId="8933"/>
    <cellStyle name="SAPBEXaggItem 5 6" xfId="8929"/>
    <cellStyle name="SAPBEXaggItem 6" xfId="3517"/>
    <cellStyle name="SAPBEXaggItem 6 2" xfId="3518"/>
    <cellStyle name="SAPBEXaggItem 6 2 2" xfId="8935"/>
    <cellStyle name="SAPBEXaggItem 6 3" xfId="3519"/>
    <cellStyle name="SAPBEXaggItem 6 3 2" xfId="8936"/>
    <cellStyle name="SAPBEXaggItem 6 4" xfId="3520"/>
    <cellStyle name="SAPBEXaggItem 6 4 2" xfId="8937"/>
    <cellStyle name="SAPBEXaggItem 6 5" xfId="3521"/>
    <cellStyle name="SAPBEXaggItem 6 5 2" xfId="8938"/>
    <cellStyle name="SAPBEXaggItem 6 6" xfId="8934"/>
    <cellStyle name="SAPBEXaggItem 7" xfId="3522"/>
    <cellStyle name="SAPBEXaggItem 7 2" xfId="3523"/>
    <cellStyle name="SAPBEXaggItem 7 2 2" xfId="8940"/>
    <cellStyle name="SAPBEXaggItem 7 3" xfId="3524"/>
    <cellStyle name="SAPBEXaggItem 7 3 2" xfId="8941"/>
    <cellStyle name="SAPBEXaggItem 7 4" xfId="3525"/>
    <cellStyle name="SAPBEXaggItem 7 4 2" xfId="8942"/>
    <cellStyle name="SAPBEXaggItem 7 5" xfId="3526"/>
    <cellStyle name="SAPBEXaggItem 7 5 2" xfId="8943"/>
    <cellStyle name="SAPBEXaggItem 7 6" xfId="8939"/>
    <cellStyle name="SAPBEXaggItem 8" xfId="3527"/>
    <cellStyle name="SAPBEXaggItem 8 2" xfId="3528"/>
    <cellStyle name="SAPBEXaggItem 8 2 2" xfId="8945"/>
    <cellStyle name="SAPBEXaggItem 8 3" xfId="3529"/>
    <cellStyle name="SAPBEXaggItem 8 3 2" xfId="8946"/>
    <cellStyle name="SAPBEXaggItem 8 4" xfId="3530"/>
    <cellStyle name="SAPBEXaggItem 8 4 2" xfId="8947"/>
    <cellStyle name="SAPBEXaggItem 8 5" xfId="3531"/>
    <cellStyle name="SAPBEXaggItem 8 5 2" xfId="8948"/>
    <cellStyle name="SAPBEXaggItem 8 6" xfId="8944"/>
    <cellStyle name="SAPBEXaggItem 9" xfId="3532"/>
    <cellStyle name="SAPBEXaggItem 9 2" xfId="3533"/>
    <cellStyle name="SAPBEXaggItem 9 2 2" xfId="8950"/>
    <cellStyle name="SAPBEXaggItem 9 3" xfId="3534"/>
    <cellStyle name="SAPBEXaggItem 9 3 2" xfId="8951"/>
    <cellStyle name="SAPBEXaggItem 9 4" xfId="3535"/>
    <cellStyle name="SAPBEXaggItem 9 4 2" xfId="8952"/>
    <cellStyle name="SAPBEXaggItem 9 5" xfId="3536"/>
    <cellStyle name="SAPBEXaggItem 9 5 2" xfId="8953"/>
    <cellStyle name="SAPBEXaggItem 9 6" xfId="8949"/>
    <cellStyle name="SAPBEXaggItemX" xfId="3537"/>
    <cellStyle name="SAPBEXaggItemX 10" xfId="3538"/>
    <cellStyle name="SAPBEXaggItemX 10 2" xfId="3539"/>
    <cellStyle name="SAPBEXaggItemX 10 2 2" xfId="8956"/>
    <cellStyle name="SAPBEXaggItemX 10 3" xfId="3540"/>
    <cellStyle name="SAPBEXaggItemX 10 3 2" xfId="8957"/>
    <cellStyle name="SAPBEXaggItemX 10 4" xfId="3541"/>
    <cellStyle name="SAPBEXaggItemX 10 4 2" xfId="8958"/>
    <cellStyle name="SAPBEXaggItemX 10 5" xfId="3542"/>
    <cellStyle name="SAPBEXaggItemX 10 5 2" xfId="8959"/>
    <cellStyle name="SAPBEXaggItemX 10 6" xfId="8955"/>
    <cellStyle name="SAPBEXaggItemX 11" xfId="3543"/>
    <cellStyle name="SAPBEXaggItemX 11 2" xfId="3544"/>
    <cellStyle name="SAPBEXaggItemX 11 2 2" xfId="8961"/>
    <cellStyle name="SAPBEXaggItemX 11 3" xfId="3545"/>
    <cellStyle name="SAPBEXaggItemX 11 3 2" xfId="8962"/>
    <cellStyle name="SAPBEXaggItemX 11 4" xfId="3546"/>
    <cellStyle name="SAPBEXaggItemX 11 4 2" xfId="8963"/>
    <cellStyle name="SAPBEXaggItemX 11 5" xfId="3547"/>
    <cellStyle name="SAPBEXaggItemX 11 5 2" xfId="8964"/>
    <cellStyle name="SAPBEXaggItemX 11 6" xfId="8960"/>
    <cellStyle name="SAPBEXaggItemX 12" xfId="3548"/>
    <cellStyle name="SAPBEXaggItemX 12 2" xfId="3549"/>
    <cellStyle name="SAPBEXaggItemX 12 2 2" xfId="8966"/>
    <cellStyle name="SAPBEXaggItemX 12 3" xfId="3550"/>
    <cellStyle name="SAPBEXaggItemX 12 3 2" xfId="8967"/>
    <cellStyle name="SAPBEXaggItemX 12 4" xfId="3551"/>
    <cellStyle name="SAPBEXaggItemX 12 4 2" xfId="8968"/>
    <cellStyle name="SAPBEXaggItemX 12 5" xfId="3552"/>
    <cellStyle name="SAPBEXaggItemX 12 5 2" xfId="8969"/>
    <cellStyle name="SAPBEXaggItemX 12 6" xfId="8965"/>
    <cellStyle name="SAPBEXaggItemX 13" xfId="3553"/>
    <cellStyle name="SAPBEXaggItemX 13 2" xfId="3554"/>
    <cellStyle name="SAPBEXaggItemX 13 2 2" xfId="8971"/>
    <cellStyle name="SAPBEXaggItemX 13 3" xfId="3555"/>
    <cellStyle name="SAPBEXaggItemX 13 3 2" xfId="8972"/>
    <cellStyle name="SAPBEXaggItemX 13 4" xfId="3556"/>
    <cellStyle name="SAPBEXaggItemX 13 4 2" xfId="8973"/>
    <cellStyle name="SAPBEXaggItemX 13 5" xfId="3557"/>
    <cellStyle name="SAPBEXaggItemX 13 5 2" xfId="8974"/>
    <cellStyle name="SAPBEXaggItemX 13 6" xfId="8970"/>
    <cellStyle name="SAPBEXaggItemX 14" xfId="3558"/>
    <cellStyle name="SAPBEXaggItemX 14 2" xfId="3559"/>
    <cellStyle name="SAPBEXaggItemX 14 2 2" xfId="8976"/>
    <cellStyle name="SAPBEXaggItemX 14 3" xfId="3560"/>
    <cellStyle name="SAPBEXaggItemX 14 3 2" xfId="8977"/>
    <cellStyle name="SAPBEXaggItemX 14 4" xfId="3561"/>
    <cellStyle name="SAPBEXaggItemX 14 4 2" xfId="8978"/>
    <cellStyle name="SAPBEXaggItemX 14 5" xfId="3562"/>
    <cellStyle name="SAPBEXaggItemX 14 5 2" xfId="8979"/>
    <cellStyle name="SAPBEXaggItemX 14 6" xfId="8975"/>
    <cellStyle name="SAPBEXaggItemX 15" xfId="3563"/>
    <cellStyle name="SAPBEXaggItemX 15 2" xfId="8980"/>
    <cellStyle name="SAPBEXaggItemX 16" xfId="3564"/>
    <cellStyle name="SAPBEXaggItemX 16 2" xfId="8981"/>
    <cellStyle name="SAPBEXaggItemX 17" xfId="3565"/>
    <cellStyle name="SAPBEXaggItemX 17 2" xfId="8982"/>
    <cellStyle name="SAPBEXaggItemX 18" xfId="3566"/>
    <cellStyle name="SAPBEXaggItemX 18 2" xfId="8983"/>
    <cellStyle name="SAPBEXaggItemX 19" xfId="3567"/>
    <cellStyle name="SAPBEXaggItemX 19 2" xfId="8984"/>
    <cellStyle name="SAPBEXaggItemX 2" xfId="3568"/>
    <cellStyle name="SAPBEXaggItemX 2 2" xfId="3569"/>
    <cellStyle name="SAPBEXaggItemX 2 2 2" xfId="8986"/>
    <cellStyle name="SAPBEXaggItemX 2 3" xfId="3570"/>
    <cellStyle name="SAPBEXaggItemX 2 3 2" xfId="8987"/>
    <cellStyle name="SAPBEXaggItemX 2 4" xfId="3571"/>
    <cellStyle name="SAPBEXaggItemX 2 4 2" xfId="8988"/>
    <cellStyle name="SAPBEXaggItemX 2 5" xfId="3572"/>
    <cellStyle name="SAPBEXaggItemX 2 5 2" xfId="8989"/>
    <cellStyle name="SAPBEXaggItemX 2 6" xfId="8985"/>
    <cellStyle name="SAPBEXaggItemX 20" xfId="8954"/>
    <cellStyle name="SAPBEXaggItemX 3" xfId="3573"/>
    <cellStyle name="SAPBEXaggItemX 3 2" xfId="3574"/>
    <cellStyle name="SAPBEXaggItemX 3 2 2" xfId="8991"/>
    <cellStyle name="SAPBEXaggItemX 3 3" xfId="3575"/>
    <cellStyle name="SAPBEXaggItemX 3 3 2" xfId="8992"/>
    <cellStyle name="SAPBEXaggItemX 3 4" xfId="3576"/>
    <cellStyle name="SAPBEXaggItemX 3 4 2" xfId="8993"/>
    <cellStyle name="SAPBEXaggItemX 3 5" xfId="3577"/>
    <cellStyle name="SAPBEXaggItemX 3 5 2" xfId="8994"/>
    <cellStyle name="SAPBEXaggItemX 3 6" xfId="8990"/>
    <cellStyle name="SAPBEXaggItemX 4" xfId="3578"/>
    <cellStyle name="SAPBEXaggItemX 4 2" xfId="3579"/>
    <cellStyle name="SAPBEXaggItemX 4 2 2" xfId="8996"/>
    <cellStyle name="SAPBEXaggItemX 4 3" xfId="3580"/>
    <cellStyle name="SAPBEXaggItemX 4 3 2" xfId="8997"/>
    <cellStyle name="SAPBEXaggItemX 4 4" xfId="3581"/>
    <cellStyle name="SAPBEXaggItemX 4 4 2" xfId="8998"/>
    <cellStyle name="SAPBEXaggItemX 4 5" xfId="3582"/>
    <cellStyle name="SAPBEXaggItemX 4 5 2" xfId="8999"/>
    <cellStyle name="SAPBEXaggItemX 4 6" xfId="8995"/>
    <cellStyle name="SAPBEXaggItemX 5" xfId="3583"/>
    <cellStyle name="SAPBEXaggItemX 5 2" xfId="3584"/>
    <cellStyle name="SAPBEXaggItemX 5 2 2" xfId="9001"/>
    <cellStyle name="SAPBEXaggItemX 5 3" xfId="3585"/>
    <cellStyle name="SAPBEXaggItemX 5 3 2" xfId="9002"/>
    <cellStyle name="SAPBEXaggItemX 5 4" xfId="3586"/>
    <cellStyle name="SAPBEXaggItemX 5 4 2" xfId="9003"/>
    <cellStyle name="SAPBEXaggItemX 5 5" xfId="3587"/>
    <cellStyle name="SAPBEXaggItemX 5 5 2" xfId="9004"/>
    <cellStyle name="SAPBEXaggItemX 5 6" xfId="9000"/>
    <cellStyle name="SAPBEXaggItemX 6" xfId="3588"/>
    <cellStyle name="SAPBEXaggItemX 6 2" xfId="3589"/>
    <cellStyle name="SAPBEXaggItemX 6 2 2" xfId="9006"/>
    <cellStyle name="SAPBEXaggItemX 6 3" xfId="3590"/>
    <cellStyle name="SAPBEXaggItemX 6 3 2" xfId="9007"/>
    <cellStyle name="SAPBEXaggItemX 6 4" xfId="3591"/>
    <cellStyle name="SAPBEXaggItemX 6 4 2" xfId="9008"/>
    <cellStyle name="SAPBEXaggItemX 6 5" xfId="3592"/>
    <cellStyle name="SAPBEXaggItemX 6 5 2" xfId="9009"/>
    <cellStyle name="SAPBEXaggItemX 6 6" xfId="9005"/>
    <cellStyle name="SAPBEXaggItemX 7" xfId="3593"/>
    <cellStyle name="SAPBEXaggItemX 7 2" xfId="3594"/>
    <cellStyle name="SAPBEXaggItemX 7 2 2" xfId="9011"/>
    <cellStyle name="SAPBEXaggItemX 7 3" xfId="3595"/>
    <cellStyle name="SAPBEXaggItemX 7 3 2" xfId="9012"/>
    <cellStyle name="SAPBEXaggItemX 7 4" xfId="3596"/>
    <cellStyle name="SAPBEXaggItemX 7 4 2" xfId="9013"/>
    <cellStyle name="SAPBEXaggItemX 7 5" xfId="3597"/>
    <cellStyle name="SAPBEXaggItemX 7 5 2" xfId="9014"/>
    <cellStyle name="SAPBEXaggItemX 7 6" xfId="9010"/>
    <cellStyle name="SAPBEXaggItemX 8" xfId="3598"/>
    <cellStyle name="SAPBEXaggItemX 8 2" xfId="3599"/>
    <cellStyle name="SAPBEXaggItemX 8 2 2" xfId="9016"/>
    <cellStyle name="SAPBEXaggItemX 8 3" xfId="3600"/>
    <cellStyle name="SAPBEXaggItemX 8 3 2" xfId="9017"/>
    <cellStyle name="SAPBEXaggItemX 8 4" xfId="3601"/>
    <cellStyle name="SAPBEXaggItemX 8 4 2" xfId="9018"/>
    <cellStyle name="SAPBEXaggItemX 8 5" xfId="3602"/>
    <cellStyle name="SAPBEXaggItemX 8 5 2" xfId="9019"/>
    <cellStyle name="SAPBEXaggItemX 8 6" xfId="9015"/>
    <cellStyle name="SAPBEXaggItemX 9" xfId="3603"/>
    <cellStyle name="SAPBEXaggItemX 9 2" xfId="3604"/>
    <cellStyle name="SAPBEXaggItemX 9 2 2" xfId="9021"/>
    <cellStyle name="SAPBEXaggItemX 9 3" xfId="3605"/>
    <cellStyle name="SAPBEXaggItemX 9 3 2" xfId="9022"/>
    <cellStyle name="SAPBEXaggItemX 9 4" xfId="3606"/>
    <cellStyle name="SAPBEXaggItemX 9 4 2" xfId="9023"/>
    <cellStyle name="SAPBEXaggItemX 9 5" xfId="3607"/>
    <cellStyle name="SAPBEXaggItemX 9 5 2" xfId="9024"/>
    <cellStyle name="SAPBEXaggItemX 9 6" xfId="9020"/>
    <cellStyle name="SAPBEXchaText" xfId="3608"/>
    <cellStyle name="SAPBEXchaText 10" xfId="3609"/>
    <cellStyle name="SAPBEXchaText 10 2" xfId="3610"/>
    <cellStyle name="SAPBEXchaText 10 2 2" xfId="9027"/>
    <cellStyle name="SAPBEXchaText 10 3" xfId="3611"/>
    <cellStyle name="SAPBEXchaText 10 3 2" xfId="9028"/>
    <cellStyle name="SAPBEXchaText 10 4" xfId="3612"/>
    <cellStyle name="SAPBEXchaText 10 4 2" xfId="9029"/>
    <cellStyle name="SAPBEXchaText 10 5" xfId="3613"/>
    <cellStyle name="SAPBEXchaText 10 5 2" xfId="9030"/>
    <cellStyle name="SAPBEXchaText 10 6" xfId="9026"/>
    <cellStyle name="SAPBEXchaText 11" xfId="3614"/>
    <cellStyle name="SAPBEXchaText 11 2" xfId="3615"/>
    <cellStyle name="SAPBEXchaText 11 2 2" xfId="9032"/>
    <cellStyle name="SAPBEXchaText 11 3" xfId="3616"/>
    <cellStyle name="SAPBEXchaText 11 3 2" xfId="9033"/>
    <cellStyle name="SAPBEXchaText 11 4" xfId="3617"/>
    <cellStyle name="SAPBEXchaText 11 4 2" xfId="9034"/>
    <cellStyle name="SAPBEXchaText 11 5" xfId="3618"/>
    <cellStyle name="SAPBEXchaText 11 5 2" xfId="9035"/>
    <cellStyle name="SAPBEXchaText 11 6" xfId="9031"/>
    <cellStyle name="SAPBEXchaText 12" xfId="3619"/>
    <cellStyle name="SAPBEXchaText 12 2" xfId="3620"/>
    <cellStyle name="SAPBEXchaText 12 2 2" xfId="9037"/>
    <cellStyle name="SAPBEXchaText 12 3" xfId="3621"/>
    <cellStyle name="SAPBEXchaText 12 3 2" xfId="9038"/>
    <cellStyle name="SAPBEXchaText 12 4" xfId="3622"/>
    <cellStyle name="SAPBEXchaText 12 4 2" xfId="9039"/>
    <cellStyle name="SAPBEXchaText 12 5" xfId="3623"/>
    <cellStyle name="SAPBEXchaText 12 5 2" xfId="9040"/>
    <cellStyle name="SAPBEXchaText 12 6" xfId="9036"/>
    <cellStyle name="SAPBEXchaText 13" xfId="3624"/>
    <cellStyle name="SAPBEXchaText 13 2" xfId="3625"/>
    <cellStyle name="SAPBEXchaText 13 2 2" xfId="9042"/>
    <cellStyle name="SAPBEXchaText 13 3" xfId="3626"/>
    <cellStyle name="SAPBEXchaText 13 3 2" xfId="9043"/>
    <cellStyle name="SAPBEXchaText 13 4" xfId="3627"/>
    <cellStyle name="SAPBEXchaText 13 4 2" xfId="9044"/>
    <cellStyle name="SAPBEXchaText 13 5" xfId="3628"/>
    <cellStyle name="SAPBEXchaText 13 5 2" xfId="9045"/>
    <cellStyle name="SAPBEXchaText 13 6" xfId="9041"/>
    <cellStyle name="SAPBEXchaText 14" xfId="3629"/>
    <cellStyle name="SAPBEXchaText 14 2" xfId="3630"/>
    <cellStyle name="SAPBEXchaText 14 2 2" xfId="9047"/>
    <cellStyle name="SAPBEXchaText 14 3" xfId="3631"/>
    <cellStyle name="SAPBEXchaText 14 3 2" xfId="9048"/>
    <cellStyle name="SAPBEXchaText 14 4" xfId="3632"/>
    <cellStyle name="SAPBEXchaText 14 4 2" xfId="9049"/>
    <cellStyle name="SAPBEXchaText 14 5" xfId="3633"/>
    <cellStyle name="SAPBEXchaText 14 5 2" xfId="9050"/>
    <cellStyle name="SAPBEXchaText 14 6" xfId="9046"/>
    <cellStyle name="SAPBEXchaText 15" xfId="3634"/>
    <cellStyle name="SAPBEXchaText 15 2" xfId="9051"/>
    <cellStyle name="SAPBEXchaText 16" xfId="3635"/>
    <cellStyle name="SAPBEXchaText 16 2" xfId="9052"/>
    <cellStyle name="SAPBEXchaText 17" xfId="3636"/>
    <cellStyle name="SAPBEXchaText 17 2" xfId="9053"/>
    <cellStyle name="SAPBEXchaText 18" xfId="3637"/>
    <cellStyle name="SAPBEXchaText 18 2" xfId="9054"/>
    <cellStyle name="SAPBEXchaText 19" xfId="3638"/>
    <cellStyle name="SAPBEXchaText 19 2" xfId="9055"/>
    <cellStyle name="SAPBEXchaText 2" xfId="3639"/>
    <cellStyle name="SAPBEXchaText 2 2" xfId="3640"/>
    <cellStyle name="SAPBEXchaText 2 2 2" xfId="9057"/>
    <cellStyle name="SAPBEXchaText 2 3" xfId="3641"/>
    <cellStyle name="SAPBEXchaText 2 3 2" xfId="9058"/>
    <cellStyle name="SAPBEXchaText 2 4" xfId="3642"/>
    <cellStyle name="SAPBEXchaText 2 4 2" xfId="9059"/>
    <cellStyle name="SAPBEXchaText 2 5" xfId="3643"/>
    <cellStyle name="SAPBEXchaText 2 5 2" xfId="9060"/>
    <cellStyle name="SAPBEXchaText 2 6" xfId="9056"/>
    <cellStyle name="SAPBEXchaText 20" xfId="9025"/>
    <cellStyle name="SAPBEXchaText 3" xfId="3644"/>
    <cellStyle name="SAPBEXchaText 3 2" xfId="3645"/>
    <cellStyle name="SAPBEXchaText 3 2 2" xfId="9062"/>
    <cellStyle name="SAPBEXchaText 3 3" xfId="3646"/>
    <cellStyle name="SAPBEXchaText 3 3 2" xfId="9063"/>
    <cellStyle name="SAPBEXchaText 3 4" xfId="3647"/>
    <cellStyle name="SAPBEXchaText 3 4 2" xfId="9064"/>
    <cellStyle name="SAPBEXchaText 3 5" xfId="3648"/>
    <cellStyle name="SAPBEXchaText 3 5 2" xfId="9065"/>
    <cellStyle name="SAPBEXchaText 3 6" xfId="9061"/>
    <cellStyle name="SAPBEXchaText 4" xfId="3649"/>
    <cellStyle name="SAPBEXchaText 4 2" xfId="3650"/>
    <cellStyle name="SAPBEXchaText 4 2 2" xfId="9067"/>
    <cellStyle name="SAPBEXchaText 4 3" xfId="3651"/>
    <cellStyle name="SAPBEXchaText 4 3 2" xfId="9068"/>
    <cellStyle name="SAPBEXchaText 4 4" xfId="3652"/>
    <cellStyle name="SAPBEXchaText 4 4 2" xfId="9069"/>
    <cellStyle name="SAPBEXchaText 4 5" xfId="3653"/>
    <cellStyle name="SAPBEXchaText 4 5 2" xfId="9070"/>
    <cellStyle name="SAPBEXchaText 4 6" xfId="9066"/>
    <cellStyle name="SAPBEXchaText 5" xfId="3654"/>
    <cellStyle name="SAPBEXchaText 5 2" xfId="3655"/>
    <cellStyle name="SAPBEXchaText 5 2 2" xfId="9072"/>
    <cellStyle name="SAPBEXchaText 5 3" xfId="3656"/>
    <cellStyle name="SAPBEXchaText 5 3 2" xfId="9073"/>
    <cellStyle name="SAPBEXchaText 5 4" xfId="3657"/>
    <cellStyle name="SAPBEXchaText 5 4 2" xfId="9074"/>
    <cellStyle name="SAPBEXchaText 5 5" xfId="3658"/>
    <cellStyle name="SAPBEXchaText 5 5 2" xfId="9075"/>
    <cellStyle name="SAPBEXchaText 5 6" xfId="9071"/>
    <cellStyle name="SAPBEXchaText 6" xfId="3659"/>
    <cellStyle name="SAPBEXchaText 6 2" xfId="3660"/>
    <cellStyle name="SAPBEXchaText 6 2 2" xfId="9077"/>
    <cellStyle name="SAPBEXchaText 6 3" xfId="3661"/>
    <cellStyle name="SAPBEXchaText 6 3 2" xfId="9078"/>
    <cellStyle name="SAPBEXchaText 6 4" xfId="3662"/>
    <cellStyle name="SAPBEXchaText 6 4 2" xfId="9079"/>
    <cellStyle name="SAPBEXchaText 6 5" xfId="3663"/>
    <cellStyle name="SAPBEXchaText 6 5 2" xfId="9080"/>
    <cellStyle name="SAPBEXchaText 6 6" xfId="9076"/>
    <cellStyle name="SAPBEXchaText 7" xfId="3664"/>
    <cellStyle name="SAPBEXchaText 7 2" xfId="3665"/>
    <cellStyle name="SAPBEXchaText 7 2 2" xfId="9082"/>
    <cellStyle name="SAPBEXchaText 7 3" xfId="3666"/>
    <cellStyle name="SAPBEXchaText 7 3 2" xfId="9083"/>
    <cellStyle name="SAPBEXchaText 7 4" xfId="3667"/>
    <cellStyle name="SAPBEXchaText 7 4 2" xfId="9084"/>
    <cellStyle name="SAPBEXchaText 7 5" xfId="3668"/>
    <cellStyle name="SAPBEXchaText 7 5 2" xfId="9085"/>
    <cellStyle name="SAPBEXchaText 7 6" xfId="9081"/>
    <cellStyle name="SAPBEXchaText 8" xfId="3669"/>
    <cellStyle name="SAPBEXchaText 8 2" xfId="3670"/>
    <cellStyle name="SAPBEXchaText 8 2 2" xfId="9087"/>
    <cellStyle name="SAPBEXchaText 8 3" xfId="3671"/>
    <cellStyle name="SAPBEXchaText 8 3 2" xfId="9088"/>
    <cellStyle name="SAPBEXchaText 8 4" xfId="3672"/>
    <cellStyle name="SAPBEXchaText 8 4 2" xfId="9089"/>
    <cellStyle name="SAPBEXchaText 8 5" xfId="3673"/>
    <cellStyle name="SAPBEXchaText 8 5 2" xfId="9090"/>
    <cellStyle name="SAPBEXchaText 8 6" xfId="9086"/>
    <cellStyle name="SAPBEXchaText 9" xfId="3674"/>
    <cellStyle name="SAPBEXchaText 9 2" xfId="3675"/>
    <cellStyle name="SAPBEXchaText 9 2 2" xfId="9092"/>
    <cellStyle name="SAPBEXchaText 9 3" xfId="3676"/>
    <cellStyle name="SAPBEXchaText 9 3 2" xfId="9093"/>
    <cellStyle name="SAPBEXchaText 9 4" xfId="3677"/>
    <cellStyle name="SAPBEXchaText 9 4 2" xfId="9094"/>
    <cellStyle name="SAPBEXchaText 9 5" xfId="3678"/>
    <cellStyle name="SAPBEXchaText 9 5 2" xfId="9095"/>
    <cellStyle name="SAPBEXchaText 9 6" xfId="9091"/>
    <cellStyle name="SAPBEXexcBad7" xfId="3679"/>
    <cellStyle name="SAPBEXexcBad7 10" xfId="3680"/>
    <cellStyle name="SAPBEXexcBad7 10 2" xfId="3681"/>
    <cellStyle name="SAPBEXexcBad7 10 2 2" xfId="9098"/>
    <cellStyle name="SAPBEXexcBad7 10 3" xfId="3682"/>
    <cellStyle name="SAPBEXexcBad7 10 3 2" xfId="9099"/>
    <cellStyle name="SAPBEXexcBad7 10 4" xfId="3683"/>
    <cellStyle name="SAPBEXexcBad7 10 4 2" xfId="9100"/>
    <cellStyle name="SAPBEXexcBad7 10 5" xfId="3684"/>
    <cellStyle name="SAPBEXexcBad7 10 5 2" xfId="9101"/>
    <cellStyle name="SAPBEXexcBad7 10 6" xfId="9097"/>
    <cellStyle name="SAPBEXexcBad7 11" xfId="3685"/>
    <cellStyle name="SAPBEXexcBad7 11 2" xfId="3686"/>
    <cellStyle name="SAPBEXexcBad7 11 2 2" xfId="9103"/>
    <cellStyle name="SAPBEXexcBad7 11 3" xfId="3687"/>
    <cellStyle name="SAPBEXexcBad7 11 3 2" xfId="9104"/>
    <cellStyle name="SAPBEXexcBad7 11 4" xfId="3688"/>
    <cellStyle name="SAPBEXexcBad7 11 4 2" xfId="9105"/>
    <cellStyle name="SAPBEXexcBad7 11 5" xfId="3689"/>
    <cellStyle name="SAPBEXexcBad7 11 5 2" xfId="9106"/>
    <cellStyle name="SAPBEXexcBad7 11 6" xfId="9102"/>
    <cellStyle name="SAPBEXexcBad7 12" xfId="3690"/>
    <cellStyle name="SAPBEXexcBad7 12 2" xfId="3691"/>
    <cellStyle name="SAPBEXexcBad7 12 2 2" xfId="9108"/>
    <cellStyle name="SAPBEXexcBad7 12 3" xfId="3692"/>
    <cellStyle name="SAPBEXexcBad7 12 3 2" xfId="9109"/>
    <cellStyle name="SAPBEXexcBad7 12 4" xfId="3693"/>
    <cellStyle name="SAPBEXexcBad7 12 4 2" xfId="9110"/>
    <cellStyle name="SAPBEXexcBad7 12 5" xfId="3694"/>
    <cellStyle name="SAPBEXexcBad7 12 5 2" xfId="9111"/>
    <cellStyle name="SAPBEXexcBad7 12 6" xfId="9107"/>
    <cellStyle name="SAPBEXexcBad7 13" xfId="3695"/>
    <cellStyle name="SAPBEXexcBad7 13 2" xfId="3696"/>
    <cellStyle name="SAPBEXexcBad7 13 2 2" xfId="9113"/>
    <cellStyle name="SAPBEXexcBad7 13 3" xfId="3697"/>
    <cellStyle name="SAPBEXexcBad7 13 3 2" xfId="9114"/>
    <cellStyle name="SAPBEXexcBad7 13 4" xfId="3698"/>
    <cellStyle name="SAPBEXexcBad7 13 4 2" xfId="9115"/>
    <cellStyle name="SAPBEXexcBad7 13 5" xfId="3699"/>
    <cellStyle name="SAPBEXexcBad7 13 5 2" xfId="9116"/>
    <cellStyle name="SAPBEXexcBad7 13 6" xfId="9112"/>
    <cellStyle name="SAPBEXexcBad7 14" xfId="3700"/>
    <cellStyle name="SAPBEXexcBad7 14 2" xfId="3701"/>
    <cellStyle name="SAPBEXexcBad7 14 2 2" xfId="9118"/>
    <cellStyle name="SAPBEXexcBad7 14 3" xfId="3702"/>
    <cellStyle name="SAPBEXexcBad7 14 3 2" xfId="9119"/>
    <cellStyle name="SAPBEXexcBad7 14 4" xfId="3703"/>
    <cellStyle name="SAPBEXexcBad7 14 4 2" xfId="9120"/>
    <cellStyle name="SAPBEXexcBad7 14 5" xfId="3704"/>
    <cellStyle name="SAPBEXexcBad7 14 5 2" xfId="9121"/>
    <cellStyle name="SAPBEXexcBad7 14 6" xfId="9117"/>
    <cellStyle name="SAPBEXexcBad7 15" xfId="3705"/>
    <cellStyle name="SAPBEXexcBad7 15 2" xfId="9122"/>
    <cellStyle name="SAPBEXexcBad7 16" xfId="3706"/>
    <cellStyle name="SAPBEXexcBad7 16 2" xfId="9123"/>
    <cellStyle name="SAPBEXexcBad7 17" xfId="3707"/>
    <cellStyle name="SAPBEXexcBad7 17 2" xfId="9124"/>
    <cellStyle name="SAPBEXexcBad7 18" xfId="3708"/>
    <cellStyle name="SAPBEXexcBad7 18 2" xfId="9125"/>
    <cellStyle name="SAPBEXexcBad7 19" xfId="3709"/>
    <cellStyle name="SAPBEXexcBad7 19 2" xfId="9126"/>
    <cellStyle name="SAPBEXexcBad7 2" xfId="3710"/>
    <cellStyle name="SAPBEXexcBad7 2 2" xfId="3711"/>
    <cellStyle name="SAPBEXexcBad7 2 2 2" xfId="9128"/>
    <cellStyle name="SAPBEXexcBad7 2 3" xfId="3712"/>
    <cellStyle name="SAPBEXexcBad7 2 3 2" xfId="9129"/>
    <cellStyle name="SAPBEXexcBad7 2 4" xfId="3713"/>
    <cellStyle name="SAPBEXexcBad7 2 4 2" xfId="9130"/>
    <cellStyle name="SAPBEXexcBad7 2 5" xfId="3714"/>
    <cellStyle name="SAPBEXexcBad7 2 5 2" xfId="9131"/>
    <cellStyle name="SAPBEXexcBad7 2 6" xfId="9127"/>
    <cellStyle name="SAPBEXexcBad7 20" xfId="9096"/>
    <cellStyle name="SAPBEXexcBad7 3" xfId="3715"/>
    <cellStyle name="SAPBEXexcBad7 3 2" xfId="3716"/>
    <cellStyle name="SAPBEXexcBad7 3 2 2" xfId="9133"/>
    <cellStyle name="SAPBEXexcBad7 3 3" xfId="3717"/>
    <cellStyle name="SAPBEXexcBad7 3 3 2" xfId="9134"/>
    <cellStyle name="SAPBEXexcBad7 3 4" xfId="3718"/>
    <cellStyle name="SAPBEXexcBad7 3 4 2" xfId="9135"/>
    <cellStyle name="SAPBEXexcBad7 3 5" xfId="3719"/>
    <cellStyle name="SAPBEXexcBad7 3 5 2" xfId="9136"/>
    <cellStyle name="SAPBEXexcBad7 3 6" xfId="9132"/>
    <cellStyle name="SAPBEXexcBad7 4" xfId="3720"/>
    <cellStyle name="SAPBEXexcBad7 4 2" xfId="3721"/>
    <cellStyle name="SAPBEXexcBad7 4 2 2" xfId="9138"/>
    <cellStyle name="SAPBEXexcBad7 4 3" xfId="3722"/>
    <cellStyle name="SAPBEXexcBad7 4 3 2" xfId="9139"/>
    <cellStyle name="SAPBEXexcBad7 4 4" xfId="3723"/>
    <cellStyle name="SAPBEXexcBad7 4 4 2" xfId="9140"/>
    <cellStyle name="SAPBEXexcBad7 4 5" xfId="3724"/>
    <cellStyle name="SAPBEXexcBad7 4 5 2" xfId="9141"/>
    <cellStyle name="SAPBEXexcBad7 4 6" xfId="9137"/>
    <cellStyle name="SAPBEXexcBad7 5" xfId="3725"/>
    <cellStyle name="SAPBEXexcBad7 5 2" xfId="3726"/>
    <cellStyle name="SAPBEXexcBad7 5 2 2" xfId="9143"/>
    <cellStyle name="SAPBEXexcBad7 5 3" xfId="3727"/>
    <cellStyle name="SAPBEXexcBad7 5 3 2" xfId="9144"/>
    <cellStyle name="SAPBEXexcBad7 5 4" xfId="3728"/>
    <cellStyle name="SAPBEXexcBad7 5 4 2" xfId="9145"/>
    <cellStyle name="SAPBEXexcBad7 5 5" xfId="3729"/>
    <cellStyle name="SAPBEXexcBad7 5 5 2" xfId="9146"/>
    <cellStyle name="SAPBEXexcBad7 5 6" xfId="9142"/>
    <cellStyle name="SAPBEXexcBad7 6" xfId="3730"/>
    <cellStyle name="SAPBEXexcBad7 6 2" xfId="3731"/>
    <cellStyle name="SAPBEXexcBad7 6 2 2" xfId="9148"/>
    <cellStyle name="SAPBEXexcBad7 6 3" xfId="3732"/>
    <cellStyle name="SAPBEXexcBad7 6 3 2" xfId="9149"/>
    <cellStyle name="SAPBEXexcBad7 6 4" xfId="3733"/>
    <cellStyle name="SAPBEXexcBad7 6 4 2" xfId="9150"/>
    <cellStyle name="SAPBEXexcBad7 6 5" xfId="3734"/>
    <cellStyle name="SAPBEXexcBad7 6 5 2" xfId="9151"/>
    <cellStyle name="SAPBEXexcBad7 6 6" xfId="9147"/>
    <cellStyle name="SAPBEXexcBad7 7" xfId="3735"/>
    <cellStyle name="SAPBEXexcBad7 7 2" xfId="3736"/>
    <cellStyle name="SAPBEXexcBad7 7 2 2" xfId="9153"/>
    <cellStyle name="SAPBEXexcBad7 7 3" xfId="3737"/>
    <cellStyle name="SAPBEXexcBad7 7 3 2" xfId="9154"/>
    <cellStyle name="SAPBEXexcBad7 7 4" xfId="3738"/>
    <cellStyle name="SAPBEXexcBad7 7 4 2" xfId="9155"/>
    <cellStyle name="SAPBEXexcBad7 7 5" xfId="3739"/>
    <cellStyle name="SAPBEXexcBad7 7 5 2" xfId="9156"/>
    <cellStyle name="SAPBEXexcBad7 7 6" xfId="9152"/>
    <cellStyle name="SAPBEXexcBad7 8" xfId="3740"/>
    <cellStyle name="SAPBEXexcBad7 8 2" xfId="3741"/>
    <cellStyle name="SAPBEXexcBad7 8 2 2" xfId="9158"/>
    <cellStyle name="SAPBEXexcBad7 8 3" xfId="3742"/>
    <cellStyle name="SAPBEXexcBad7 8 3 2" xfId="9159"/>
    <cellStyle name="SAPBEXexcBad7 8 4" xfId="3743"/>
    <cellStyle name="SAPBEXexcBad7 8 4 2" xfId="9160"/>
    <cellStyle name="SAPBEXexcBad7 8 5" xfId="3744"/>
    <cellStyle name="SAPBEXexcBad7 8 5 2" xfId="9161"/>
    <cellStyle name="SAPBEXexcBad7 8 6" xfId="9157"/>
    <cellStyle name="SAPBEXexcBad7 9" xfId="3745"/>
    <cellStyle name="SAPBEXexcBad7 9 2" xfId="3746"/>
    <cellStyle name="SAPBEXexcBad7 9 2 2" xfId="9163"/>
    <cellStyle name="SAPBEXexcBad7 9 3" xfId="3747"/>
    <cellStyle name="SAPBEXexcBad7 9 3 2" xfId="9164"/>
    <cellStyle name="SAPBEXexcBad7 9 4" xfId="3748"/>
    <cellStyle name="SAPBEXexcBad7 9 4 2" xfId="9165"/>
    <cellStyle name="SAPBEXexcBad7 9 5" xfId="3749"/>
    <cellStyle name="SAPBEXexcBad7 9 5 2" xfId="9166"/>
    <cellStyle name="SAPBEXexcBad7 9 6" xfId="9162"/>
    <cellStyle name="SAPBEXexcBad8" xfId="3750"/>
    <cellStyle name="SAPBEXexcBad8 10" xfId="3751"/>
    <cellStyle name="SAPBEXexcBad8 10 2" xfId="3752"/>
    <cellStyle name="SAPBEXexcBad8 10 2 2" xfId="9169"/>
    <cellStyle name="SAPBEXexcBad8 10 3" xfId="3753"/>
    <cellStyle name="SAPBEXexcBad8 10 3 2" xfId="9170"/>
    <cellStyle name="SAPBEXexcBad8 10 4" xfId="3754"/>
    <cellStyle name="SAPBEXexcBad8 10 4 2" xfId="9171"/>
    <cellStyle name="SAPBEXexcBad8 10 5" xfId="3755"/>
    <cellStyle name="SAPBEXexcBad8 10 5 2" xfId="9172"/>
    <cellStyle name="SAPBEXexcBad8 10 6" xfId="9168"/>
    <cellStyle name="SAPBEXexcBad8 11" xfId="3756"/>
    <cellStyle name="SAPBEXexcBad8 11 2" xfId="3757"/>
    <cellStyle name="SAPBEXexcBad8 11 2 2" xfId="9174"/>
    <cellStyle name="SAPBEXexcBad8 11 3" xfId="3758"/>
    <cellStyle name="SAPBEXexcBad8 11 3 2" xfId="9175"/>
    <cellStyle name="SAPBEXexcBad8 11 4" xfId="3759"/>
    <cellStyle name="SAPBEXexcBad8 11 4 2" xfId="9176"/>
    <cellStyle name="SAPBEXexcBad8 11 5" xfId="3760"/>
    <cellStyle name="SAPBEXexcBad8 11 5 2" xfId="9177"/>
    <cellStyle name="SAPBEXexcBad8 11 6" xfId="9173"/>
    <cellStyle name="SAPBEXexcBad8 12" xfId="3761"/>
    <cellStyle name="SAPBEXexcBad8 12 2" xfId="3762"/>
    <cellStyle name="SAPBEXexcBad8 12 2 2" xfId="9179"/>
    <cellStyle name="SAPBEXexcBad8 12 3" xfId="3763"/>
    <cellStyle name="SAPBEXexcBad8 12 3 2" xfId="9180"/>
    <cellStyle name="SAPBEXexcBad8 12 4" xfId="3764"/>
    <cellStyle name="SAPBEXexcBad8 12 4 2" xfId="9181"/>
    <cellStyle name="SAPBEXexcBad8 12 5" xfId="3765"/>
    <cellStyle name="SAPBEXexcBad8 12 5 2" xfId="9182"/>
    <cellStyle name="SAPBEXexcBad8 12 6" xfId="9178"/>
    <cellStyle name="SAPBEXexcBad8 13" xfId="3766"/>
    <cellStyle name="SAPBEXexcBad8 13 2" xfId="3767"/>
    <cellStyle name="SAPBEXexcBad8 13 2 2" xfId="9184"/>
    <cellStyle name="SAPBEXexcBad8 13 3" xfId="3768"/>
    <cellStyle name="SAPBEXexcBad8 13 3 2" xfId="9185"/>
    <cellStyle name="SAPBEXexcBad8 13 4" xfId="3769"/>
    <cellStyle name="SAPBEXexcBad8 13 4 2" xfId="9186"/>
    <cellStyle name="SAPBEXexcBad8 13 5" xfId="3770"/>
    <cellStyle name="SAPBEXexcBad8 13 5 2" xfId="9187"/>
    <cellStyle name="SAPBEXexcBad8 13 6" xfId="9183"/>
    <cellStyle name="SAPBEXexcBad8 14" xfId="3771"/>
    <cellStyle name="SAPBEXexcBad8 14 2" xfId="3772"/>
    <cellStyle name="SAPBEXexcBad8 14 2 2" xfId="9189"/>
    <cellStyle name="SAPBEXexcBad8 14 3" xfId="3773"/>
    <cellStyle name="SAPBEXexcBad8 14 3 2" xfId="9190"/>
    <cellStyle name="SAPBEXexcBad8 14 4" xfId="3774"/>
    <cellStyle name="SAPBEXexcBad8 14 4 2" xfId="9191"/>
    <cellStyle name="SAPBEXexcBad8 14 5" xfId="3775"/>
    <cellStyle name="SAPBEXexcBad8 14 5 2" xfId="9192"/>
    <cellStyle name="SAPBEXexcBad8 14 6" xfId="9188"/>
    <cellStyle name="SAPBEXexcBad8 15" xfId="3776"/>
    <cellStyle name="SAPBEXexcBad8 15 2" xfId="9193"/>
    <cellStyle name="SAPBEXexcBad8 16" xfId="3777"/>
    <cellStyle name="SAPBEXexcBad8 16 2" xfId="9194"/>
    <cellStyle name="SAPBEXexcBad8 17" xfId="3778"/>
    <cellStyle name="SAPBEXexcBad8 17 2" xfId="9195"/>
    <cellStyle name="SAPBEXexcBad8 18" xfId="3779"/>
    <cellStyle name="SAPBEXexcBad8 18 2" xfId="9196"/>
    <cellStyle name="SAPBEXexcBad8 19" xfId="3780"/>
    <cellStyle name="SAPBEXexcBad8 19 2" xfId="9197"/>
    <cellStyle name="SAPBEXexcBad8 2" xfId="3781"/>
    <cellStyle name="SAPBEXexcBad8 2 2" xfId="3782"/>
    <cellStyle name="SAPBEXexcBad8 2 2 2" xfId="9199"/>
    <cellStyle name="SAPBEXexcBad8 2 3" xfId="3783"/>
    <cellStyle name="SAPBEXexcBad8 2 3 2" xfId="9200"/>
    <cellStyle name="SAPBEXexcBad8 2 4" xfId="3784"/>
    <cellStyle name="SAPBEXexcBad8 2 4 2" xfId="9201"/>
    <cellStyle name="SAPBEXexcBad8 2 5" xfId="3785"/>
    <cellStyle name="SAPBEXexcBad8 2 5 2" xfId="9202"/>
    <cellStyle name="SAPBEXexcBad8 2 6" xfId="9198"/>
    <cellStyle name="SAPBEXexcBad8 20" xfId="9167"/>
    <cellStyle name="SAPBEXexcBad8 3" xfId="3786"/>
    <cellStyle name="SAPBEXexcBad8 3 2" xfId="3787"/>
    <cellStyle name="SAPBEXexcBad8 3 2 2" xfId="9204"/>
    <cellStyle name="SAPBEXexcBad8 3 3" xfId="3788"/>
    <cellStyle name="SAPBEXexcBad8 3 3 2" xfId="9205"/>
    <cellStyle name="SAPBEXexcBad8 3 4" xfId="3789"/>
    <cellStyle name="SAPBEXexcBad8 3 4 2" xfId="9206"/>
    <cellStyle name="SAPBEXexcBad8 3 5" xfId="3790"/>
    <cellStyle name="SAPBEXexcBad8 3 5 2" xfId="9207"/>
    <cellStyle name="SAPBEXexcBad8 3 6" xfId="9203"/>
    <cellStyle name="SAPBEXexcBad8 4" xfId="3791"/>
    <cellStyle name="SAPBEXexcBad8 4 2" xfId="3792"/>
    <cellStyle name="SAPBEXexcBad8 4 2 2" xfId="9209"/>
    <cellStyle name="SAPBEXexcBad8 4 3" xfId="3793"/>
    <cellStyle name="SAPBEXexcBad8 4 3 2" xfId="9210"/>
    <cellStyle name="SAPBEXexcBad8 4 4" xfId="3794"/>
    <cellStyle name="SAPBEXexcBad8 4 4 2" xfId="9211"/>
    <cellStyle name="SAPBEXexcBad8 4 5" xfId="3795"/>
    <cellStyle name="SAPBEXexcBad8 4 5 2" xfId="9212"/>
    <cellStyle name="SAPBEXexcBad8 4 6" xfId="9208"/>
    <cellStyle name="SAPBEXexcBad8 5" xfId="3796"/>
    <cellStyle name="SAPBEXexcBad8 5 2" xfId="3797"/>
    <cellStyle name="SAPBEXexcBad8 5 2 2" xfId="9214"/>
    <cellStyle name="SAPBEXexcBad8 5 3" xfId="3798"/>
    <cellStyle name="SAPBEXexcBad8 5 3 2" xfId="9215"/>
    <cellStyle name="SAPBEXexcBad8 5 4" xfId="3799"/>
    <cellStyle name="SAPBEXexcBad8 5 4 2" xfId="9216"/>
    <cellStyle name="SAPBEXexcBad8 5 5" xfId="3800"/>
    <cellStyle name="SAPBEXexcBad8 5 5 2" xfId="9217"/>
    <cellStyle name="SAPBEXexcBad8 5 6" xfId="9213"/>
    <cellStyle name="SAPBEXexcBad8 6" xfId="3801"/>
    <cellStyle name="SAPBEXexcBad8 6 2" xfId="3802"/>
    <cellStyle name="SAPBEXexcBad8 6 2 2" xfId="9219"/>
    <cellStyle name="SAPBEXexcBad8 6 3" xfId="3803"/>
    <cellStyle name="SAPBEXexcBad8 6 3 2" xfId="9220"/>
    <cellStyle name="SAPBEXexcBad8 6 4" xfId="3804"/>
    <cellStyle name="SAPBEXexcBad8 6 4 2" xfId="9221"/>
    <cellStyle name="SAPBEXexcBad8 6 5" xfId="3805"/>
    <cellStyle name="SAPBEXexcBad8 6 5 2" xfId="9222"/>
    <cellStyle name="SAPBEXexcBad8 6 6" xfId="9218"/>
    <cellStyle name="SAPBEXexcBad8 7" xfId="3806"/>
    <cellStyle name="SAPBEXexcBad8 7 2" xfId="3807"/>
    <cellStyle name="SAPBEXexcBad8 7 2 2" xfId="9224"/>
    <cellStyle name="SAPBEXexcBad8 7 3" xfId="3808"/>
    <cellStyle name="SAPBEXexcBad8 7 3 2" xfId="9225"/>
    <cellStyle name="SAPBEXexcBad8 7 4" xfId="3809"/>
    <cellStyle name="SAPBEXexcBad8 7 4 2" xfId="9226"/>
    <cellStyle name="SAPBEXexcBad8 7 5" xfId="3810"/>
    <cellStyle name="SAPBEXexcBad8 7 5 2" xfId="9227"/>
    <cellStyle name="SAPBEXexcBad8 7 6" xfId="9223"/>
    <cellStyle name="SAPBEXexcBad8 8" xfId="3811"/>
    <cellStyle name="SAPBEXexcBad8 8 2" xfId="3812"/>
    <cellStyle name="SAPBEXexcBad8 8 2 2" xfId="9229"/>
    <cellStyle name="SAPBEXexcBad8 8 3" xfId="3813"/>
    <cellStyle name="SAPBEXexcBad8 8 3 2" xfId="9230"/>
    <cellStyle name="SAPBEXexcBad8 8 4" xfId="3814"/>
    <cellStyle name="SAPBEXexcBad8 8 4 2" xfId="9231"/>
    <cellStyle name="SAPBEXexcBad8 8 5" xfId="3815"/>
    <cellStyle name="SAPBEXexcBad8 8 5 2" xfId="9232"/>
    <cellStyle name="SAPBEXexcBad8 8 6" xfId="9228"/>
    <cellStyle name="SAPBEXexcBad8 9" xfId="3816"/>
    <cellStyle name="SAPBEXexcBad8 9 2" xfId="3817"/>
    <cellStyle name="SAPBEXexcBad8 9 2 2" xfId="9234"/>
    <cellStyle name="SAPBEXexcBad8 9 3" xfId="3818"/>
    <cellStyle name="SAPBEXexcBad8 9 3 2" xfId="9235"/>
    <cellStyle name="SAPBEXexcBad8 9 4" xfId="3819"/>
    <cellStyle name="SAPBEXexcBad8 9 4 2" xfId="9236"/>
    <cellStyle name="SAPBEXexcBad8 9 5" xfId="3820"/>
    <cellStyle name="SAPBEXexcBad8 9 5 2" xfId="9237"/>
    <cellStyle name="SAPBEXexcBad8 9 6" xfId="9233"/>
    <cellStyle name="SAPBEXexcBad9" xfId="3821"/>
    <cellStyle name="SAPBEXexcBad9 10" xfId="3822"/>
    <cellStyle name="SAPBEXexcBad9 10 2" xfId="3823"/>
    <cellStyle name="SAPBEXexcBad9 10 2 2" xfId="9240"/>
    <cellStyle name="SAPBEXexcBad9 10 3" xfId="3824"/>
    <cellStyle name="SAPBEXexcBad9 10 3 2" xfId="9241"/>
    <cellStyle name="SAPBEXexcBad9 10 4" xfId="3825"/>
    <cellStyle name="SAPBEXexcBad9 10 4 2" xfId="9242"/>
    <cellStyle name="SAPBEXexcBad9 10 5" xfId="3826"/>
    <cellStyle name="SAPBEXexcBad9 10 5 2" xfId="9243"/>
    <cellStyle name="SAPBEXexcBad9 10 6" xfId="9239"/>
    <cellStyle name="SAPBEXexcBad9 11" xfId="3827"/>
    <cellStyle name="SAPBEXexcBad9 11 2" xfId="3828"/>
    <cellStyle name="SAPBEXexcBad9 11 2 2" xfId="9245"/>
    <cellStyle name="SAPBEXexcBad9 11 3" xfId="3829"/>
    <cellStyle name="SAPBEXexcBad9 11 3 2" xfId="9246"/>
    <cellStyle name="SAPBEXexcBad9 11 4" xfId="3830"/>
    <cellStyle name="SAPBEXexcBad9 11 4 2" xfId="9247"/>
    <cellStyle name="SAPBEXexcBad9 11 5" xfId="3831"/>
    <cellStyle name="SAPBEXexcBad9 11 5 2" xfId="9248"/>
    <cellStyle name="SAPBEXexcBad9 11 6" xfId="9244"/>
    <cellStyle name="SAPBEXexcBad9 12" xfId="3832"/>
    <cellStyle name="SAPBEXexcBad9 12 2" xfId="3833"/>
    <cellStyle name="SAPBEXexcBad9 12 2 2" xfId="9250"/>
    <cellStyle name="SAPBEXexcBad9 12 3" xfId="3834"/>
    <cellStyle name="SAPBEXexcBad9 12 3 2" xfId="9251"/>
    <cellStyle name="SAPBEXexcBad9 12 4" xfId="3835"/>
    <cellStyle name="SAPBEXexcBad9 12 4 2" xfId="9252"/>
    <cellStyle name="SAPBEXexcBad9 12 5" xfId="3836"/>
    <cellStyle name="SAPBEXexcBad9 12 5 2" xfId="9253"/>
    <cellStyle name="SAPBEXexcBad9 12 6" xfId="9249"/>
    <cellStyle name="SAPBEXexcBad9 13" xfId="3837"/>
    <cellStyle name="SAPBEXexcBad9 13 2" xfId="3838"/>
    <cellStyle name="SAPBEXexcBad9 13 2 2" xfId="9255"/>
    <cellStyle name="SAPBEXexcBad9 13 3" xfId="3839"/>
    <cellStyle name="SAPBEXexcBad9 13 3 2" xfId="9256"/>
    <cellStyle name="SAPBEXexcBad9 13 4" xfId="3840"/>
    <cellStyle name="SAPBEXexcBad9 13 4 2" xfId="9257"/>
    <cellStyle name="SAPBEXexcBad9 13 5" xfId="3841"/>
    <cellStyle name="SAPBEXexcBad9 13 5 2" xfId="9258"/>
    <cellStyle name="SAPBEXexcBad9 13 6" xfId="9254"/>
    <cellStyle name="SAPBEXexcBad9 14" xfId="3842"/>
    <cellStyle name="SAPBEXexcBad9 14 2" xfId="3843"/>
    <cellStyle name="SAPBEXexcBad9 14 2 2" xfId="9260"/>
    <cellStyle name="SAPBEXexcBad9 14 3" xfId="3844"/>
    <cellStyle name="SAPBEXexcBad9 14 3 2" xfId="9261"/>
    <cellStyle name="SAPBEXexcBad9 14 4" xfId="3845"/>
    <cellStyle name="SAPBEXexcBad9 14 4 2" xfId="9262"/>
    <cellStyle name="SAPBEXexcBad9 14 5" xfId="3846"/>
    <cellStyle name="SAPBEXexcBad9 14 5 2" xfId="9263"/>
    <cellStyle name="SAPBEXexcBad9 14 6" xfId="9259"/>
    <cellStyle name="SAPBEXexcBad9 15" xfId="3847"/>
    <cellStyle name="SAPBEXexcBad9 15 2" xfId="9264"/>
    <cellStyle name="SAPBEXexcBad9 16" xfId="3848"/>
    <cellStyle name="SAPBEXexcBad9 16 2" xfId="9265"/>
    <cellStyle name="SAPBEXexcBad9 17" xfId="3849"/>
    <cellStyle name="SAPBEXexcBad9 17 2" xfId="9266"/>
    <cellStyle name="SAPBEXexcBad9 18" xfId="3850"/>
    <cellStyle name="SAPBEXexcBad9 18 2" xfId="9267"/>
    <cellStyle name="SAPBEXexcBad9 19" xfId="3851"/>
    <cellStyle name="SAPBEXexcBad9 19 2" xfId="9268"/>
    <cellStyle name="SAPBEXexcBad9 2" xfId="3852"/>
    <cellStyle name="SAPBEXexcBad9 2 2" xfId="3853"/>
    <cellStyle name="SAPBEXexcBad9 2 2 2" xfId="9270"/>
    <cellStyle name="SAPBEXexcBad9 2 3" xfId="3854"/>
    <cellStyle name="SAPBEXexcBad9 2 3 2" xfId="9271"/>
    <cellStyle name="SAPBEXexcBad9 2 4" xfId="3855"/>
    <cellStyle name="SAPBEXexcBad9 2 4 2" xfId="9272"/>
    <cellStyle name="SAPBEXexcBad9 2 5" xfId="3856"/>
    <cellStyle name="SAPBEXexcBad9 2 5 2" xfId="9273"/>
    <cellStyle name="SAPBEXexcBad9 2 6" xfId="9269"/>
    <cellStyle name="SAPBEXexcBad9 20" xfId="9238"/>
    <cellStyle name="SAPBEXexcBad9 3" xfId="3857"/>
    <cellStyle name="SAPBEXexcBad9 3 2" xfId="3858"/>
    <cellStyle name="SAPBEXexcBad9 3 2 2" xfId="9275"/>
    <cellStyle name="SAPBEXexcBad9 3 3" xfId="3859"/>
    <cellStyle name="SAPBEXexcBad9 3 3 2" xfId="9276"/>
    <cellStyle name="SAPBEXexcBad9 3 4" xfId="3860"/>
    <cellStyle name="SAPBEXexcBad9 3 4 2" xfId="9277"/>
    <cellStyle name="SAPBEXexcBad9 3 5" xfId="3861"/>
    <cellStyle name="SAPBEXexcBad9 3 5 2" xfId="9278"/>
    <cellStyle name="SAPBEXexcBad9 3 6" xfId="9274"/>
    <cellStyle name="SAPBEXexcBad9 4" xfId="3862"/>
    <cellStyle name="SAPBEXexcBad9 4 2" xfId="3863"/>
    <cellStyle name="SAPBEXexcBad9 4 2 2" xfId="9280"/>
    <cellStyle name="SAPBEXexcBad9 4 3" xfId="3864"/>
    <cellStyle name="SAPBEXexcBad9 4 3 2" xfId="9281"/>
    <cellStyle name="SAPBEXexcBad9 4 4" xfId="3865"/>
    <cellStyle name="SAPBEXexcBad9 4 4 2" xfId="9282"/>
    <cellStyle name="SAPBEXexcBad9 4 5" xfId="3866"/>
    <cellStyle name="SAPBEXexcBad9 4 5 2" xfId="9283"/>
    <cellStyle name="SAPBEXexcBad9 4 6" xfId="9279"/>
    <cellStyle name="SAPBEXexcBad9 5" xfId="3867"/>
    <cellStyle name="SAPBEXexcBad9 5 2" xfId="3868"/>
    <cellStyle name="SAPBEXexcBad9 5 2 2" xfId="9285"/>
    <cellStyle name="SAPBEXexcBad9 5 3" xfId="3869"/>
    <cellStyle name="SAPBEXexcBad9 5 3 2" xfId="9286"/>
    <cellStyle name="SAPBEXexcBad9 5 4" xfId="3870"/>
    <cellStyle name="SAPBEXexcBad9 5 4 2" xfId="9287"/>
    <cellStyle name="SAPBEXexcBad9 5 5" xfId="3871"/>
    <cellStyle name="SAPBEXexcBad9 5 5 2" xfId="9288"/>
    <cellStyle name="SAPBEXexcBad9 5 6" xfId="9284"/>
    <cellStyle name="SAPBEXexcBad9 6" xfId="3872"/>
    <cellStyle name="SAPBEXexcBad9 6 2" xfId="3873"/>
    <cellStyle name="SAPBEXexcBad9 6 2 2" xfId="9290"/>
    <cellStyle name="SAPBEXexcBad9 6 3" xfId="3874"/>
    <cellStyle name="SAPBEXexcBad9 6 3 2" xfId="9291"/>
    <cellStyle name="SAPBEXexcBad9 6 4" xfId="3875"/>
    <cellStyle name="SAPBEXexcBad9 6 4 2" xfId="9292"/>
    <cellStyle name="SAPBEXexcBad9 6 5" xfId="3876"/>
    <cellStyle name="SAPBEXexcBad9 6 5 2" xfId="9293"/>
    <cellStyle name="SAPBEXexcBad9 6 6" xfId="9289"/>
    <cellStyle name="SAPBEXexcBad9 7" xfId="3877"/>
    <cellStyle name="SAPBEXexcBad9 7 2" xfId="3878"/>
    <cellStyle name="SAPBEXexcBad9 7 2 2" xfId="9295"/>
    <cellStyle name="SAPBEXexcBad9 7 3" xfId="3879"/>
    <cellStyle name="SAPBEXexcBad9 7 3 2" xfId="9296"/>
    <cellStyle name="SAPBEXexcBad9 7 4" xfId="3880"/>
    <cellStyle name="SAPBEXexcBad9 7 4 2" xfId="9297"/>
    <cellStyle name="SAPBEXexcBad9 7 5" xfId="3881"/>
    <cellStyle name="SAPBEXexcBad9 7 5 2" xfId="9298"/>
    <cellStyle name="SAPBEXexcBad9 7 6" xfId="9294"/>
    <cellStyle name="SAPBEXexcBad9 8" xfId="3882"/>
    <cellStyle name="SAPBEXexcBad9 8 2" xfId="3883"/>
    <cellStyle name="SAPBEXexcBad9 8 2 2" xfId="9300"/>
    <cellStyle name="SAPBEXexcBad9 8 3" xfId="3884"/>
    <cellStyle name="SAPBEXexcBad9 8 3 2" xfId="9301"/>
    <cellStyle name="SAPBEXexcBad9 8 4" xfId="3885"/>
    <cellStyle name="SAPBEXexcBad9 8 4 2" xfId="9302"/>
    <cellStyle name="SAPBEXexcBad9 8 5" xfId="3886"/>
    <cellStyle name="SAPBEXexcBad9 8 5 2" xfId="9303"/>
    <cellStyle name="SAPBEXexcBad9 8 6" xfId="9299"/>
    <cellStyle name="SAPBEXexcBad9 9" xfId="3887"/>
    <cellStyle name="SAPBEXexcBad9 9 2" xfId="3888"/>
    <cellStyle name="SAPBEXexcBad9 9 2 2" xfId="9305"/>
    <cellStyle name="SAPBEXexcBad9 9 3" xfId="3889"/>
    <cellStyle name="SAPBEXexcBad9 9 3 2" xfId="9306"/>
    <cellStyle name="SAPBEXexcBad9 9 4" xfId="3890"/>
    <cellStyle name="SAPBEXexcBad9 9 4 2" xfId="9307"/>
    <cellStyle name="SAPBEXexcBad9 9 5" xfId="3891"/>
    <cellStyle name="SAPBEXexcBad9 9 5 2" xfId="9308"/>
    <cellStyle name="SAPBEXexcBad9 9 6" xfId="9304"/>
    <cellStyle name="SAPBEXexcCritical4" xfId="3892"/>
    <cellStyle name="SAPBEXexcCritical4 10" xfId="3893"/>
    <cellStyle name="SAPBEXexcCritical4 10 2" xfId="3894"/>
    <cellStyle name="SAPBEXexcCritical4 10 2 2" xfId="9311"/>
    <cellStyle name="SAPBEXexcCritical4 10 3" xfId="3895"/>
    <cellStyle name="SAPBEXexcCritical4 10 3 2" xfId="9312"/>
    <cellStyle name="SAPBEXexcCritical4 10 4" xfId="3896"/>
    <cellStyle name="SAPBEXexcCritical4 10 4 2" xfId="9313"/>
    <cellStyle name="SAPBEXexcCritical4 10 5" xfId="3897"/>
    <cellStyle name="SAPBEXexcCritical4 10 5 2" xfId="9314"/>
    <cellStyle name="SAPBEXexcCritical4 10 6" xfId="9310"/>
    <cellStyle name="SAPBEXexcCritical4 11" xfId="3898"/>
    <cellStyle name="SAPBEXexcCritical4 11 2" xfId="3899"/>
    <cellStyle name="SAPBEXexcCritical4 11 2 2" xfId="9316"/>
    <cellStyle name="SAPBEXexcCritical4 11 3" xfId="3900"/>
    <cellStyle name="SAPBEXexcCritical4 11 3 2" xfId="9317"/>
    <cellStyle name="SAPBEXexcCritical4 11 4" xfId="3901"/>
    <cellStyle name="SAPBEXexcCritical4 11 4 2" xfId="9318"/>
    <cellStyle name="SAPBEXexcCritical4 11 5" xfId="3902"/>
    <cellStyle name="SAPBEXexcCritical4 11 5 2" xfId="9319"/>
    <cellStyle name="SAPBEXexcCritical4 11 6" xfId="9315"/>
    <cellStyle name="SAPBEXexcCritical4 12" xfId="3903"/>
    <cellStyle name="SAPBEXexcCritical4 12 2" xfId="3904"/>
    <cellStyle name="SAPBEXexcCritical4 12 2 2" xfId="9321"/>
    <cellStyle name="SAPBEXexcCritical4 12 3" xfId="3905"/>
    <cellStyle name="SAPBEXexcCritical4 12 3 2" xfId="9322"/>
    <cellStyle name="SAPBEXexcCritical4 12 4" xfId="3906"/>
    <cellStyle name="SAPBEXexcCritical4 12 4 2" xfId="9323"/>
    <cellStyle name="SAPBEXexcCritical4 12 5" xfId="3907"/>
    <cellStyle name="SAPBEXexcCritical4 12 5 2" xfId="9324"/>
    <cellStyle name="SAPBEXexcCritical4 12 6" xfId="9320"/>
    <cellStyle name="SAPBEXexcCritical4 13" xfId="3908"/>
    <cellStyle name="SAPBEXexcCritical4 13 2" xfId="3909"/>
    <cellStyle name="SAPBEXexcCritical4 13 2 2" xfId="9326"/>
    <cellStyle name="SAPBEXexcCritical4 13 3" xfId="3910"/>
    <cellStyle name="SAPBEXexcCritical4 13 3 2" xfId="9327"/>
    <cellStyle name="SAPBEXexcCritical4 13 4" xfId="3911"/>
    <cellStyle name="SAPBEXexcCritical4 13 4 2" xfId="9328"/>
    <cellStyle name="SAPBEXexcCritical4 13 5" xfId="3912"/>
    <cellStyle name="SAPBEXexcCritical4 13 5 2" xfId="9329"/>
    <cellStyle name="SAPBEXexcCritical4 13 6" xfId="9325"/>
    <cellStyle name="SAPBEXexcCritical4 14" xfId="3913"/>
    <cellStyle name="SAPBEXexcCritical4 14 2" xfId="3914"/>
    <cellStyle name="SAPBEXexcCritical4 14 2 2" xfId="9331"/>
    <cellStyle name="SAPBEXexcCritical4 14 3" xfId="3915"/>
    <cellStyle name="SAPBEXexcCritical4 14 3 2" xfId="9332"/>
    <cellStyle name="SAPBEXexcCritical4 14 4" xfId="3916"/>
    <cellStyle name="SAPBEXexcCritical4 14 4 2" xfId="9333"/>
    <cellStyle name="SAPBEXexcCritical4 14 5" xfId="3917"/>
    <cellStyle name="SAPBEXexcCritical4 14 5 2" xfId="9334"/>
    <cellStyle name="SAPBEXexcCritical4 14 6" xfId="9330"/>
    <cellStyle name="SAPBEXexcCritical4 15" xfId="3918"/>
    <cellStyle name="SAPBEXexcCritical4 15 2" xfId="9335"/>
    <cellStyle name="SAPBEXexcCritical4 16" xfId="3919"/>
    <cellStyle name="SAPBEXexcCritical4 16 2" xfId="9336"/>
    <cellStyle name="SAPBEXexcCritical4 17" xfId="3920"/>
    <cellStyle name="SAPBEXexcCritical4 17 2" xfId="9337"/>
    <cellStyle name="SAPBEXexcCritical4 18" xfId="3921"/>
    <cellStyle name="SAPBEXexcCritical4 18 2" xfId="9338"/>
    <cellStyle name="SAPBEXexcCritical4 19" xfId="3922"/>
    <cellStyle name="SAPBEXexcCritical4 19 2" xfId="9339"/>
    <cellStyle name="SAPBEXexcCritical4 2" xfId="3923"/>
    <cellStyle name="SAPBEXexcCritical4 2 2" xfId="3924"/>
    <cellStyle name="SAPBEXexcCritical4 2 2 2" xfId="9341"/>
    <cellStyle name="SAPBEXexcCritical4 2 3" xfId="3925"/>
    <cellStyle name="SAPBEXexcCritical4 2 3 2" xfId="9342"/>
    <cellStyle name="SAPBEXexcCritical4 2 4" xfId="3926"/>
    <cellStyle name="SAPBEXexcCritical4 2 4 2" xfId="9343"/>
    <cellStyle name="SAPBEXexcCritical4 2 5" xfId="3927"/>
    <cellStyle name="SAPBEXexcCritical4 2 5 2" xfId="9344"/>
    <cellStyle name="SAPBEXexcCritical4 2 6" xfId="9340"/>
    <cellStyle name="SAPBEXexcCritical4 20" xfId="9309"/>
    <cellStyle name="SAPBEXexcCritical4 3" xfId="3928"/>
    <cellStyle name="SAPBEXexcCritical4 3 2" xfId="3929"/>
    <cellStyle name="SAPBEXexcCritical4 3 2 2" xfId="9346"/>
    <cellStyle name="SAPBEXexcCritical4 3 3" xfId="3930"/>
    <cellStyle name="SAPBEXexcCritical4 3 3 2" xfId="9347"/>
    <cellStyle name="SAPBEXexcCritical4 3 4" xfId="3931"/>
    <cellStyle name="SAPBEXexcCritical4 3 4 2" xfId="9348"/>
    <cellStyle name="SAPBEXexcCritical4 3 5" xfId="3932"/>
    <cellStyle name="SAPBEXexcCritical4 3 5 2" xfId="9349"/>
    <cellStyle name="SAPBEXexcCritical4 3 6" xfId="9345"/>
    <cellStyle name="SAPBEXexcCritical4 4" xfId="3933"/>
    <cellStyle name="SAPBEXexcCritical4 4 2" xfId="3934"/>
    <cellStyle name="SAPBEXexcCritical4 4 2 2" xfId="9351"/>
    <cellStyle name="SAPBEXexcCritical4 4 3" xfId="3935"/>
    <cellStyle name="SAPBEXexcCritical4 4 3 2" xfId="9352"/>
    <cellStyle name="SAPBEXexcCritical4 4 4" xfId="3936"/>
    <cellStyle name="SAPBEXexcCritical4 4 4 2" xfId="9353"/>
    <cellStyle name="SAPBEXexcCritical4 4 5" xfId="3937"/>
    <cellStyle name="SAPBEXexcCritical4 4 5 2" xfId="9354"/>
    <cellStyle name="SAPBEXexcCritical4 4 6" xfId="9350"/>
    <cellStyle name="SAPBEXexcCritical4 5" xfId="3938"/>
    <cellStyle name="SAPBEXexcCritical4 5 2" xfId="3939"/>
    <cellStyle name="SAPBEXexcCritical4 5 2 2" xfId="9356"/>
    <cellStyle name="SAPBEXexcCritical4 5 3" xfId="3940"/>
    <cellStyle name="SAPBEXexcCritical4 5 3 2" xfId="9357"/>
    <cellStyle name="SAPBEXexcCritical4 5 4" xfId="3941"/>
    <cellStyle name="SAPBEXexcCritical4 5 4 2" xfId="9358"/>
    <cellStyle name="SAPBEXexcCritical4 5 5" xfId="3942"/>
    <cellStyle name="SAPBEXexcCritical4 5 5 2" xfId="9359"/>
    <cellStyle name="SAPBEXexcCritical4 5 6" xfId="9355"/>
    <cellStyle name="SAPBEXexcCritical4 6" xfId="3943"/>
    <cellStyle name="SAPBEXexcCritical4 6 2" xfId="3944"/>
    <cellStyle name="SAPBEXexcCritical4 6 2 2" xfId="9361"/>
    <cellStyle name="SAPBEXexcCritical4 6 3" xfId="3945"/>
    <cellStyle name="SAPBEXexcCritical4 6 3 2" xfId="9362"/>
    <cellStyle name="SAPBEXexcCritical4 6 4" xfId="3946"/>
    <cellStyle name="SAPBEXexcCritical4 6 4 2" xfId="9363"/>
    <cellStyle name="SAPBEXexcCritical4 6 5" xfId="3947"/>
    <cellStyle name="SAPBEXexcCritical4 6 5 2" xfId="9364"/>
    <cellStyle name="SAPBEXexcCritical4 6 6" xfId="9360"/>
    <cellStyle name="SAPBEXexcCritical4 7" xfId="3948"/>
    <cellStyle name="SAPBEXexcCritical4 7 2" xfId="3949"/>
    <cellStyle name="SAPBEXexcCritical4 7 2 2" xfId="9366"/>
    <cellStyle name="SAPBEXexcCritical4 7 3" xfId="3950"/>
    <cellStyle name="SAPBEXexcCritical4 7 3 2" xfId="9367"/>
    <cellStyle name="SAPBEXexcCritical4 7 4" xfId="3951"/>
    <cellStyle name="SAPBEXexcCritical4 7 4 2" xfId="9368"/>
    <cellStyle name="SAPBEXexcCritical4 7 5" xfId="3952"/>
    <cellStyle name="SAPBEXexcCritical4 7 5 2" xfId="9369"/>
    <cellStyle name="SAPBEXexcCritical4 7 6" xfId="9365"/>
    <cellStyle name="SAPBEXexcCritical4 8" xfId="3953"/>
    <cellStyle name="SAPBEXexcCritical4 8 2" xfId="3954"/>
    <cellStyle name="SAPBEXexcCritical4 8 2 2" xfId="9371"/>
    <cellStyle name="SAPBEXexcCritical4 8 3" xfId="3955"/>
    <cellStyle name="SAPBEXexcCritical4 8 3 2" xfId="9372"/>
    <cellStyle name="SAPBEXexcCritical4 8 4" xfId="3956"/>
    <cellStyle name="SAPBEXexcCritical4 8 4 2" xfId="9373"/>
    <cellStyle name="SAPBEXexcCritical4 8 5" xfId="3957"/>
    <cellStyle name="SAPBEXexcCritical4 8 5 2" xfId="9374"/>
    <cellStyle name="SAPBEXexcCritical4 8 6" xfId="9370"/>
    <cellStyle name="SAPBEXexcCritical4 9" xfId="3958"/>
    <cellStyle name="SAPBEXexcCritical4 9 2" xfId="3959"/>
    <cellStyle name="SAPBEXexcCritical4 9 2 2" xfId="9376"/>
    <cellStyle name="SAPBEXexcCritical4 9 3" xfId="3960"/>
    <cellStyle name="SAPBEXexcCritical4 9 3 2" xfId="9377"/>
    <cellStyle name="SAPBEXexcCritical4 9 4" xfId="3961"/>
    <cellStyle name="SAPBEXexcCritical4 9 4 2" xfId="9378"/>
    <cellStyle name="SAPBEXexcCritical4 9 5" xfId="3962"/>
    <cellStyle name="SAPBEXexcCritical4 9 5 2" xfId="9379"/>
    <cellStyle name="SAPBEXexcCritical4 9 6" xfId="9375"/>
    <cellStyle name="SAPBEXexcCritical5" xfId="3963"/>
    <cellStyle name="SAPBEXexcCritical5 10" xfId="3964"/>
    <cellStyle name="SAPBEXexcCritical5 10 2" xfId="3965"/>
    <cellStyle name="SAPBEXexcCritical5 10 2 2" xfId="9382"/>
    <cellStyle name="SAPBEXexcCritical5 10 3" xfId="3966"/>
    <cellStyle name="SAPBEXexcCritical5 10 3 2" xfId="9383"/>
    <cellStyle name="SAPBEXexcCritical5 10 4" xfId="3967"/>
    <cellStyle name="SAPBEXexcCritical5 10 4 2" xfId="9384"/>
    <cellStyle name="SAPBEXexcCritical5 10 5" xfId="3968"/>
    <cellStyle name="SAPBEXexcCritical5 10 5 2" xfId="9385"/>
    <cellStyle name="SAPBEXexcCritical5 10 6" xfId="9381"/>
    <cellStyle name="SAPBEXexcCritical5 11" xfId="3969"/>
    <cellStyle name="SAPBEXexcCritical5 11 2" xfId="3970"/>
    <cellStyle name="SAPBEXexcCritical5 11 2 2" xfId="9387"/>
    <cellStyle name="SAPBEXexcCritical5 11 3" xfId="3971"/>
    <cellStyle name="SAPBEXexcCritical5 11 3 2" xfId="9388"/>
    <cellStyle name="SAPBEXexcCritical5 11 4" xfId="3972"/>
    <cellStyle name="SAPBEXexcCritical5 11 4 2" xfId="9389"/>
    <cellStyle name="SAPBEXexcCritical5 11 5" xfId="3973"/>
    <cellStyle name="SAPBEXexcCritical5 11 5 2" xfId="9390"/>
    <cellStyle name="SAPBEXexcCritical5 11 6" xfId="9386"/>
    <cellStyle name="SAPBEXexcCritical5 12" xfId="3974"/>
    <cellStyle name="SAPBEXexcCritical5 12 2" xfId="3975"/>
    <cellStyle name="SAPBEXexcCritical5 12 2 2" xfId="9392"/>
    <cellStyle name="SAPBEXexcCritical5 12 3" xfId="3976"/>
    <cellStyle name="SAPBEXexcCritical5 12 3 2" xfId="9393"/>
    <cellStyle name="SAPBEXexcCritical5 12 4" xfId="3977"/>
    <cellStyle name="SAPBEXexcCritical5 12 4 2" xfId="9394"/>
    <cellStyle name="SAPBEXexcCritical5 12 5" xfId="3978"/>
    <cellStyle name="SAPBEXexcCritical5 12 5 2" xfId="9395"/>
    <cellStyle name="SAPBEXexcCritical5 12 6" xfId="9391"/>
    <cellStyle name="SAPBEXexcCritical5 13" xfId="3979"/>
    <cellStyle name="SAPBEXexcCritical5 13 2" xfId="3980"/>
    <cellStyle name="SAPBEXexcCritical5 13 2 2" xfId="9397"/>
    <cellStyle name="SAPBEXexcCritical5 13 3" xfId="3981"/>
    <cellStyle name="SAPBEXexcCritical5 13 3 2" xfId="9398"/>
    <cellStyle name="SAPBEXexcCritical5 13 4" xfId="3982"/>
    <cellStyle name="SAPBEXexcCritical5 13 4 2" xfId="9399"/>
    <cellStyle name="SAPBEXexcCritical5 13 5" xfId="3983"/>
    <cellStyle name="SAPBEXexcCritical5 13 5 2" xfId="9400"/>
    <cellStyle name="SAPBEXexcCritical5 13 6" xfId="9396"/>
    <cellStyle name="SAPBEXexcCritical5 14" xfId="3984"/>
    <cellStyle name="SAPBEXexcCritical5 14 2" xfId="3985"/>
    <cellStyle name="SAPBEXexcCritical5 14 2 2" xfId="9402"/>
    <cellStyle name="SAPBEXexcCritical5 14 3" xfId="3986"/>
    <cellStyle name="SAPBEXexcCritical5 14 3 2" xfId="9403"/>
    <cellStyle name="SAPBEXexcCritical5 14 4" xfId="3987"/>
    <cellStyle name="SAPBEXexcCritical5 14 4 2" xfId="9404"/>
    <cellStyle name="SAPBEXexcCritical5 14 5" xfId="3988"/>
    <cellStyle name="SAPBEXexcCritical5 14 5 2" xfId="9405"/>
    <cellStyle name="SAPBEXexcCritical5 14 6" xfId="9401"/>
    <cellStyle name="SAPBEXexcCritical5 15" xfId="3989"/>
    <cellStyle name="SAPBEXexcCritical5 15 2" xfId="9406"/>
    <cellStyle name="SAPBEXexcCritical5 16" xfId="3990"/>
    <cellStyle name="SAPBEXexcCritical5 16 2" xfId="9407"/>
    <cellStyle name="SAPBEXexcCritical5 17" xfId="3991"/>
    <cellStyle name="SAPBEXexcCritical5 17 2" xfId="9408"/>
    <cellStyle name="SAPBEXexcCritical5 18" xfId="3992"/>
    <cellStyle name="SAPBEXexcCritical5 18 2" xfId="9409"/>
    <cellStyle name="SAPBEXexcCritical5 19" xfId="3993"/>
    <cellStyle name="SAPBEXexcCritical5 19 2" xfId="9410"/>
    <cellStyle name="SAPBEXexcCritical5 2" xfId="3994"/>
    <cellStyle name="SAPBEXexcCritical5 2 2" xfId="3995"/>
    <cellStyle name="SAPBEXexcCritical5 2 2 2" xfId="9412"/>
    <cellStyle name="SAPBEXexcCritical5 2 3" xfId="3996"/>
    <cellStyle name="SAPBEXexcCritical5 2 3 2" xfId="9413"/>
    <cellStyle name="SAPBEXexcCritical5 2 4" xfId="3997"/>
    <cellStyle name="SAPBEXexcCritical5 2 4 2" xfId="9414"/>
    <cellStyle name="SAPBEXexcCritical5 2 5" xfId="3998"/>
    <cellStyle name="SAPBEXexcCritical5 2 5 2" xfId="9415"/>
    <cellStyle name="SAPBEXexcCritical5 2 6" xfId="9411"/>
    <cellStyle name="SAPBEXexcCritical5 20" xfId="9380"/>
    <cellStyle name="SAPBEXexcCritical5 3" xfId="3999"/>
    <cellStyle name="SAPBEXexcCritical5 3 2" xfId="4000"/>
    <cellStyle name="SAPBEXexcCritical5 3 2 2" xfId="9417"/>
    <cellStyle name="SAPBEXexcCritical5 3 3" xfId="4001"/>
    <cellStyle name="SAPBEXexcCritical5 3 3 2" xfId="9418"/>
    <cellStyle name="SAPBEXexcCritical5 3 4" xfId="4002"/>
    <cellStyle name="SAPBEXexcCritical5 3 4 2" xfId="9419"/>
    <cellStyle name="SAPBEXexcCritical5 3 5" xfId="4003"/>
    <cellStyle name="SAPBEXexcCritical5 3 5 2" xfId="9420"/>
    <cellStyle name="SAPBEXexcCritical5 3 6" xfId="9416"/>
    <cellStyle name="SAPBEXexcCritical5 4" xfId="4004"/>
    <cellStyle name="SAPBEXexcCritical5 4 2" xfId="4005"/>
    <cellStyle name="SAPBEXexcCritical5 4 2 2" xfId="9422"/>
    <cellStyle name="SAPBEXexcCritical5 4 3" xfId="4006"/>
    <cellStyle name="SAPBEXexcCritical5 4 3 2" xfId="9423"/>
    <cellStyle name="SAPBEXexcCritical5 4 4" xfId="4007"/>
    <cellStyle name="SAPBEXexcCritical5 4 4 2" xfId="9424"/>
    <cellStyle name="SAPBEXexcCritical5 4 5" xfId="4008"/>
    <cellStyle name="SAPBEXexcCritical5 4 5 2" xfId="9425"/>
    <cellStyle name="SAPBEXexcCritical5 4 6" xfId="9421"/>
    <cellStyle name="SAPBEXexcCritical5 5" xfId="4009"/>
    <cellStyle name="SAPBEXexcCritical5 5 2" xfId="4010"/>
    <cellStyle name="SAPBEXexcCritical5 5 2 2" xfId="9427"/>
    <cellStyle name="SAPBEXexcCritical5 5 3" xfId="4011"/>
    <cellStyle name="SAPBEXexcCritical5 5 3 2" xfId="9428"/>
    <cellStyle name="SAPBEXexcCritical5 5 4" xfId="4012"/>
    <cellStyle name="SAPBEXexcCritical5 5 4 2" xfId="9429"/>
    <cellStyle name="SAPBEXexcCritical5 5 5" xfId="4013"/>
    <cellStyle name="SAPBEXexcCritical5 5 5 2" xfId="9430"/>
    <cellStyle name="SAPBEXexcCritical5 5 6" xfId="9426"/>
    <cellStyle name="SAPBEXexcCritical5 6" xfId="4014"/>
    <cellStyle name="SAPBEXexcCritical5 6 2" xfId="4015"/>
    <cellStyle name="SAPBEXexcCritical5 6 2 2" xfId="9432"/>
    <cellStyle name="SAPBEXexcCritical5 6 3" xfId="4016"/>
    <cellStyle name="SAPBEXexcCritical5 6 3 2" xfId="9433"/>
    <cellStyle name="SAPBEXexcCritical5 6 4" xfId="4017"/>
    <cellStyle name="SAPBEXexcCritical5 6 4 2" xfId="9434"/>
    <cellStyle name="SAPBEXexcCritical5 6 5" xfId="4018"/>
    <cellStyle name="SAPBEXexcCritical5 6 5 2" xfId="9435"/>
    <cellStyle name="SAPBEXexcCritical5 6 6" xfId="9431"/>
    <cellStyle name="SAPBEXexcCritical5 7" xfId="4019"/>
    <cellStyle name="SAPBEXexcCritical5 7 2" xfId="4020"/>
    <cellStyle name="SAPBEXexcCritical5 7 2 2" xfId="9437"/>
    <cellStyle name="SAPBEXexcCritical5 7 3" xfId="4021"/>
    <cellStyle name="SAPBEXexcCritical5 7 3 2" xfId="9438"/>
    <cellStyle name="SAPBEXexcCritical5 7 4" xfId="4022"/>
    <cellStyle name="SAPBEXexcCritical5 7 4 2" xfId="9439"/>
    <cellStyle name="SAPBEXexcCritical5 7 5" xfId="4023"/>
    <cellStyle name="SAPBEXexcCritical5 7 5 2" xfId="9440"/>
    <cellStyle name="SAPBEXexcCritical5 7 6" xfId="9436"/>
    <cellStyle name="SAPBEXexcCritical5 8" xfId="4024"/>
    <cellStyle name="SAPBEXexcCritical5 8 2" xfId="4025"/>
    <cellStyle name="SAPBEXexcCritical5 8 2 2" xfId="9442"/>
    <cellStyle name="SAPBEXexcCritical5 8 3" xfId="4026"/>
    <cellStyle name="SAPBEXexcCritical5 8 3 2" xfId="9443"/>
    <cellStyle name="SAPBEXexcCritical5 8 4" xfId="4027"/>
    <cellStyle name="SAPBEXexcCritical5 8 4 2" xfId="9444"/>
    <cellStyle name="SAPBEXexcCritical5 8 5" xfId="4028"/>
    <cellStyle name="SAPBEXexcCritical5 8 5 2" xfId="9445"/>
    <cellStyle name="SAPBEXexcCritical5 8 6" xfId="9441"/>
    <cellStyle name="SAPBEXexcCritical5 9" xfId="4029"/>
    <cellStyle name="SAPBEXexcCritical5 9 2" xfId="4030"/>
    <cellStyle name="SAPBEXexcCritical5 9 2 2" xfId="9447"/>
    <cellStyle name="SAPBEXexcCritical5 9 3" xfId="4031"/>
    <cellStyle name="SAPBEXexcCritical5 9 3 2" xfId="9448"/>
    <cellStyle name="SAPBEXexcCritical5 9 4" xfId="4032"/>
    <cellStyle name="SAPBEXexcCritical5 9 4 2" xfId="9449"/>
    <cellStyle name="SAPBEXexcCritical5 9 5" xfId="4033"/>
    <cellStyle name="SAPBEXexcCritical5 9 5 2" xfId="9450"/>
    <cellStyle name="SAPBEXexcCritical5 9 6" xfId="9446"/>
    <cellStyle name="SAPBEXexcCritical6" xfId="4034"/>
    <cellStyle name="SAPBEXexcCritical6 10" xfId="4035"/>
    <cellStyle name="SAPBEXexcCritical6 10 2" xfId="4036"/>
    <cellStyle name="SAPBEXexcCritical6 10 2 2" xfId="9453"/>
    <cellStyle name="SAPBEXexcCritical6 10 3" xfId="4037"/>
    <cellStyle name="SAPBEXexcCritical6 10 3 2" xfId="9454"/>
    <cellStyle name="SAPBEXexcCritical6 10 4" xfId="4038"/>
    <cellStyle name="SAPBEXexcCritical6 10 4 2" xfId="9455"/>
    <cellStyle name="SAPBEXexcCritical6 10 5" xfId="4039"/>
    <cellStyle name="SAPBEXexcCritical6 10 5 2" xfId="9456"/>
    <cellStyle name="SAPBEXexcCritical6 10 6" xfId="9452"/>
    <cellStyle name="SAPBEXexcCritical6 11" xfId="4040"/>
    <cellStyle name="SAPBEXexcCritical6 11 2" xfId="4041"/>
    <cellStyle name="SAPBEXexcCritical6 11 2 2" xfId="9458"/>
    <cellStyle name="SAPBEXexcCritical6 11 3" xfId="4042"/>
    <cellStyle name="SAPBEXexcCritical6 11 3 2" xfId="9459"/>
    <cellStyle name="SAPBEXexcCritical6 11 4" xfId="4043"/>
    <cellStyle name="SAPBEXexcCritical6 11 4 2" xfId="9460"/>
    <cellStyle name="SAPBEXexcCritical6 11 5" xfId="4044"/>
    <cellStyle name="SAPBEXexcCritical6 11 5 2" xfId="9461"/>
    <cellStyle name="SAPBEXexcCritical6 11 6" xfId="9457"/>
    <cellStyle name="SAPBEXexcCritical6 12" xfId="4045"/>
    <cellStyle name="SAPBEXexcCritical6 12 2" xfId="4046"/>
    <cellStyle name="SAPBEXexcCritical6 12 2 2" xfId="9463"/>
    <cellStyle name="SAPBEXexcCritical6 12 3" xfId="4047"/>
    <cellStyle name="SAPBEXexcCritical6 12 3 2" xfId="9464"/>
    <cellStyle name="SAPBEXexcCritical6 12 4" xfId="4048"/>
    <cellStyle name="SAPBEXexcCritical6 12 4 2" xfId="9465"/>
    <cellStyle name="SAPBEXexcCritical6 12 5" xfId="4049"/>
    <cellStyle name="SAPBEXexcCritical6 12 5 2" xfId="9466"/>
    <cellStyle name="SAPBEXexcCritical6 12 6" xfId="9462"/>
    <cellStyle name="SAPBEXexcCritical6 13" xfId="4050"/>
    <cellStyle name="SAPBEXexcCritical6 13 2" xfId="4051"/>
    <cellStyle name="SAPBEXexcCritical6 13 2 2" xfId="9468"/>
    <cellStyle name="SAPBEXexcCritical6 13 3" xfId="4052"/>
    <cellStyle name="SAPBEXexcCritical6 13 3 2" xfId="9469"/>
    <cellStyle name="SAPBEXexcCritical6 13 4" xfId="4053"/>
    <cellStyle name="SAPBEXexcCritical6 13 4 2" xfId="9470"/>
    <cellStyle name="SAPBEXexcCritical6 13 5" xfId="4054"/>
    <cellStyle name="SAPBEXexcCritical6 13 5 2" xfId="9471"/>
    <cellStyle name="SAPBEXexcCritical6 13 6" xfId="9467"/>
    <cellStyle name="SAPBEXexcCritical6 14" xfId="4055"/>
    <cellStyle name="SAPBEXexcCritical6 14 2" xfId="4056"/>
    <cellStyle name="SAPBEXexcCritical6 14 2 2" xfId="9473"/>
    <cellStyle name="SAPBEXexcCritical6 14 3" xfId="4057"/>
    <cellStyle name="SAPBEXexcCritical6 14 3 2" xfId="9474"/>
    <cellStyle name="SAPBEXexcCritical6 14 4" xfId="4058"/>
    <cellStyle name="SAPBEXexcCritical6 14 4 2" xfId="9475"/>
    <cellStyle name="SAPBEXexcCritical6 14 5" xfId="4059"/>
    <cellStyle name="SAPBEXexcCritical6 14 5 2" xfId="9476"/>
    <cellStyle name="SAPBEXexcCritical6 14 6" xfId="9472"/>
    <cellStyle name="SAPBEXexcCritical6 15" xfId="4060"/>
    <cellStyle name="SAPBEXexcCritical6 15 2" xfId="9477"/>
    <cellStyle name="SAPBEXexcCritical6 16" xfId="4061"/>
    <cellStyle name="SAPBEXexcCritical6 16 2" xfId="9478"/>
    <cellStyle name="SAPBEXexcCritical6 17" xfId="4062"/>
    <cellStyle name="SAPBEXexcCritical6 17 2" xfId="9479"/>
    <cellStyle name="SAPBEXexcCritical6 18" xfId="4063"/>
    <cellStyle name="SAPBEXexcCritical6 18 2" xfId="9480"/>
    <cellStyle name="SAPBEXexcCritical6 19" xfId="4064"/>
    <cellStyle name="SAPBEXexcCritical6 19 2" xfId="9481"/>
    <cellStyle name="SAPBEXexcCritical6 2" xfId="4065"/>
    <cellStyle name="SAPBEXexcCritical6 2 2" xfId="4066"/>
    <cellStyle name="SAPBEXexcCritical6 2 2 2" xfId="9483"/>
    <cellStyle name="SAPBEXexcCritical6 2 3" xfId="4067"/>
    <cellStyle name="SAPBEXexcCritical6 2 3 2" xfId="9484"/>
    <cellStyle name="SAPBEXexcCritical6 2 4" xfId="4068"/>
    <cellStyle name="SAPBEXexcCritical6 2 4 2" xfId="9485"/>
    <cellStyle name="SAPBEXexcCritical6 2 5" xfId="4069"/>
    <cellStyle name="SAPBEXexcCritical6 2 5 2" xfId="9486"/>
    <cellStyle name="SAPBEXexcCritical6 2 6" xfId="9482"/>
    <cellStyle name="SAPBEXexcCritical6 20" xfId="9451"/>
    <cellStyle name="SAPBEXexcCritical6 3" xfId="4070"/>
    <cellStyle name="SAPBEXexcCritical6 3 2" xfId="4071"/>
    <cellStyle name="SAPBEXexcCritical6 3 2 2" xfId="9488"/>
    <cellStyle name="SAPBEXexcCritical6 3 3" xfId="4072"/>
    <cellStyle name="SAPBEXexcCritical6 3 3 2" xfId="9489"/>
    <cellStyle name="SAPBEXexcCritical6 3 4" xfId="4073"/>
    <cellStyle name="SAPBEXexcCritical6 3 4 2" xfId="9490"/>
    <cellStyle name="SAPBEXexcCritical6 3 5" xfId="4074"/>
    <cellStyle name="SAPBEXexcCritical6 3 5 2" xfId="9491"/>
    <cellStyle name="SAPBEXexcCritical6 3 6" xfId="9487"/>
    <cellStyle name="SAPBEXexcCritical6 4" xfId="4075"/>
    <cellStyle name="SAPBEXexcCritical6 4 2" xfId="4076"/>
    <cellStyle name="SAPBEXexcCritical6 4 2 2" xfId="9493"/>
    <cellStyle name="SAPBEXexcCritical6 4 3" xfId="4077"/>
    <cellStyle name="SAPBEXexcCritical6 4 3 2" xfId="9494"/>
    <cellStyle name="SAPBEXexcCritical6 4 4" xfId="4078"/>
    <cellStyle name="SAPBEXexcCritical6 4 4 2" xfId="9495"/>
    <cellStyle name="SAPBEXexcCritical6 4 5" xfId="4079"/>
    <cellStyle name="SAPBEXexcCritical6 4 5 2" xfId="9496"/>
    <cellStyle name="SAPBEXexcCritical6 4 6" xfId="9492"/>
    <cellStyle name="SAPBEXexcCritical6 5" xfId="4080"/>
    <cellStyle name="SAPBEXexcCritical6 5 2" xfId="4081"/>
    <cellStyle name="SAPBEXexcCritical6 5 2 2" xfId="9498"/>
    <cellStyle name="SAPBEXexcCritical6 5 3" xfId="4082"/>
    <cellStyle name="SAPBEXexcCritical6 5 3 2" xfId="9499"/>
    <cellStyle name="SAPBEXexcCritical6 5 4" xfId="4083"/>
    <cellStyle name="SAPBEXexcCritical6 5 4 2" xfId="9500"/>
    <cellStyle name="SAPBEXexcCritical6 5 5" xfId="4084"/>
    <cellStyle name="SAPBEXexcCritical6 5 5 2" xfId="9501"/>
    <cellStyle name="SAPBEXexcCritical6 5 6" xfId="9497"/>
    <cellStyle name="SAPBEXexcCritical6 6" xfId="4085"/>
    <cellStyle name="SAPBEXexcCritical6 6 2" xfId="4086"/>
    <cellStyle name="SAPBEXexcCritical6 6 2 2" xfId="9503"/>
    <cellStyle name="SAPBEXexcCritical6 6 3" xfId="4087"/>
    <cellStyle name="SAPBEXexcCritical6 6 3 2" xfId="9504"/>
    <cellStyle name="SAPBEXexcCritical6 6 4" xfId="4088"/>
    <cellStyle name="SAPBEXexcCritical6 6 4 2" xfId="9505"/>
    <cellStyle name="SAPBEXexcCritical6 6 5" xfId="4089"/>
    <cellStyle name="SAPBEXexcCritical6 6 5 2" xfId="9506"/>
    <cellStyle name="SAPBEXexcCritical6 6 6" xfId="9502"/>
    <cellStyle name="SAPBEXexcCritical6 7" xfId="4090"/>
    <cellStyle name="SAPBEXexcCritical6 7 2" xfId="4091"/>
    <cellStyle name="SAPBEXexcCritical6 7 2 2" xfId="9508"/>
    <cellStyle name="SAPBEXexcCritical6 7 3" xfId="4092"/>
    <cellStyle name="SAPBEXexcCritical6 7 3 2" xfId="9509"/>
    <cellStyle name="SAPBEXexcCritical6 7 4" xfId="4093"/>
    <cellStyle name="SAPBEXexcCritical6 7 4 2" xfId="9510"/>
    <cellStyle name="SAPBEXexcCritical6 7 5" xfId="4094"/>
    <cellStyle name="SAPBEXexcCritical6 7 5 2" xfId="9511"/>
    <cellStyle name="SAPBEXexcCritical6 7 6" xfId="9507"/>
    <cellStyle name="SAPBEXexcCritical6 8" xfId="4095"/>
    <cellStyle name="SAPBEXexcCritical6 8 2" xfId="4096"/>
    <cellStyle name="SAPBEXexcCritical6 8 2 2" xfId="9513"/>
    <cellStyle name="SAPBEXexcCritical6 8 3" xfId="4097"/>
    <cellStyle name="SAPBEXexcCritical6 8 3 2" xfId="9514"/>
    <cellStyle name="SAPBEXexcCritical6 8 4" xfId="4098"/>
    <cellStyle name="SAPBEXexcCritical6 8 4 2" xfId="9515"/>
    <cellStyle name="SAPBEXexcCritical6 8 5" xfId="4099"/>
    <cellStyle name="SAPBEXexcCritical6 8 5 2" xfId="9516"/>
    <cellStyle name="SAPBEXexcCritical6 8 6" xfId="9512"/>
    <cellStyle name="SAPBEXexcCritical6 9" xfId="4100"/>
    <cellStyle name="SAPBEXexcCritical6 9 2" xfId="4101"/>
    <cellStyle name="SAPBEXexcCritical6 9 2 2" xfId="9518"/>
    <cellStyle name="SAPBEXexcCritical6 9 3" xfId="4102"/>
    <cellStyle name="SAPBEXexcCritical6 9 3 2" xfId="9519"/>
    <cellStyle name="SAPBEXexcCritical6 9 4" xfId="4103"/>
    <cellStyle name="SAPBEXexcCritical6 9 4 2" xfId="9520"/>
    <cellStyle name="SAPBEXexcCritical6 9 5" xfId="4104"/>
    <cellStyle name="SAPBEXexcCritical6 9 5 2" xfId="9521"/>
    <cellStyle name="SAPBEXexcCritical6 9 6" xfId="9517"/>
    <cellStyle name="SAPBEXexcGood1" xfId="4105"/>
    <cellStyle name="SAPBEXexcGood1 10" xfId="4106"/>
    <cellStyle name="SAPBEXexcGood1 10 2" xfId="4107"/>
    <cellStyle name="SAPBEXexcGood1 10 2 2" xfId="9524"/>
    <cellStyle name="SAPBEXexcGood1 10 3" xfId="4108"/>
    <cellStyle name="SAPBEXexcGood1 10 3 2" xfId="9525"/>
    <cellStyle name="SAPBEXexcGood1 10 4" xfId="4109"/>
    <cellStyle name="SAPBEXexcGood1 10 4 2" xfId="9526"/>
    <cellStyle name="SAPBEXexcGood1 10 5" xfId="4110"/>
    <cellStyle name="SAPBEXexcGood1 10 5 2" xfId="9527"/>
    <cellStyle name="SAPBEXexcGood1 10 6" xfId="9523"/>
    <cellStyle name="SAPBEXexcGood1 11" xfId="4111"/>
    <cellStyle name="SAPBEXexcGood1 11 2" xfId="4112"/>
    <cellStyle name="SAPBEXexcGood1 11 2 2" xfId="9529"/>
    <cellStyle name="SAPBEXexcGood1 11 3" xfId="4113"/>
    <cellStyle name="SAPBEXexcGood1 11 3 2" xfId="9530"/>
    <cellStyle name="SAPBEXexcGood1 11 4" xfId="4114"/>
    <cellStyle name="SAPBEXexcGood1 11 4 2" xfId="9531"/>
    <cellStyle name="SAPBEXexcGood1 11 5" xfId="4115"/>
    <cellStyle name="SAPBEXexcGood1 11 5 2" xfId="9532"/>
    <cellStyle name="SAPBEXexcGood1 11 6" xfId="9528"/>
    <cellStyle name="SAPBEXexcGood1 12" xfId="4116"/>
    <cellStyle name="SAPBEXexcGood1 12 2" xfId="4117"/>
    <cellStyle name="SAPBEXexcGood1 12 2 2" xfId="9534"/>
    <cellStyle name="SAPBEXexcGood1 12 3" xfId="4118"/>
    <cellStyle name="SAPBEXexcGood1 12 3 2" xfId="9535"/>
    <cellStyle name="SAPBEXexcGood1 12 4" xfId="4119"/>
    <cellStyle name="SAPBEXexcGood1 12 4 2" xfId="9536"/>
    <cellStyle name="SAPBEXexcGood1 12 5" xfId="4120"/>
    <cellStyle name="SAPBEXexcGood1 12 5 2" xfId="9537"/>
    <cellStyle name="SAPBEXexcGood1 12 6" xfId="9533"/>
    <cellStyle name="SAPBEXexcGood1 13" xfId="4121"/>
    <cellStyle name="SAPBEXexcGood1 13 2" xfId="4122"/>
    <cellStyle name="SAPBEXexcGood1 13 2 2" xfId="9539"/>
    <cellStyle name="SAPBEXexcGood1 13 3" xfId="4123"/>
    <cellStyle name="SAPBEXexcGood1 13 3 2" xfId="9540"/>
    <cellStyle name="SAPBEXexcGood1 13 4" xfId="4124"/>
    <cellStyle name="SAPBEXexcGood1 13 4 2" xfId="9541"/>
    <cellStyle name="SAPBEXexcGood1 13 5" xfId="4125"/>
    <cellStyle name="SAPBEXexcGood1 13 5 2" xfId="9542"/>
    <cellStyle name="SAPBEXexcGood1 13 6" xfId="9538"/>
    <cellStyle name="SAPBEXexcGood1 14" xfId="4126"/>
    <cellStyle name="SAPBEXexcGood1 14 2" xfId="4127"/>
    <cellStyle name="SAPBEXexcGood1 14 2 2" xfId="9544"/>
    <cellStyle name="SAPBEXexcGood1 14 3" xfId="4128"/>
    <cellStyle name="SAPBEXexcGood1 14 3 2" xfId="9545"/>
    <cellStyle name="SAPBEXexcGood1 14 4" xfId="4129"/>
    <cellStyle name="SAPBEXexcGood1 14 4 2" xfId="9546"/>
    <cellStyle name="SAPBEXexcGood1 14 5" xfId="4130"/>
    <cellStyle name="SAPBEXexcGood1 14 5 2" xfId="9547"/>
    <cellStyle name="SAPBEXexcGood1 14 6" xfId="9543"/>
    <cellStyle name="SAPBEXexcGood1 15" xfId="4131"/>
    <cellStyle name="SAPBEXexcGood1 15 2" xfId="9548"/>
    <cellStyle name="SAPBEXexcGood1 16" xfId="4132"/>
    <cellStyle name="SAPBEXexcGood1 16 2" xfId="9549"/>
    <cellStyle name="SAPBEXexcGood1 17" xfId="4133"/>
    <cellStyle name="SAPBEXexcGood1 17 2" xfId="9550"/>
    <cellStyle name="SAPBEXexcGood1 18" xfId="4134"/>
    <cellStyle name="SAPBEXexcGood1 18 2" xfId="9551"/>
    <cellStyle name="SAPBEXexcGood1 19" xfId="4135"/>
    <cellStyle name="SAPBEXexcGood1 19 2" xfId="9552"/>
    <cellStyle name="SAPBEXexcGood1 2" xfId="4136"/>
    <cellStyle name="SAPBEXexcGood1 2 2" xfId="4137"/>
    <cellStyle name="SAPBEXexcGood1 2 2 2" xfId="9554"/>
    <cellStyle name="SAPBEXexcGood1 2 3" xfId="4138"/>
    <cellStyle name="SAPBEXexcGood1 2 3 2" xfId="9555"/>
    <cellStyle name="SAPBEXexcGood1 2 4" xfId="4139"/>
    <cellStyle name="SAPBEXexcGood1 2 4 2" xfId="9556"/>
    <cellStyle name="SAPBEXexcGood1 2 5" xfId="4140"/>
    <cellStyle name="SAPBEXexcGood1 2 5 2" xfId="9557"/>
    <cellStyle name="SAPBEXexcGood1 2 6" xfId="9553"/>
    <cellStyle name="SAPBEXexcGood1 20" xfId="9522"/>
    <cellStyle name="SAPBEXexcGood1 3" xfId="4141"/>
    <cellStyle name="SAPBEXexcGood1 3 2" xfId="4142"/>
    <cellStyle name="SAPBEXexcGood1 3 2 2" xfId="9559"/>
    <cellStyle name="SAPBEXexcGood1 3 3" xfId="4143"/>
    <cellStyle name="SAPBEXexcGood1 3 3 2" xfId="9560"/>
    <cellStyle name="SAPBEXexcGood1 3 4" xfId="4144"/>
    <cellStyle name="SAPBEXexcGood1 3 4 2" xfId="9561"/>
    <cellStyle name="SAPBEXexcGood1 3 5" xfId="4145"/>
    <cellStyle name="SAPBEXexcGood1 3 5 2" xfId="9562"/>
    <cellStyle name="SAPBEXexcGood1 3 6" xfId="9558"/>
    <cellStyle name="SAPBEXexcGood1 4" xfId="4146"/>
    <cellStyle name="SAPBEXexcGood1 4 2" xfId="4147"/>
    <cellStyle name="SAPBEXexcGood1 4 2 2" xfId="9564"/>
    <cellStyle name="SAPBEXexcGood1 4 3" xfId="4148"/>
    <cellStyle name="SAPBEXexcGood1 4 3 2" xfId="9565"/>
    <cellStyle name="SAPBEXexcGood1 4 4" xfId="4149"/>
    <cellStyle name="SAPBEXexcGood1 4 4 2" xfId="9566"/>
    <cellStyle name="SAPBEXexcGood1 4 5" xfId="4150"/>
    <cellStyle name="SAPBEXexcGood1 4 5 2" xfId="9567"/>
    <cellStyle name="SAPBEXexcGood1 4 6" xfId="9563"/>
    <cellStyle name="SAPBEXexcGood1 5" xfId="4151"/>
    <cellStyle name="SAPBEXexcGood1 5 2" xfId="4152"/>
    <cellStyle name="SAPBEXexcGood1 5 2 2" xfId="9569"/>
    <cellStyle name="SAPBEXexcGood1 5 3" xfId="4153"/>
    <cellStyle name="SAPBEXexcGood1 5 3 2" xfId="9570"/>
    <cellStyle name="SAPBEXexcGood1 5 4" xfId="4154"/>
    <cellStyle name="SAPBEXexcGood1 5 4 2" xfId="9571"/>
    <cellStyle name="SAPBEXexcGood1 5 5" xfId="4155"/>
    <cellStyle name="SAPBEXexcGood1 5 5 2" xfId="9572"/>
    <cellStyle name="SAPBEXexcGood1 5 6" xfId="9568"/>
    <cellStyle name="SAPBEXexcGood1 6" xfId="4156"/>
    <cellStyle name="SAPBEXexcGood1 6 2" xfId="4157"/>
    <cellStyle name="SAPBEXexcGood1 6 2 2" xfId="9574"/>
    <cellStyle name="SAPBEXexcGood1 6 3" xfId="4158"/>
    <cellStyle name="SAPBEXexcGood1 6 3 2" xfId="9575"/>
    <cellStyle name="SAPBEXexcGood1 6 4" xfId="4159"/>
    <cellStyle name="SAPBEXexcGood1 6 4 2" xfId="9576"/>
    <cellStyle name="SAPBEXexcGood1 6 5" xfId="4160"/>
    <cellStyle name="SAPBEXexcGood1 6 5 2" xfId="9577"/>
    <cellStyle name="SAPBEXexcGood1 6 6" xfId="9573"/>
    <cellStyle name="SAPBEXexcGood1 7" xfId="4161"/>
    <cellStyle name="SAPBEXexcGood1 7 2" xfId="4162"/>
    <cellStyle name="SAPBEXexcGood1 7 2 2" xfId="9579"/>
    <cellStyle name="SAPBEXexcGood1 7 3" xfId="4163"/>
    <cellStyle name="SAPBEXexcGood1 7 3 2" xfId="9580"/>
    <cellStyle name="SAPBEXexcGood1 7 4" xfId="4164"/>
    <cellStyle name="SAPBEXexcGood1 7 4 2" xfId="9581"/>
    <cellStyle name="SAPBEXexcGood1 7 5" xfId="4165"/>
    <cellStyle name="SAPBEXexcGood1 7 5 2" xfId="9582"/>
    <cellStyle name="SAPBEXexcGood1 7 6" xfId="9578"/>
    <cellStyle name="SAPBEXexcGood1 8" xfId="4166"/>
    <cellStyle name="SAPBEXexcGood1 8 2" xfId="4167"/>
    <cellStyle name="SAPBEXexcGood1 8 2 2" xfId="9584"/>
    <cellStyle name="SAPBEXexcGood1 8 3" xfId="4168"/>
    <cellStyle name="SAPBEXexcGood1 8 3 2" xfId="9585"/>
    <cellStyle name="SAPBEXexcGood1 8 4" xfId="4169"/>
    <cellStyle name="SAPBEXexcGood1 8 4 2" xfId="9586"/>
    <cellStyle name="SAPBEXexcGood1 8 5" xfId="4170"/>
    <cellStyle name="SAPBEXexcGood1 8 5 2" xfId="9587"/>
    <cellStyle name="SAPBEXexcGood1 8 6" xfId="9583"/>
    <cellStyle name="SAPBEXexcGood1 9" xfId="4171"/>
    <cellStyle name="SAPBEXexcGood1 9 2" xfId="4172"/>
    <cellStyle name="SAPBEXexcGood1 9 2 2" xfId="9589"/>
    <cellStyle name="SAPBEXexcGood1 9 3" xfId="4173"/>
    <cellStyle name="SAPBEXexcGood1 9 3 2" xfId="9590"/>
    <cellStyle name="SAPBEXexcGood1 9 4" xfId="4174"/>
    <cellStyle name="SAPBEXexcGood1 9 4 2" xfId="9591"/>
    <cellStyle name="SAPBEXexcGood1 9 5" xfId="4175"/>
    <cellStyle name="SAPBEXexcGood1 9 5 2" xfId="9592"/>
    <cellStyle name="SAPBEXexcGood1 9 6" xfId="9588"/>
    <cellStyle name="SAPBEXexcGood2" xfId="4176"/>
    <cellStyle name="SAPBEXexcGood2 10" xfId="4177"/>
    <cellStyle name="SAPBEXexcGood2 10 2" xfId="4178"/>
    <cellStyle name="SAPBEXexcGood2 10 2 2" xfId="9595"/>
    <cellStyle name="SAPBEXexcGood2 10 3" xfId="4179"/>
    <cellStyle name="SAPBEXexcGood2 10 3 2" xfId="9596"/>
    <cellStyle name="SAPBEXexcGood2 10 4" xfId="4180"/>
    <cellStyle name="SAPBEXexcGood2 10 4 2" xfId="9597"/>
    <cellStyle name="SAPBEXexcGood2 10 5" xfId="4181"/>
    <cellStyle name="SAPBEXexcGood2 10 5 2" xfId="9598"/>
    <cellStyle name="SAPBEXexcGood2 10 6" xfId="9594"/>
    <cellStyle name="SAPBEXexcGood2 11" xfId="4182"/>
    <cellStyle name="SAPBEXexcGood2 11 2" xfId="4183"/>
    <cellStyle name="SAPBEXexcGood2 11 2 2" xfId="9600"/>
    <cellStyle name="SAPBEXexcGood2 11 3" xfId="4184"/>
    <cellStyle name="SAPBEXexcGood2 11 3 2" xfId="9601"/>
    <cellStyle name="SAPBEXexcGood2 11 4" xfId="4185"/>
    <cellStyle name="SAPBEXexcGood2 11 4 2" xfId="9602"/>
    <cellStyle name="SAPBEXexcGood2 11 5" xfId="4186"/>
    <cellStyle name="SAPBEXexcGood2 11 5 2" xfId="9603"/>
    <cellStyle name="SAPBEXexcGood2 11 6" xfId="9599"/>
    <cellStyle name="SAPBEXexcGood2 12" xfId="4187"/>
    <cellStyle name="SAPBEXexcGood2 12 2" xfId="4188"/>
    <cellStyle name="SAPBEXexcGood2 12 2 2" xfId="9605"/>
    <cellStyle name="SAPBEXexcGood2 12 3" xfId="4189"/>
    <cellStyle name="SAPBEXexcGood2 12 3 2" xfId="9606"/>
    <cellStyle name="SAPBEXexcGood2 12 4" xfId="4190"/>
    <cellStyle name="SAPBEXexcGood2 12 4 2" xfId="9607"/>
    <cellStyle name="SAPBEXexcGood2 12 5" xfId="4191"/>
    <cellStyle name="SAPBEXexcGood2 12 5 2" xfId="9608"/>
    <cellStyle name="SAPBEXexcGood2 12 6" xfId="9604"/>
    <cellStyle name="SAPBEXexcGood2 13" xfId="4192"/>
    <cellStyle name="SAPBEXexcGood2 13 2" xfId="4193"/>
    <cellStyle name="SAPBEXexcGood2 13 2 2" xfId="9610"/>
    <cellStyle name="SAPBEXexcGood2 13 3" xfId="4194"/>
    <cellStyle name="SAPBEXexcGood2 13 3 2" xfId="9611"/>
    <cellStyle name="SAPBEXexcGood2 13 4" xfId="4195"/>
    <cellStyle name="SAPBEXexcGood2 13 4 2" xfId="9612"/>
    <cellStyle name="SAPBEXexcGood2 13 5" xfId="4196"/>
    <cellStyle name="SAPBEXexcGood2 13 5 2" xfId="9613"/>
    <cellStyle name="SAPBEXexcGood2 13 6" xfId="9609"/>
    <cellStyle name="SAPBEXexcGood2 14" xfId="4197"/>
    <cellStyle name="SAPBEXexcGood2 14 2" xfId="4198"/>
    <cellStyle name="SAPBEXexcGood2 14 2 2" xfId="9615"/>
    <cellStyle name="SAPBEXexcGood2 14 3" xfId="4199"/>
    <cellStyle name="SAPBEXexcGood2 14 3 2" xfId="9616"/>
    <cellStyle name="SAPBEXexcGood2 14 4" xfId="4200"/>
    <cellStyle name="SAPBEXexcGood2 14 4 2" xfId="9617"/>
    <cellStyle name="SAPBEXexcGood2 14 5" xfId="4201"/>
    <cellStyle name="SAPBEXexcGood2 14 5 2" xfId="9618"/>
    <cellStyle name="SAPBEXexcGood2 14 6" xfId="9614"/>
    <cellStyle name="SAPBEXexcGood2 15" xfId="4202"/>
    <cellStyle name="SAPBEXexcGood2 15 2" xfId="9619"/>
    <cellStyle name="SAPBEXexcGood2 16" xfId="4203"/>
    <cellStyle name="SAPBEXexcGood2 16 2" xfId="9620"/>
    <cellStyle name="SAPBEXexcGood2 17" xfId="4204"/>
    <cellStyle name="SAPBEXexcGood2 17 2" xfId="9621"/>
    <cellStyle name="SAPBEXexcGood2 18" xfId="4205"/>
    <cellStyle name="SAPBEXexcGood2 18 2" xfId="9622"/>
    <cellStyle name="SAPBEXexcGood2 19" xfId="4206"/>
    <cellStyle name="SAPBEXexcGood2 19 2" xfId="9623"/>
    <cellStyle name="SAPBEXexcGood2 2" xfId="4207"/>
    <cellStyle name="SAPBEXexcGood2 2 2" xfId="4208"/>
    <cellStyle name="SAPBEXexcGood2 2 2 2" xfId="9625"/>
    <cellStyle name="SAPBEXexcGood2 2 3" xfId="4209"/>
    <cellStyle name="SAPBEXexcGood2 2 3 2" xfId="9626"/>
    <cellStyle name="SAPBEXexcGood2 2 4" xfId="4210"/>
    <cellStyle name="SAPBEXexcGood2 2 4 2" xfId="9627"/>
    <cellStyle name="SAPBEXexcGood2 2 5" xfId="4211"/>
    <cellStyle name="SAPBEXexcGood2 2 5 2" xfId="9628"/>
    <cellStyle name="SAPBEXexcGood2 2 6" xfId="9624"/>
    <cellStyle name="SAPBEXexcGood2 20" xfId="9593"/>
    <cellStyle name="SAPBEXexcGood2 3" xfId="4212"/>
    <cellStyle name="SAPBEXexcGood2 3 2" xfId="4213"/>
    <cellStyle name="SAPBEXexcGood2 3 2 2" xfId="9630"/>
    <cellStyle name="SAPBEXexcGood2 3 3" xfId="4214"/>
    <cellStyle name="SAPBEXexcGood2 3 3 2" xfId="9631"/>
    <cellStyle name="SAPBEXexcGood2 3 4" xfId="4215"/>
    <cellStyle name="SAPBEXexcGood2 3 4 2" xfId="9632"/>
    <cellStyle name="SAPBEXexcGood2 3 5" xfId="4216"/>
    <cellStyle name="SAPBEXexcGood2 3 5 2" xfId="9633"/>
    <cellStyle name="SAPBEXexcGood2 3 6" xfId="9629"/>
    <cellStyle name="SAPBEXexcGood2 4" xfId="4217"/>
    <cellStyle name="SAPBEXexcGood2 4 2" xfId="4218"/>
    <cellStyle name="SAPBEXexcGood2 4 2 2" xfId="9635"/>
    <cellStyle name="SAPBEXexcGood2 4 3" xfId="4219"/>
    <cellStyle name="SAPBEXexcGood2 4 3 2" xfId="9636"/>
    <cellStyle name="SAPBEXexcGood2 4 4" xfId="4220"/>
    <cellStyle name="SAPBEXexcGood2 4 4 2" xfId="9637"/>
    <cellStyle name="SAPBEXexcGood2 4 5" xfId="4221"/>
    <cellStyle name="SAPBEXexcGood2 4 5 2" xfId="9638"/>
    <cellStyle name="SAPBEXexcGood2 4 6" xfId="9634"/>
    <cellStyle name="SAPBEXexcGood2 5" xfId="4222"/>
    <cellStyle name="SAPBEXexcGood2 5 2" xfId="4223"/>
    <cellStyle name="SAPBEXexcGood2 5 2 2" xfId="9640"/>
    <cellStyle name="SAPBEXexcGood2 5 3" xfId="4224"/>
    <cellStyle name="SAPBEXexcGood2 5 3 2" xfId="9641"/>
    <cellStyle name="SAPBEXexcGood2 5 4" xfId="4225"/>
    <cellStyle name="SAPBEXexcGood2 5 4 2" xfId="9642"/>
    <cellStyle name="SAPBEXexcGood2 5 5" xfId="4226"/>
    <cellStyle name="SAPBEXexcGood2 5 5 2" xfId="9643"/>
    <cellStyle name="SAPBEXexcGood2 5 6" xfId="9639"/>
    <cellStyle name="SAPBEXexcGood2 6" xfId="4227"/>
    <cellStyle name="SAPBEXexcGood2 6 2" xfId="4228"/>
    <cellStyle name="SAPBEXexcGood2 6 2 2" xfId="9645"/>
    <cellStyle name="SAPBEXexcGood2 6 3" xfId="4229"/>
    <cellStyle name="SAPBEXexcGood2 6 3 2" xfId="9646"/>
    <cellStyle name="SAPBEXexcGood2 6 4" xfId="4230"/>
    <cellStyle name="SAPBEXexcGood2 6 4 2" xfId="9647"/>
    <cellStyle name="SAPBEXexcGood2 6 5" xfId="4231"/>
    <cellStyle name="SAPBEXexcGood2 6 5 2" xfId="9648"/>
    <cellStyle name="SAPBEXexcGood2 6 6" xfId="9644"/>
    <cellStyle name="SAPBEXexcGood2 7" xfId="4232"/>
    <cellStyle name="SAPBEXexcGood2 7 2" xfId="4233"/>
    <cellStyle name="SAPBEXexcGood2 7 2 2" xfId="9650"/>
    <cellStyle name="SAPBEXexcGood2 7 3" xfId="4234"/>
    <cellStyle name="SAPBEXexcGood2 7 3 2" xfId="9651"/>
    <cellStyle name="SAPBEXexcGood2 7 4" xfId="4235"/>
    <cellStyle name="SAPBEXexcGood2 7 4 2" xfId="9652"/>
    <cellStyle name="SAPBEXexcGood2 7 5" xfId="4236"/>
    <cellStyle name="SAPBEXexcGood2 7 5 2" xfId="9653"/>
    <cellStyle name="SAPBEXexcGood2 7 6" xfId="9649"/>
    <cellStyle name="SAPBEXexcGood2 8" xfId="4237"/>
    <cellStyle name="SAPBEXexcGood2 8 2" xfId="4238"/>
    <cellStyle name="SAPBEXexcGood2 8 2 2" xfId="9655"/>
    <cellStyle name="SAPBEXexcGood2 8 3" xfId="4239"/>
    <cellStyle name="SAPBEXexcGood2 8 3 2" xfId="9656"/>
    <cellStyle name="SAPBEXexcGood2 8 4" xfId="4240"/>
    <cellStyle name="SAPBEXexcGood2 8 4 2" xfId="9657"/>
    <cellStyle name="SAPBEXexcGood2 8 5" xfId="4241"/>
    <cellStyle name="SAPBEXexcGood2 8 5 2" xfId="9658"/>
    <cellStyle name="SAPBEXexcGood2 8 6" xfId="9654"/>
    <cellStyle name="SAPBEXexcGood2 9" xfId="4242"/>
    <cellStyle name="SAPBEXexcGood2 9 2" xfId="4243"/>
    <cellStyle name="SAPBEXexcGood2 9 2 2" xfId="9660"/>
    <cellStyle name="SAPBEXexcGood2 9 3" xfId="4244"/>
    <cellStyle name="SAPBEXexcGood2 9 3 2" xfId="9661"/>
    <cellStyle name="SAPBEXexcGood2 9 4" xfId="4245"/>
    <cellStyle name="SAPBEXexcGood2 9 4 2" xfId="9662"/>
    <cellStyle name="SAPBEXexcGood2 9 5" xfId="4246"/>
    <cellStyle name="SAPBEXexcGood2 9 5 2" xfId="9663"/>
    <cellStyle name="SAPBEXexcGood2 9 6" xfId="9659"/>
    <cellStyle name="SAPBEXexcGood3" xfId="4247"/>
    <cellStyle name="SAPBEXexcGood3 10" xfId="4248"/>
    <cellStyle name="SAPBEXexcGood3 10 2" xfId="4249"/>
    <cellStyle name="SAPBEXexcGood3 10 2 2" xfId="9666"/>
    <cellStyle name="SAPBEXexcGood3 10 3" xfId="4250"/>
    <cellStyle name="SAPBEXexcGood3 10 3 2" xfId="9667"/>
    <cellStyle name="SAPBEXexcGood3 10 4" xfId="4251"/>
    <cellStyle name="SAPBEXexcGood3 10 4 2" xfId="9668"/>
    <cellStyle name="SAPBEXexcGood3 10 5" xfId="4252"/>
    <cellStyle name="SAPBEXexcGood3 10 5 2" xfId="9669"/>
    <cellStyle name="SAPBEXexcGood3 10 6" xfId="9665"/>
    <cellStyle name="SAPBEXexcGood3 11" xfId="4253"/>
    <cellStyle name="SAPBEXexcGood3 11 2" xfId="4254"/>
    <cellStyle name="SAPBEXexcGood3 11 2 2" xfId="9671"/>
    <cellStyle name="SAPBEXexcGood3 11 3" xfId="4255"/>
    <cellStyle name="SAPBEXexcGood3 11 3 2" xfId="9672"/>
    <cellStyle name="SAPBEXexcGood3 11 4" xfId="4256"/>
    <cellStyle name="SAPBEXexcGood3 11 4 2" xfId="9673"/>
    <cellStyle name="SAPBEXexcGood3 11 5" xfId="4257"/>
    <cellStyle name="SAPBEXexcGood3 11 5 2" xfId="9674"/>
    <cellStyle name="SAPBEXexcGood3 11 6" xfId="9670"/>
    <cellStyle name="SAPBEXexcGood3 12" xfId="4258"/>
    <cellStyle name="SAPBEXexcGood3 12 2" xfId="4259"/>
    <cellStyle name="SAPBEXexcGood3 12 2 2" xfId="9676"/>
    <cellStyle name="SAPBEXexcGood3 12 3" xfId="4260"/>
    <cellStyle name="SAPBEXexcGood3 12 3 2" xfId="9677"/>
    <cellStyle name="SAPBEXexcGood3 12 4" xfId="4261"/>
    <cellStyle name="SAPBEXexcGood3 12 4 2" xfId="9678"/>
    <cellStyle name="SAPBEXexcGood3 12 5" xfId="4262"/>
    <cellStyle name="SAPBEXexcGood3 12 5 2" xfId="9679"/>
    <cellStyle name="SAPBEXexcGood3 12 6" xfId="9675"/>
    <cellStyle name="SAPBEXexcGood3 13" xfId="4263"/>
    <cellStyle name="SAPBEXexcGood3 13 2" xfId="4264"/>
    <cellStyle name="SAPBEXexcGood3 13 2 2" xfId="9681"/>
    <cellStyle name="SAPBEXexcGood3 13 3" xfId="4265"/>
    <cellStyle name="SAPBEXexcGood3 13 3 2" xfId="9682"/>
    <cellStyle name="SAPBEXexcGood3 13 4" xfId="4266"/>
    <cellStyle name="SAPBEXexcGood3 13 4 2" xfId="9683"/>
    <cellStyle name="SAPBEXexcGood3 13 5" xfId="4267"/>
    <cellStyle name="SAPBEXexcGood3 13 5 2" xfId="9684"/>
    <cellStyle name="SAPBEXexcGood3 13 6" xfId="9680"/>
    <cellStyle name="SAPBEXexcGood3 14" xfId="4268"/>
    <cellStyle name="SAPBEXexcGood3 14 2" xfId="4269"/>
    <cellStyle name="SAPBEXexcGood3 14 2 2" xfId="9686"/>
    <cellStyle name="SAPBEXexcGood3 14 3" xfId="4270"/>
    <cellStyle name="SAPBEXexcGood3 14 3 2" xfId="9687"/>
    <cellStyle name="SAPBEXexcGood3 14 4" xfId="4271"/>
    <cellStyle name="SAPBEXexcGood3 14 4 2" xfId="9688"/>
    <cellStyle name="SAPBEXexcGood3 14 5" xfId="4272"/>
    <cellStyle name="SAPBEXexcGood3 14 5 2" xfId="9689"/>
    <cellStyle name="SAPBEXexcGood3 14 6" xfId="9685"/>
    <cellStyle name="SAPBEXexcGood3 15" xfId="4273"/>
    <cellStyle name="SAPBEXexcGood3 15 2" xfId="9690"/>
    <cellStyle name="SAPBEXexcGood3 16" xfId="4274"/>
    <cellStyle name="SAPBEXexcGood3 16 2" xfId="9691"/>
    <cellStyle name="SAPBEXexcGood3 17" xfId="4275"/>
    <cellStyle name="SAPBEXexcGood3 17 2" xfId="9692"/>
    <cellStyle name="SAPBEXexcGood3 18" xfId="4276"/>
    <cellStyle name="SAPBEXexcGood3 18 2" xfId="9693"/>
    <cellStyle name="SAPBEXexcGood3 19" xfId="4277"/>
    <cellStyle name="SAPBEXexcGood3 19 2" xfId="9694"/>
    <cellStyle name="SAPBEXexcGood3 2" xfId="4278"/>
    <cellStyle name="SAPBEXexcGood3 2 2" xfId="4279"/>
    <cellStyle name="SAPBEXexcGood3 2 2 2" xfId="9696"/>
    <cellStyle name="SAPBEXexcGood3 2 3" xfId="4280"/>
    <cellStyle name="SAPBEXexcGood3 2 3 2" xfId="9697"/>
    <cellStyle name="SAPBEXexcGood3 2 4" xfId="4281"/>
    <cellStyle name="SAPBEXexcGood3 2 4 2" xfId="9698"/>
    <cellStyle name="SAPBEXexcGood3 2 5" xfId="4282"/>
    <cellStyle name="SAPBEXexcGood3 2 5 2" xfId="9699"/>
    <cellStyle name="SAPBEXexcGood3 2 6" xfId="9695"/>
    <cellStyle name="SAPBEXexcGood3 20" xfId="9664"/>
    <cellStyle name="SAPBEXexcGood3 3" xfId="4283"/>
    <cellStyle name="SAPBEXexcGood3 3 2" xfId="4284"/>
    <cellStyle name="SAPBEXexcGood3 3 2 2" xfId="9701"/>
    <cellStyle name="SAPBEXexcGood3 3 3" xfId="4285"/>
    <cellStyle name="SAPBEXexcGood3 3 3 2" xfId="9702"/>
    <cellStyle name="SAPBEXexcGood3 3 4" xfId="4286"/>
    <cellStyle name="SAPBEXexcGood3 3 4 2" xfId="9703"/>
    <cellStyle name="SAPBEXexcGood3 3 5" xfId="4287"/>
    <cellStyle name="SAPBEXexcGood3 3 5 2" xfId="9704"/>
    <cellStyle name="SAPBEXexcGood3 3 6" xfId="9700"/>
    <cellStyle name="SAPBEXexcGood3 4" xfId="4288"/>
    <cellStyle name="SAPBEXexcGood3 4 2" xfId="4289"/>
    <cellStyle name="SAPBEXexcGood3 4 2 2" xfId="9706"/>
    <cellStyle name="SAPBEXexcGood3 4 3" xfId="4290"/>
    <cellStyle name="SAPBEXexcGood3 4 3 2" xfId="9707"/>
    <cellStyle name="SAPBEXexcGood3 4 4" xfId="4291"/>
    <cellStyle name="SAPBEXexcGood3 4 4 2" xfId="9708"/>
    <cellStyle name="SAPBEXexcGood3 4 5" xfId="4292"/>
    <cellStyle name="SAPBEXexcGood3 4 5 2" xfId="9709"/>
    <cellStyle name="SAPBEXexcGood3 4 6" xfId="9705"/>
    <cellStyle name="SAPBEXexcGood3 5" xfId="4293"/>
    <cellStyle name="SAPBEXexcGood3 5 2" xfId="4294"/>
    <cellStyle name="SAPBEXexcGood3 5 2 2" xfId="9711"/>
    <cellStyle name="SAPBEXexcGood3 5 3" xfId="4295"/>
    <cellStyle name="SAPBEXexcGood3 5 3 2" xfId="9712"/>
    <cellStyle name="SAPBEXexcGood3 5 4" xfId="4296"/>
    <cellStyle name="SAPBEXexcGood3 5 4 2" xfId="9713"/>
    <cellStyle name="SAPBEXexcGood3 5 5" xfId="4297"/>
    <cellStyle name="SAPBEXexcGood3 5 5 2" xfId="9714"/>
    <cellStyle name="SAPBEXexcGood3 5 6" xfId="9710"/>
    <cellStyle name="SAPBEXexcGood3 6" xfId="4298"/>
    <cellStyle name="SAPBEXexcGood3 6 2" xfId="4299"/>
    <cellStyle name="SAPBEXexcGood3 6 2 2" xfId="9716"/>
    <cellStyle name="SAPBEXexcGood3 6 3" xfId="4300"/>
    <cellStyle name="SAPBEXexcGood3 6 3 2" xfId="9717"/>
    <cellStyle name="SAPBEXexcGood3 6 4" xfId="4301"/>
    <cellStyle name="SAPBEXexcGood3 6 4 2" xfId="9718"/>
    <cellStyle name="SAPBEXexcGood3 6 5" xfId="4302"/>
    <cellStyle name="SAPBEXexcGood3 6 5 2" xfId="9719"/>
    <cellStyle name="SAPBEXexcGood3 6 6" xfId="9715"/>
    <cellStyle name="SAPBEXexcGood3 7" xfId="4303"/>
    <cellStyle name="SAPBEXexcGood3 7 2" xfId="4304"/>
    <cellStyle name="SAPBEXexcGood3 7 2 2" xfId="9721"/>
    <cellStyle name="SAPBEXexcGood3 7 3" xfId="4305"/>
    <cellStyle name="SAPBEXexcGood3 7 3 2" xfId="9722"/>
    <cellStyle name="SAPBEXexcGood3 7 4" xfId="4306"/>
    <cellStyle name="SAPBEXexcGood3 7 4 2" xfId="9723"/>
    <cellStyle name="SAPBEXexcGood3 7 5" xfId="4307"/>
    <cellStyle name="SAPBEXexcGood3 7 5 2" xfId="9724"/>
    <cellStyle name="SAPBEXexcGood3 7 6" xfId="9720"/>
    <cellStyle name="SAPBEXexcGood3 8" xfId="4308"/>
    <cellStyle name="SAPBEXexcGood3 8 2" xfId="4309"/>
    <cellStyle name="SAPBEXexcGood3 8 2 2" xfId="9726"/>
    <cellStyle name="SAPBEXexcGood3 8 3" xfId="4310"/>
    <cellStyle name="SAPBEXexcGood3 8 3 2" xfId="9727"/>
    <cellStyle name="SAPBEXexcGood3 8 4" xfId="4311"/>
    <cellStyle name="SAPBEXexcGood3 8 4 2" xfId="9728"/>
    <cellStyle name="SAPBEXexcGood3 8 5" xfId="4312"/>
    <cellStyle name="SAPBEXexcGood3 8 5 2" xfId="9729"/>
    <cellStyle name="SAPBEXexcGood3 8 6" xfId="9725"/>
    <cellStyle name="SAPBEXexcGood3 9" xfId="4313"/>
    <cellStyle name="SAPBEXexcGood3 9 2" xfId="4314"/>
    <cellStyle name="SAPBEXexcGood3 9 2 2" xfId="9731"/>
    <cellStyle name="SAPBEXexcGood3 9 3" xfId="4315"/>
    <cellStyle name="SAPBEXexcGood3 9 3 2" xfId="9732"/>
    <cellStyle name="SAPBEXexcGood3 9 4" xfId="4316"/>
    <cellStyle name="SAPBEXexcGood3 9 4 2" xfId="9733"/>
    <cellStyle name="SAPBEXexcGood3 9 5" xfId="4317"/>
    <cellStyle name="SAPBEXexcGood3 9 5 2" xfId="9734"/>
    <cellStyle name="SAPBEXexcGood3 9 6" xfId="9730"/>
    <cellStyle name="SAPBEXfilterDrill" xfId="4318"/>
    <cellStyle name="SAPBEXfilterDrill 10" xfId="4319"/>
    <cellStyle name="SAPBEXfilterDrill 10 2" xfId="4320"/>
    <cellStyle name="SAPBEXfilterDrill 10 2 2" xfId="9737"/>
    <cellStyle name="SAPBEXfilterDrill 10 3" xfId="4321"/>
    <cellStyle name="SAPBEXfilterDrill 10 3 2" xfId="9738"/>
    <cellStyle name="SAPBEXfilterDrill 10 4" xfId="4322"/>
    <cellStyle name="SAPBEXfilterDrill 10 4 2" xfId="9739"/>
    <cellStyle name="SAPBEXfilterDrill 10 5" xfId="4323"/>
    <cellStyle name="SAPBEXfilterDrill 10 5 2" xfId="9740"/>
    <cellStyle name="SAPBEXfilterDrill 10 6" xfId="9736"/>
    <cellStyle name="SAPBEXfilterDrill 11" xfId="4324"/>
    <cellStyle name="SAPBEXfilterDrill 11 2" xfId="4325"/>
    <cellStyle name="SAPBEXfilterDrill 11 2 2" xfId="9742"/>
    <cellStyle name="SAPBEXfilterDrill 11 3" xfId="4326"/>
    <cellStyle name="SAPBEXfilterDrill 11 3 2" xfId="9743"/>
    <cellStyle name="SAPBEXfilterDrill 11 4" xfId="4327"/>
    <cellStyle name="SAPBEXfilterDrill 11 4 2" xfId="9744"/>
    <cellStyle name="SAPBEXfilterDrill 11 5" xfId="4328"/>
    <cellStyle name="SAPBEXfilterDrill 11 5 2" xfId="9745"/>
    <cellStyle name="SAPBEXfilterDrill 11 6" xfId="9741"/>
    <cellStyle name="SAPBEXfilterDrill 12" xfId="4329"/>
    <cellStyle name="SAPBEXfilterDrill 12 2" xfId="4330"/>
    <cellStyle name="SAPBEXfilterDrill 12 2 2" xfId="9747"/>
    <cellStyle name="SAPBEXfilterDrill 12 3" xfId="4331"/>
    <cellStyle name="SAPBEXfilterDrill 12 3 2" xfId="9748"/>
    <cellStyle name="SAPBEXfilterDrill 12 4" xfId="4332"/>
    <cellStyle name="SAPBEXfilterDrill 12 4 2" xfId="9749"/>
    <cellStyle name="SAPBEXfilterDrill 12 5" xfId="4333"/>
    <cellStyle name="SAPBEXfilterDrill 12 5 2" xfId="9750"/>
    <cellStyle name="SAPBEXfilterDrill 12 6" xfId="9746"/>
    <cellStyle name="SAPBEXfilterDrill 13" xfId="4334"/>
    <cellStyle name="SAPBEXfilterDrill 13 2" xfId="4335"/>
    <cellStyle name="SAPBEXfilterDrill 13 2 2" xfId="9752"/>
    <cellStyle name="SAPBEXfilterDrill 13 3" xfId="4336"/>
    <cellStyle name="SAPBEXfilterDrill 13 3 2" xfId="9753"/>
    <cellStyle name="SAPBEXfilterDrill 13 4" xfId="4337"/>
    <cellStyle name="SAPBEXfilterDrill 13 4 2" xfId="9754"/>
    <cellStyle name="SAPBEXfilterDrill 13 5" xfId="4338"/>
    <cellStyle name="SAPBEXfilterDrill 13 5 2" xfId="9755"/>
    <cellStyle name="SAPBEXfilterDrill 13 6" xfId="9751"/>
    <cellStyle name="SAPBEXfilterDrill 14" xfId="4339"/>
    <cellStyle name="SAPBEXfilterDrill 14 2" xfId="4340"/>
    <cellStyle name="SAPBEXfilterDrill 14 2 2" xfId="9757"/>
    <cellStyle name="SAPBEXfilterDrill 14 3" xfId="4341"/>
    <cellStyle name="SAPBEXfilterDrill 14 3 2" xfId="9758"/>
    <cellStyle name="SAPBEXfilterDrill 14 4" xfId="4342"/>
    <cellStyle name="SAPBEXfilterDrill 14 4 2" xfId="9759"/>
    <cellStyle name="SAPBEXfilterDrill 14 5" xfId="4343"/>
    <cellStyle name="SAPBEXfilterDrill 14 5 2" xfId="9760"/>
    <cellStyle name="SAPBEXfilterDrill 14 6" xfId="9756"/>
    <cellStyle name="SAPBEXfilterDrill 15" xfId="4344"/>
    <cellStyle name="SAPBEXfilterDrill 15 2" xfId="9761"/>
    <cellStyle name="SAPBEXfilterDrill 16" xfId="4345"/>
    <cellStyle name="SAPBEXfilterDrill 16 2" xfId="9762"/>
    <cellStyle name="SAPBEXfilterDrill 17" xfId="4346"/>
    <cellStyle name="SAPBEXfilterDrill 17 2" xfId="9763"/>
    <cellStyle name="SAPBEXfilterDrill 18" xfId="4347"/>
    <cellStyle name="SAPBEXfilterDrill 18 2" xfId="9764"/>
    <cellStyle name="SAPBEXfilterDrill 19" xfId="4348"/>
    <cellStyle name="SAPBEXfilterDrill 19 2" xfId="9765"/>
    <cellStyle name="SAPBEXfilterDrill 2" xfId="4349"/>
    <cellStyle name="SAPBEXfilterDrill 2 2" xfId="4350"/>
    <cellStyle name="SAPBEXfilterDrill 2 2 2" xfId="9767"/>
    <cellStyle name="SAPBEXfilterDrill 2 3" xfId="4351"/>
    <cellStyle name="SAPBEXfilterDrill 2 3 2" xfId="9768"/>
    <cellStyle name="SAPBEXfilterDrill 2 4" xfId="4352"/>
    <cellStyle name="SAPBEXfilterDrill 2 4 2" xfId="9769"/>
    <cellStyle name="SAPBEXfilterDrill 2 5" xfId="4353"/>
    <cellStyle name="SAPBEXfilterDrill 2 5 2" xfId="9770"/>
    <cellStyle name="SAPBEXfilterDrill 2 6" xfId="9766"/>
    <cellStyle name="SAPBEXfilterDrill 20" xfId="9735"/>
    <cellStyle name="SAPBEXfilterDrill 3" xfId="4354"/>
    <cellStyle name="SAPBEXfilterDrill 3 2" xfId="4355"/>
    <cellStyle name="SAPBEXfilterDrill 3 2 2" xfId="9772"/>
    <cellStyle name="SAPBEXfilterDrill 3 3" xfId="4356"/>
    <cellStyle name="SAPBEXfilterDrill 3 3 2" xfId="9773"/>
    <cellStyle name="SAPBEXfilterDrill 3 4" xfId="4357"/>
    <cellStyle name="SAPBEXfilterDrill 3 4 2" xfId="9774"/>
    <cellStyle name="SAPBEXfilterDrill 3 5" xfId="4358"/>
    <cellStyle name="SAPBEXfilterDrill 3 5 2" xfId="9775"/>
    <cellStyle name="SAPBEXfilterDrill 3 6" xfId="9771"/>
    <cellStyle name="SAPBEXfilterDrill 4" xfId="4359"/>
    <cellStyle name="SAPBEXfilterDrill 4 2" xfId="4360"/>
    <cellStyle name="SAPBEXfilterDrill 4 2 2" xfId="9777"/>
    <cellStyle name="SAPBEXfilterDrill 4 3" xfId="4361"/>
    <cellStyle name="SAPBEXfilterDrill 4 3 2" xfId="9778"/>
    <cellStyle name="SAPBEXfilterDrill 4 4" xfId="4362"/>
    <cellStyle name="SAPBEXfilterDrill 4 4 2" xfId="9779"/>
    <cellStyle name="SAPBEXfilterDrill 4 5" xfId="4363"/>
    <cellStyle name="SAPBEXfilterDrill 4 5 2" xfId="9780"/>
    <cellStyle name="SAPBEXfilterDrill 4 6" xfId="9776"/>
    <cellStyle name="SAPBEXfilterDrill 5" xfId="4364"/>
    <cellStyle name="SAPBEXfilterDrill 5 2" xfId="4365"/>
    <cellStyle name="SAPBEXfilterDrill 5 2 2" xfId="9782"/>
    <cellStyle name="SAPBEXfilterDrill 5 3" xfId="4366"/>
    <cellStyle name="SAPBEXfilterDrill 5 3 2" xfId="9783"/>
    <cellStyle name="SAPBEXfilterDrill 5 4" xfId="4367"/>
    <cellStyle name="SAPBEXfilterDrill 5 4 2" xfId="9784"/>
    <cellStyle name="SAPBEXfilterDrill 5 5" xfId="4368"/>
    <cellStyle name="SAPBEXfilterDrill 5 5 2" xfId="9785"/>
    <cellStyle name="SAPBEXfilterDrill 5 6" xfId="9781"/>
    <cellStyle name="SAPBEXfilterDrill 6" xfId="4369"/>
    <cellStyle name="SAPBEXfilterDrill 6 2" xfId="4370"/>
    <cellStyle name="SAPBEXfilterDrill 6 2 2" xfId="9787"/>
    <cellStyle name="SAPBEXfilterDrill 6 3" xfId="4371"/>
    <cellStyle name="SAPBEXfilterDrill 6 3 2" xfId="9788"/>
    <cellStyle name="SAPBEXfilterDrill 6 4" xfId="4372"/>
    <cellStyle name="SAPBEXfilterDrill 6 4 2" xfId="9789"/>
    <cellStyle name="SAPBEXfilterDrill 6 5" xfId="4373"/>
    <cellStyle name="SAPBEXfilterDrill 6 5 2" xfId="9790"/>
    <cellStyle name="SAPBEXfilterDrill 6 6" xfId="9786"/>
    <cellStyle name="SAPBEXfilterDrill 7" xfId="4374"/>
    <cellStyle name="SAPBEXfilterDrill 7 2" xfId="4375"/>
    <cellStyle name="SAPBEXfilterDrill 7 2 2" xfId="9792"/>
    <cellStyle name="SAPBEXfilterDrill 7 3" xfId="4376"/>
    <cellStyle name="SAPBEXfilterDrill 7 3 2" xfId="9793"/>
    <cellStyle name="SAPBEXfilterDrill 7 4" xfId="4377"/>
    <cellStyle name="SAPBEXfilterDrill 7 4 2" xfId="9794"/>
    <cellStyle name="SAPBEXfilterDrill 7 5" xfId="4378"/>
    <cellStyle name="SAPBEXfilterDrill 7 5 2" xfId="9795"/>
    <cellStyle name="SAPBEXfilterDrill 7 6" xfId="9791"/>
    <cellStyle name="SAPBEXfilterDrill 8" xfId="4379"/>
    <cellStyle name="SAPBEXfilterDrill 8 2" xfId="4380"/>
    <cellStyle name="SAPBEXfilterDrill 8 2 2" xfId="9797"/>
    <cellStyle name="SAPBEXfilterDrill 8 3" xfId="4381"/>
    <cellStyle name="SAPBEXfilterDrill 8 3 2" xfId="9798"/>
    <cellStyle name="SAPBEXfilterDrill 8 4" xfId="4382"/>
    <cellStyle name="SAPBEXfilterDrill 8 4 2" xfId="9799"/>
    <cellStyle name="SAPBEXfilterDrill 8 5" xfId="4383"/>
    <cellStyle name="SAPBEXfilterDrill 8 5 2" xfId="9800"/>
    <cellStyle name="SAPBEXfilterDrill 8 6" xfId="9796"/>
    <cellStyle name="SAPBEXfilterDrill 9" xfId="4384"/>
    <cellStyle name="SAPBEXfilterDrill 9 2" xfId="4385"/>
    <cellStyle name="SAPBEXfilterDrill 9 2 2" xfId="9802"/>
    <cellStyle name="SAPBEXfilterDrill 9 3" xfId="4386"/>
    <cellStyle name="SAPBEXfilterDrill 9 3 2" xfId="9803"/>
    <cellStyle name="SAPBEXfilterDrill 9 4" xfId="4387"/>
    <cellStyle name="SAPBEXfilterDrill 9 4 2" xfId="9804"/>
    <cellStyle name="SAPBEXfilterDrill 9 5" xfId="4388"/>
    <cellStyle name="SAPBEXfilterDrill 9 5 2" xfId="9805"/>
    <cellStyle name="SAPBEXfilterDrill 9 6" xfId="9801"/>
    <cellStyle name="SAPBEXfilterItem" xfId="4389"/>
    <cellStyle name="SAPBEXfilterItem 10" xfId="4390"/>
    <cellStyle name="SAPBEXfilterItem 11" xfId="4391"/>
    <cellStyle name="SAPBEXfilterItem 12" xfId="4392"/>
    <cellStyle name="SAPBEXfilterItem 2" xfId="4393"/>
    <cellStyle name="SAPBEXfilterItem 2 2" xfId="4394"/>
    <cellStyle name="SAPBEXfilterItem 2 3" xfId="4395"/>
    <cellStyle name="SAPBEXfilterItem 2 4" xfId="4396"/>
    <cellStyle name="SAPBEXfilterItem 2 5" xfId="4397"/>
    <cellStyle name="SAPBEXfilterItem 3" xfId="4398"/>
    <cellStyle name="SAPBEXfilterItem 3 2" xfId="4399"/>
    <cellStyle name="SAPBEXfilterItem 3 3" xfId="4400"/>
    <cellStyle name="SAPBEXfilterItem 3 4" xfId="4401"/>
    <cellStyle name="SAPBEXfilterItem 3 5" xfId="4402"/>
    <cellStyle name="SAPBEXfilterItem 4" xfId="4403"/>
    <cellStyle name="SAPBEXfilterItem 4 2" xfId="4404"/>
    <cellStyle name="SAPBEXfilterItem 4 3" xfId="4405"/>
    <cellStyle name="SAPBEXfilterItem 4 4" xfId="4406"/>
    <cellStyle name="SAPBEXfilterItem 4 5" xfId="4407"/>
    <cellStyle name="SAPBEXfilterItem 5" xfId="4408"/>
    <cellStyle name="SAPBEXfilterItem 5 2" xfId="4409"/>
    <cellStyle name="SAPBEXfilterItem 5 3" xfId="4410"/>
    <cellStyle name="SAPBEXfilterItem 5 4" xfId="4411"/>
    <cellStyle name="SAPBEXfilterItem 5 5" xfId="4412"/>
    <cellStyle name="SAPBEXfilterItem 6" xfId="4413"/>
    <cellStyle name="SAPBEXfilterItem 6 2" xfId="4414"/>
    <cellStyle name="SAPBEXfilterItem 6 3" xfId="4415"/>
    <cellStyle name="SAPBEXfilterItem 6 4" xfId="4416"/>
    <cellStyle name="SAPBEXfilterItem 6 5" xfId="4417"/>
    <cellStyle name="SAPBEXfilterItem 7" xfId="4418"/>
    <cellStyle name="SAPBEXfilterItem 7 2" xfId="4419"/>
    <cellStyle name="SAPBEXfilterItem 7 3" xfId="4420"/>
    <cellStyle name="SAPBEXfilterItem 7 4" xfId="4421"/>
    <cellStyle name="SAPBEXfilterItem 7 5" xfId="4422"/>
    <cellStyle name="SAPBEXfilterItem 8" xfId="4423"/>
    <cellStyle name="SAPBEXfilterItem 9" xfId="4424"/>
    <cellStyle name="SAPBEXfilterText" xfId="4425"/>
    <cellStyle name="SAPBEXformats" xfId="4426"/>
    <cellStyle name="SAPBEXformats 10" xfId="4427"/>
    <cellStyle name="SAPBEXformats 10 2" xfId="4428"/>
    <cellStyle name="SAPBEXformats 10 2 2" xfId="9808"/>
    <cellStyle name="SAPBEXformats 10 3" xfId="4429"/>
    <cellStyle name="SAPBEXformats 10 3 2" xfId="9809"/>
    <cellStyle name="SAPBEXformats 10 4" xfId="4430"/>
    <cellStyle name="SAPBEXformats 10 4 2" xfId="9810"/>
    <cellStyle name="SAPBEXformats 10 5" xfId="4431"/>
    <cellStyle name="SAPBEXformats 10 5 2" xfId="9811"/>
    <cellStyle name="SAPBEXformats 10 6" xfId="9807"/>
    <cellStyle name="SAPBEXformats 11" xfId="4432"/>
    <cellStyle name="SAPBEXformats 11 2" xfId="4433"/>
    <cellStyle name="SAPBEXformats 11 2 2" xfId="9813"/>
    <cellStyle name="SAPBEXformats 11 3" xfId="4434"/>
    <cellStyle name="SAPBEXformats 11 3 2" xfId="9814"/>
    <cellStyle name="SAPBEXformats 11 4" xfId="4435"/>
    <cellStyle name="SAPBEXformats 11 4 2" xfId="9815"/>
    <cellStyle name="SAPBEXformats 11 5" xfId="4436"/>
    <cellStyle name="SAPBEXformats 11 5 2" xfId="9816"/>
    <cellStyle name="SAPBEXformats 11 6" xfId="9812"/>
    <cellStyle name="SAPBEXformats 12" xfId="4437"/>
    <cellStyle name="SAPBEXformats 12 2" xfId="4438"/>
    <cellStyle name="SAPBEXformats 12 2 2" xfId="9818"/>
    <cellStyle name="SAPBEXformats 12 3" xfId="4439"/>
    <cellStyle name="SAPBEXformats 12 3 2" xfId="9819"/>
    <cellStyle name="SAPBEXformats 12 4" xfId="4440"/>
    <cellStyle name="SAPBEXformats 12 4 2" xfId="9820"/>
    <cellStyle name="SAPBEXformats 12 5" xfId="4441"/>
    <cellStyle name="SAPBEXformats 12 5 2" xfId="9821"/>
    <cellStyle name="SAPBEXformats 12 6" xfId="9817"/>
    <cellStyle name="SAPBEXformats 13" xfId="4442"/>
    <cellStyle name="SAPBEXformats 13 2" xfId="4443"/>
    <cellStyle name="SAPBEXformats 13 2 2" xfId="9823"/>
    <cellStyle name="SAPBEXformats 13 3" xfId="4444"/>
    <cellStyle name="SAPBEXformats 13 3 2" xfId="9824"/>
    <cellStyle name="SAPBEXformats 13 4" xfId="4445"/>
    <cellStyle name="SAPBEXformats 13 4 2" xfId="9825"/>
    <cellStyle name="SAPBEXformats 13 5" xfId="4446"/>
    <cellStyle name="SAPBEXformats 13 5 2" xfId="9826"/>
    <cellStyle name="SAPBEXformats 13 6" xfId="9822"/>
    <cellStyle name="SAPBEXformats 14" xfId="4447"/>
    <cellStyle name="SAPBEXformats 14 2" xfId="4448"/>
    <cellStyle name="SAPBEXformats 14 2 2" xfId="9828"/>
    <cellStyle name="SAPBEXformats 14 3" xfId="4449"/>
    <cellStyle name="SAPBEXformats 14 3 2" xfId="9829"/>
    <cellStyle name="SAPBEXformats 14 4" xfId="4450"/>
    <cellStyle name="SAPBEXformats 14 4 2" xfId="9830"/>
    <cellStyle name="SAPBEXformats 14 5" xfId="4451"/>
    <cellStyle name="SAPBEXformats 14 5 2" xfId="9831"/>
    <cellStyle name="SAPBEXformats 14 6" xfId="9827"/>
    <cellStyle name="SAPBEXformats 15" xfId="4452"/>
    <cellStyle name="SAPBEXformats 15 2" xfId="9832"/>
    <cellStyle name="SAPBEXformats 16" xfId="4453"/>
    <cellStyle name="SAPBEXformats 16 2" xfId="9833"/>
    <cellStyle name="SAPBEXformats 17" xfId="4454"/>
    <cellStyle name="SAPBEXformats 17 2" xfId="9834"/>
    <cellStyle name="SAPBEXformats 18" xfId="4455"/>
    <cellStyle name="SAPBEXformats 18 2" xfId="9835"/>
    <cellStyle name="SAPBEXformats 19" xfId="4456"/>
    <cellStyle name="SAPBEXformats 19 2" xfId="9836"/>
    <cellStyle name="SAPBEXformats 2" xfId="4457"/>
    <cellStyle name="SAPBEXformats 2 2" xfId="4458"/>
    <cellStyle name="SAPBEXformats 2 2 2" xfId="9838"/>
    <cellStyle name="SAPBEXformats 2 3" xfId="4459"/>
    <cellStyle name="SAPBEXformats 2 3 2" xfId="9839"/>
    <cellStyle name="SAPBEXformats 2 4" xfId="4460"/>
    <cellStyle name="SAPBEXformats 2 4 2" xfId="9840"/>
    <cellStyle name="SAPBEXformats 2 5" xfId="4461"/>
    <cellStyle name="SAPBEXformats 2 5 2" xfId="9841"/>
    <cellStyle name="SAPBEXformats 2 6" xfId="9837"/>
    <cellStyle name="SAPBEXformats 20" xfId="9806"/>
    <cellStyle name="SAPBEXformats 3" xfId="4462"/>
    <cellStyle name="SAPBEXformats 3 2" xfId="4463"/>
    <cellStyle name="SAPBEXformats 3 2 2" xfId="9843"/>
    <cellStyle name="SAPBEXformats 3 3" xfId="4464"/>
    <cellStyle name="SAPBEXformats 3 3 2" xfId="9844"/>
    <cellStyle name="SAPBEXformats 3 4" xfId="4465"/>
    <cellStyle name="SAPBEXformats 3 4 2" xfId="9845"/>
    <cellStyle name="SAPBEXformats 3 5" xfId="4466"/>
    <cellStyle name="SAPBEXformats 3 5 2" xfId="9846"/>
    <cellStyle name="SAPBEXformats 3 6" xfId="9842"/>
    <cellStyle name="SAPBEXformats 4" xfId="4467"/>
    <cellStyle name="SAPBEXformats 4 2" xfId="4468"/>
    <cellStyle name="SAPBEXformats 4 2 2" xfId="9848"/>
    <cellStyle name="SAPBEXformats 4 3" xfId="4469"/>
    <cellStyle name="SAPBEXformats 4 3 2" xfId="9849"/>
    <cellStyle name="SAPBEXformats 4 4" xfId="4470"/>
    <cellStyle name="SAPBEXformats 4 4 2" xfId="9850"/>
    <cellStyle name="SAPBEXformats 4 5" xfId="4471"/>
    <cellStyle name="SAPBEXformats 4 5 2" xfId="9851"/>
    <cellStyle name="SAPBEXformats 4 6" xfId="9847"/>
    <cellStyle name="SAPBEXformats 5" xfId="4472"/>
    <cellStyle name="SAPBEXformats 5 2" xfId="4473"/>
    <cellStyle name="SAPBEXformats 5 2 2" xfId="9853"/>
    <cellStyle name="SAPBEXformats 5 3" xfId="4474"/>
    <cellStyle name="SAPBEXformats 5 3 2" xfId="9854"/>
    <cellStyle name="SAPBEXformats 5 4" xfId="4475"/>
    <cellStyle name="SAPBEXformats 5 4 2" xfId="9855"/>
    <cellStyle name="SAPBEXformats 5 5" xfId="4476"/>
    <cellStyle name="SAPBEXformats 5 5 2" xfId="9856"/>
    <cellStyle name="SAPBEXformats 5 6" xfId="9852"/>
    <cellStyle name="SAPBEXformats 6" xfId="4477"/>
    <cellStyle name="SAPBEXformats 6 2" xfId="4478"/>
    <cellStyle name="SAPBEXformats 6 2 2" xfId="9858"/>
    <cellStyle name="SAPBEXformats 6 3" xfId="4479"/>
    <cellStyle name="SAPBEXformats 6 3 2" xfId="9859"/>
    <cellStyle name="SAPBEXformats 6 4" xfId="4480"/>
    <cellStyle name="SAPBEXformats 6 4 2" xfId="9860"/>
    <cellStyle name="SAPBEXformats 6 5" xfId="4481"/>
    <cellStyle name="SAPBEXformats 6 5 2" xfId="9861"/>
    <cellStyle name="SAPBEXformats 6 6" xfId="9857"/>
    <cellStyle name="SAPBEXformats 7" xfId="4482"/>
    <cellStyle name="SAPBEXformats 7 2" xfId="4483"/>
    <cellStyle name="SAPBEXformats 7 2 2" xfId="9863"/>
    <cellStyle name="SAPBEXformats 7 3" xfId="4484"/>
    <cellStyle name="SAPBEXformats 7 3 2" xfId="9864"/>
    <cellStyle name="SAPBEXformats 7 4" xfId="4485"/>
    <cellStyle name="SAPBEXformats 7 4 2" xfId="9865"/>
    <cellStyle name="SAPBEXformats 7 5" xfId="4486"/>
    <cellStyle name="SAPBEXformats 7 5 2" xfId="9866"/>
    <cellStyle name="SAPBEXformats 7 6" xfId="9862"/>
    <cellStyle name="SAPBEXformats 8" xfId="4487"/>
    <cellStyle name="SAPBEXformats 8 2" xfId="4488"/>
    <cellStyle name="SAPBEXformats 8 2 2" xfId="9868"/>
    <cellStyle name="SAPBEXformats 8 3" xfId="4489"/>
    <cellStyle name="SAPBEXformats 8 3 2" xfId="9869"/>
    <cellStyle name="SAPBEXformats 8 4" xfId="4490"/>
    <cellStyle name="SAPBEXformats 8 4 2" xfId="9870"/>
    <cellStyle name="SAPBEXformats 8 5" xfId="4491"/>
    <cellStyle name="SAPBEXformats 8 5 2" xfId="9871"/>
    <cellStyle name="SAPBEXformats 8 6" xfId="9867"/>
    <cellStyle name="SAPBEXformats 9" xfId="4492"/>
    <cellStyle name="SAPBEXformats 9 2" xfId="4493"/>
    <cellStyle name="SAPBEXformats 9 2 2" xfId="9873"/>
    <cellStyle name="SAPBEXformats 9 3" xfId="4494"/>
    <cellStyle name="SAPBEXformats 9 3 2" xfId="9874"/>
    <cellStyle name="SAPBEXformats 9 4" xfId="4495"/>
    <cellStyle name="SAPBEXformats 9 4 2" xfId="9875"/>
    <cellStyle name="SAPBEXformats 9 5" xfId="4496"/>
    <cellStyle name="SAPBEXformats 9 5 2" xfId="9876"/>
    <cellStyle name="SAPBEXformats 9 6" xfId="9872"/>
    <cellStyle name="SAPBEXheaderItem" xfId="4497"/>
    <cellStyle name="SAPBEXheaderItem 10" xfId="4498"/>
    <cellStyle name="SAPBEXheaderItem 10 2" xfId="4499"/>
    <cellStyle name="SAPBEXheaderItem 10 2 2" xfId="9879"/>
    <cellStyle name="SAPBEXheaderItem 10 3" xfId="4500"/>
    <cellStyle name="SAPBEXheaderItem 10 3 2" xfId="9880"/>
    <cellStyle name="SAPBEXheaderItem 10 4" xfId="4501"/>
    <cellStyle name="SAPBEXheaderItem 10 4 2" xfId="9881"/>
    <cellStyle name="SAPBEXheaderItem 10 5" xfId="4502"/>
    <cellStyle name="SAPBEXheaderItem 10 5 2" xfId="9882"/>
    <cellStyle name="SAPBEXheaderItem 10 6" xfId="9878"/>
    <cellStyle name="SAPBEXheaderItem 11" xfId="4503"/>
    <cellStyle name="SAPBEXheaderItem 11 2" xfId="4504"/>
    <cellStyle name="SAPBEXheaderItem 11 2 2" xfId="9884"/>
    <cellStyle name="SAPBEXheaderItem 11 3" xfId="4505"/>
    <cellStyle name="SAPBEXheaderItem 11 3 2" xfId="9885"/>
    <cellStyle name="SAPBEXheaderItem 11 4" xfId="4506"/>
    <cellStyle name="SAPBEXheaderItem 11 4 2" xfId="9886"/>
    <cellStyle name="SAPBEXheaderItem 11 5" xfId="4507"/>
    <cellStyle name="SAPBEXheaderItem 11 5 2" xfId="9887"/>
    <cellStyle name="SAPBEXheaderItem 11 6" xfId="9883"/>
    <cellStyle name="SAPBEXheaderItem 12" xfId="4508"/>
    <cellStyle name="SAPBEXheaderItem 12 2" xfId="4509"/>
    <cellStyle name="SAPBEXheaderItem 12 2 2" xfId="9889"/>
    <cellStyle name="SAPBEXheaderItem 12 3" xfId="4510"/>
    <cellStyle name="SAPBEXheaderItem 12 3 2" xfId="9890"/>
    <cellStyle name="SAPBEXheaderItem 12 4" xfId="4511"/>
    <cellStyle name="SAPBEXheaderItem 12 4 2" xfId="9891"/>
    <cellStyle name="SAPBEXheaderItem 12 5" xfId="4512"/>
    <cellStyle name="SAPBEXheaderItem 12 5 2" xfId="9892"/>
    <cellStyle name="SAPBEXheaderItem 12 6" xfId="9888"/>
    <cellStyle name="SAPBEXheaderItem 13" xfId="4513"/>
    <cellStyle name="SAPBEXheaderItem 13 2" xfId="4514"/>
    <cellStyle name="SAPBEXheaderItem 13 2 2" xfId="9894"/>
    <cellStyle name="SAPBEXheaderItem 13 3" xfId="4515"/>
    <cellStyle name="SAPBEXheaderItem 13 3 2" xfId="9895"/>
    <cellStyle name="SAPBEXheaderItem 13 4" xfId="4516"/>
    <cellStyle name="SAPBEXheaderItem 13 4 2" xfId="9896"/>
    <cellStyle name="SAPBEXheaderItem 13 5" xfId="4517"/>
    <cellStyle name="SAPBEXheaderItem 13 5 2" xfId="9897"/>
    <cellStyle name="SAPBEXheaderItem 13 6" xfId="9893"/>
    <cellStyle name="SAPBEXheaderItem 14" xfId="4518"/>
    <cellStyle name="SAPBEXheaderItem 14 2" xfId="4519"/>
    <cellStyle name="SAPBEXheaderItem 14 2 2" xfId="9899"/>
    <cellStyle name="SAPBEXheaderItem 14 3" xfId="4520"/>
    <cellStyle name="SAPBEXheaderItem 14 3 2" xfId="9900"/>
    <cellStyle name="SAPBEXheaderItem 14 4" xfId="4521"/>
    <cellStyle name="SAPBEXheaderItem 14 4 2" xfId="9901"/>
    <cellStyle name="SAPBEXheaderItem 14 5" xfId="4522"/>
    <cellStyle name="SAPBEXheaderItem 14 5 2" xfId="9902"/>
    <cellStyle name="SAPBEXheaderItem 14 6" xfId="9898"/>
    <cellStyle name="SAPBEXheaderItem 15" xfId="4523"/>
    <cellStyle name="SAPBEXheaderItem 15 2" xfId="9903"/>
    <cellStyle name="SAPBEXheaderItem 16" xfId="4524"/>
    <cellStyle name="SAPBEXheaderItem 16 2" xfId="9904"/>
    <cellStyle name="SAPBEXheaderItem 17" xfId="4525"/>
    <cellStyle name="SAPBEXheaderItem 17 2" xfId="9905"/>
    <cellStyle name="SAPBEXheaderItem 18" xfId="4526"/>
    <cellStyle name="SAPBEXheaderItem 18 2" xfId="9906"/>
    <cellStyle name="SAPBEXheaderItem 19" xfId="4527"/>
    <cellStyle name="SAPBEXheaderItem 19 2" xfId="9907"/>
    <cellStyle name="SAPBEXheaderItem 2" xfId="4528"/>
    <cellStyle name="SAPBEXheaderItem 2 2" xfId="4529"/>
    <cellStyle name="SAPBEXheaderItem 2 2 2" xfId="9909"/>
    <cellStyle name="SAPBEXheaderItem 2 3" xfId="4530"/>
    <cellStyle name="SAPBEXheaderItem 2 3 2" xfId="9910"/>
    <cellStyle name="SAPBEXheaderItem 2 4" xfId="4531"/>
    <cellStyle name="SAPBEXheaderItem 2 4 2" xfId="9911"/>
    <cellStyle name="SAPBEXheaderItem 2 5" xfId="4532"/>
    <cellStyle name="SAPBEXheaderItem 2 5 2" xfId="9912"/>
    <cellStyle name="SAPBEXheaderItem 2 6" xfId="9908"/>
    <cellStyle name="SAPBEXheaderItem 20" xfId="9877"/>
    <cellStyle name="SAPBEXheaderItem 3" xfId="4533"/>
    <cellStyle name="SAPBEXheaderItem 3 2" xfId="4534"/>
    <cellStyle name="SAPBEXheaderItem 3 2 2" xfId="9914"/>
    <cellStyle name="SAPBEXheaderItem 3 3" xfId="4535"/>
    <cellStyle name="SAPBEXheaderItem 3 3 2" xfId="9915"/>
    <cellStyle name="SAPBEXheaderItem 3 4" xfId="4536"/>
    <cellStyle name="SAPBEXheaderItem 3 4 2" xfId="9916"/>
    <cellStyle name="SAPBEXheaderItem 3 5" xfId="4537"/>
    <cellStyle name="SAPBEXheaderItem 3 5 2" xfId="9917"/>
    <cellStyle name="SAPBEXheaderItem 3 6" xfId="9913"/>
    <cellStyle name="SAPBEXheaderItem 4" xfId="4538"/>
    <cellStyle name="SAPBEXheaderItem 4 2" xfId="4539"/>
    <cellStyle name="SAPBEXheaderItem 4 2 2" xfId="9919"/>
    <cellStyle name="SAPBEXheaderItem 4 3" xfId="4540"/>
    <cellStyle name="SAPBEXheaderItem 4 3 2" xfId="9920"/>
    <cellStyle name="SAPBEXheaderItem 4 4" xfId="4541"/>
    <cellStyle name="SAPBEXheaderItem 4 4 2" xfId="9921"/>
    <cellStyle name="SAPBEXheaderItem 4 5" xfId="4542"/>
    <cellStyle name="SAPBEXheaderItem 4 5 2" xfId="9922"/>
    <cellStyle name="SAPBEXheaderItem 4 6" xfId="9918"/>
    <cellStyle name="SAPBEXheaderItem 5" xfId="4543"/>
    <cellStyle name="SAPBEXheaderItem 5 2" xfId="4544"/>
    <cellStyle name="SAPBEXheaderItem 5 2 2" xfId="9924"/>
    <cellStyle name="SAPBEXheaderItem 5 3" xfId="4545"/>
    <cellStyle name="SAPBEXheaderItem 5 3 2" xfId="9925"/>
    <cellStyle name="SAPBEXheaderItem 5 4" xfId="4546"/>
    <cellStyle name="SAPBEXheaderItem 5 4 2" xfId="9926"/>
    <cellStyle name="SAPBEXheaderItem 5 5" xfId="4547"/>
    <cellStyle name="SAPBEXheaderItem 5 5 2" xfId="9927"/>
    <cellStyle name="SAPBEXheaderItem 5 6" xfId="9923"/>
    <cellStyle name="SAPBEXheaderItem 6" xfId="4548"/>
    <cellStyle name="SAPBEXheaderItem 6 2" xfId="4549"/>
    <cellStyle name="SAPBEXheaderItem 6 2 2" xfId="9929"/>
    <cellStyle name="SAPBEXheaderItem 6 3" xfId="4550"/>
    <cellStyle name="SAPBEXheaderItem 6 3 2" xfId="9930"/>
    <cellStyle name="SAPBEXheaderItem 6 4" xfId="4551"/>
    <cellStyle name="SAPBEXheaderItem 6 4 2" xfId="9931"/>
    <cellStyle name="SAPBEXheaderItem 6 5" xfId="4552"/>
    <cellStyle name="SAPBEXheaderItem 6 5 2" xfId="9932"/>
    <cellStyle name="SAPBEXheaderItem 6 6" xfId="9928"/>
    <cellStyle name="SAPBEXheaderItem 7" xfId="4553"/>
    <cellStyle name="SAPBEXheaderItem 7 2" xfId="4554"/>
    <cellStyle name="SAPBEXheaderItem 7 2 2" xfId="9934"/>
    <cellStyle name="SAPBEXheaderItem 7 3" xfId="4555"/>
    <cellStyle name="SAPBEXheaderItem 7 3 2" xfId="9935"/>
    <cellStyle name="SAPBEXheaderItem 7 4" xfId="4556"/>
    <cellStyle name="SAPBEXheaderItem 7 4 2" xfId="9936"/>
    <cellStyle name="SAPBEXheaderItem 7 5" xfId="4557"/>
    <cellStyle name="SAPBEXheaderItem 7 5 2" xfId="9937"/>
    <cellStyle name="SAPBEXheaderItem 7 6" xfId="9933"/>
    <cellStyle name="SAPBEXheaderItem 8" xfId="4558"/>
    <cellStyle name="SAPBEXheaderItem 8 2" xfId="4559"/>
    <cellStyle name="SAPBEXheaderItem 8 2 2" xfId="9939"/>
    <cellStyle name="SAPBEXheaderItem 8 3" xfId="4560"/>
    <cellStyle name="SAPBEXheaderItem 8 3 2" xfId="9940"/>
    <cellStyle name="SAPBEXheaderItem 8 4" xfId="4561"/>
    <cellStyle name="SAPBEXheaderItem 8 4 2" xfId="9941"/>
    <cellStyle name="SAPBEXheaderItem 8 5" xfId="4562"/>
    <cellStyle name="SAPBEXheaderItem 8 5 2" xfId="9942"/>
    <cellStyle name="SAPBEXheaderItem 8 6" xfId="9938"/>
    <cellStyle name="SAPBEXheaderItem 9" xfId="4563"/>
    <cellStyle name="SAPBEXheaderItem 9 2" xfId="4564"/>
    <cellStyle name="SAPBEXheaderItem 9 2 2" xfId="9944"/>
    <cellStyle name="SAPBEXheaderItem 9 3" xfId="4565"/>
    <cellStyle name="SAPBEXheaderItem 9 3 2" xfId="9945"/>
    <cellStyle name="SAPBEXheaderItem 9 4" xfId="4566"/>
    <cellStyle name="SAPBEXheaderItem 9 4 2" xfId="9946"/>
    <cellStyle name="SAPBEXheaderItem 9 5" xfId="4567"/>
    <cellStyle name="SAPBEXheaderItem 9 5 2" xfId="9947"/>
    <cellStyle name="SAPBEXheaderItem 9 6" xfId="9943"/>
    <cellStyle name="SAPBEXheaderText" xfId="4568"/>
    <cellStyle name="SAPBEXheaderText 10" xfId="4569"/>
    <cellStyle name="SAPBEXheaderText 10 2" xfId="4570"/>
    <cellStyle name="SAPBEXheaderText 10 2 2" xfId="9950"/>
    <cellStyle name="SAPBEXheaderText 10 3" xfId="4571"/>
    <cellStyle name="SAPBEXheaderText 10 3 2" xfId="9951"/>
    <cellStyle name="SAPBEXheaderText 10 4" xfId="4572"/>
    <cellStyle name="SAPBEXheaderText 10 4 2" xfId="9952"/>
    <cellStyle name="SAPBEXheaderText 10 5" xfId="4573"/>
    <cellStyle name="SAPBEXheaderText 10 5 2" xfId="9953"/>
    <cellStyle name="SAPBEXheaderText 10 6" xfId="9949"/>
    <cellStyle name="SAPBEXheaderText 11" xfId="4574"/>
    <cellStyle name="SAPBEXheaderText 11 2" xfId="4575"/>
    <cellStyle name="SAPBEXheaderText 11 2 2" xfId="9955"/>
    <cellStyle name="SAPBEXheaderText 11 3" xfId="4576"/>
    <cellStyle name="SAPBEXheaderText 11 3 2" xfId="9956"/>
    <cellStyle name="SAPBEXheaderText 11 4" xfId="4577"/>
    <cellStyle name="SAPBEXheaderText 11 4 2" xfId="9957"/>
    <cellStyle name="SAPBEXheaderText 11 5" xfId="4578"/>
    <cellStyle name="SAPBEXheaderText 11 5 2" xfId="9958"/>
    <cellStyle name="SAPBEXheaderText 11 6" xfId="9954"/>
    <cellStyle name="SAPBEXheaderText 12" xfId="4579"/>
    <cellStyle name="SAPBEXheaderText 12 2" xfId="4580"/>
    <cellStyle name="SAPBEXheaderText 12 2 2" xfId="9960"/>
    <cellStyle name="SAPBEXheaderText 12 3" xfId="4581"/>
    <cellStyle name="SAPBEXheaderText 12 3 2" xfId="9961"/>
    <cellStyle name="SAPBEXheaderText 12 4" xfId="4582"/>
    <cellStyle name="SAPBEXheaderText 12 4 2" xfId="9962"/>
    <cellStyle name="SAPBEXheaderText 12 5" xfId="4583"/>
    <cellStyle name="SAPBEXheaderText 12 5 2" xfId="9963"/>
    <cellStyle name="SAPBEXheaderText 12 6" xfId="9959"/>
    <cellStyle name="SAPBEXheaderText 13" xfId="4584"/>
    <cellStyle name="SAPBEXheaderText 13 2" xfId="4585"/>
    <cellStyle name="SAPBEXheaderText 13 2 2" xfId="9965"/>
    <cellStyle name="SAPBEXheaderText 13 3" xfId="4586"/>
    <cellStyle name="SAPBEXheaderText 13 3 2" xfId="9966"/>
    <cellStyle name="SAPBEXheaderText 13 4" xfId="4587"/>
    <cellStyle name="SAPBEXheaderText 13 4 2" xfId="9967"/>
    <cellStyle name="SAPBEXheaderText 13 5" xfId="4588"/>
    <cellStyle name="SAPBEXheaderText 13 5 2" xfId="9968"/>
    <cellStyle name="SAPBEXheaderText 13 6" xfId="9964"/>
    <cellStyle name="SAPBEXheaderText 14" xfId="4589"/>
    <cellStyle name="SAPBEXheaderText 14 2" xfId="4590"/>
    <cellStyle name="SAPBEXheaderText 14 2 2" xfId="9970"/>
    <cellStyle name="SAPBEXheaderText 14 3" xfId="4591"/>
    <cellStyle name="SAPBEXheaderText 14 3 2" xfId="9971"/>
    <cellStyle name="SAPBEXheaderText 14 4" xfId="4592"/>
    <cellStyle name="SAPBEXheaderText 14 4 2" xfId="9972"/>
    <cellStyle name="SAPBEXheaderText 14 5" xfId="4593"/>
    <cellStyle name="SAPBEXheaderText 14 5 2" xfId="9973"/>
    <cellStyle name="SAPBEXheaderText 14 6" xfId="9969"/>
    <cellStyle name="SAPBEXheaderText 15" xfId="4594"/>
    <cellStyle name="SAPBEXheaderText 15 2" xfId="9974"/>
    <cellStyle name="SAPBEXheaderText 16" xfId="4595"/>
    <cellStyle name="SAPBEXheaderText 16 2" xfId="9975"/>
    <cellStyle name="SAPBEXheaderText 17" xfId="4596"/>
    <cellStyle name="SAPBEXheaderText 17 2" xfId="9976"/>
    <cellStyle name="SAPBEXheaderText 18" xfId="4597"/>
    <cellStyle name="SAPBEXheaderText 18 2" xfId="9977"/>
    <cellStyle name="SAPBEXheaderText 19" xfId="4598"/>
    <cellStyle name="SAPBEXheaderText 19 2" xfId="9978"/>
    <cellStyle name="SAPBEXheaderText 2" xfId="4599"/>
    <cellStyle name="SAPBEXheaderText 2 2" xfId="4600"/>
    <cellStyle name="SAPBEXheaderText 2 2 2" xfId="9980"/>
    <cellStyle name="SAPBEXheaderText 2 3" xfId="4601"/>
    <cellStyle name="SAPBEXheaderText 2 3 2" xfId="9981"/>
    <cellStyle name="SAPBEXheaderText 2 4" xfId="4602"/>
    <cellStyle name="SAPBEXheaderText 2 4 2" xfId="9982"/>
    <cellStyle name="SAPBEXheaderText 2 5" xfId="4603"/>
    <cellStyle name="SAPBEXheaderText 2 5 2" xfId="9983"/>
    <cellStyle name="SAPBEXheaderText 2 6" xfId="9979"/>
    <cellStyle name="SAPBEXheaderText 20" xfId="9948"/>
    <cellStyle name="SAPBEXheaderText 3" xfId="4604"/>
    <cellStyle name="SAPBEXheaderText 3 2" xfId="4605"/>
    <cellStyle name="SAPBEXheaderText 3 2 2" xfId="9985"/>
    <cellStyle name="SAPBEXheaderText 3 3" xfId="4606"/>
    <cellStyle name="SAPBEXheaderText 3 3 2" xfId="9986"/>
    <cellStyle name="SAPBEXheaderText 3 4" xfId="4607"/>
    <cellStyle name="SAPBEXheaderText 3 4 2" xfId="9987"/>
    <cellStyle name="SAPBEXheaderText 3 5" xfId="4608"/>
    <cellStyle name="SAPBEXheaderText 3 5 2" xfId="9988"/>
    <cellStyle name="SAPBEXheaderText 3 6" xfId="9984"/>
    <cellStyle name="SAPBEXheaderText 4" xfId="4609"/>
    <cellStyle name="SAPBEXheaderText 4 2" xfId="4610"/>
    <cellStyle name="SAPBEXheaderText 4 2 2" xfId="9990"/>
    <cellStyle name="SAPBEXheaderText 4 3" xfId="4611"/>
    <cellStyle name="SAPBEXheaderText 4 3 2" xfId="9991"/>
    <cellStyle name="SAPBEXheaderText 4 4" xfId="4612"/>
    <cellStyle name="SAPBEXheaderText 4 4 2" xfId="9992"/>
    <cellStyle name="SAPBEXheaderText 4 5" xfId="4613"/>
    <cellStyle name="SAPBEXheaderText 4 5 2" xfId="9993"/>
    <cellStyle name="SAPBEXheaderText 4 6" xfId="9989"/>
    <cellStyle name="SAPBEXheaderText 5" xfId="4614"/>
    <cellStyle name="SAPBEXheaderText 5 2" xfId="4615"/>
    <cellStyle name="SAPBEXheaderText 5 2 2" xfId="9995"/>
    <cellStyle name="SAPBEXheaderText 5 3" xfId="4616"/>
    <cellStyle name="SAPBEXheaderText 5 3 2" xfId="9996"/>
    <cellStyle name="SAPBEXheaderText 5 4" xfId="4617"/>
    <cellStyle name="SAPBEXheaderText 5 4 2" xfId="9997"/>
    <cellStyle name="SAPBEXheaderText 5 5" xfId="4618"/>
    <cellStyle name="SAPBEXheaderText 5 5 2" xfId="9998"/>
    <cellStyle name="SAPBEXheaderText 5 6" xfId="9994"/>
    <cellStyle name="SAPBEXheaderText 6" xfId="4619"/>
    <cellStyle name="SAPBEXheaderText 6 2" xfId="4620"/>
    <cellStyle name="SAPBEXheaderText 6 2 2" xfId="10000"/>
    <cellStyle name="SAPBEXheaderText 6 3" xfId="4621"/>
    <cellStyle name="SAPBEXheaderText 6 3 2" xfId="10001"/>
    <cellStyle name="SAPBEXheaderText 6 4" xfId="4622"/>
    <cellStyle name="SAPBEXheaderText 6 4 2" xfId="10002"/>
    <cellStyle name="SAPBEXheaderText 6 5" xfId="4623"/>
    <cellStyle name="SAPBEXheaderText 6 5 2" xfId="10003"/>
    <cellStyle name="SAPBEXheaderText 6 6" xfId="9999"/>
    <cellStyle name="SAPBEXheaderText 7" xfId="4624"/>
    <cellStyle name="SAPBEXheaderText 7 2" xfId="4625"/>
    <cellStyle name="SAPBEXheaderText 7 2 2" xfId="10005"/>
    <cellStyle name="SAPBEXheaderText 7 3" xfId="4626"/>
    <cellStyle name="SAPBEXheaderText 7 3 2" xfId="10006"/>
    <cellStyle name="SAPBEXheaderText 7 4" xfId="4627"/>
    <cellStyle name="SAPBEXheaderText 7 4 2" xfId="10007"/>
    <cellStyle name="SAPBEXheaderText 7 5" xfId="4628"/>
    <cellStyle name="SAPBEXheaderText 7 5 2" xfId="10008"/>
    <cellStyle name="SAPBEXheaderText 7 6" xfId="10004"/>
    <cellStyle name="SAPBEXheaderText 8" xfId="4629"/>
    <cellStyle name="SAPBEXheaderText 8 2" xfId="4630"/>
    <cellStyle name="SAPBEXheaderText 8 2 2" xfId="10010"/>
    <cellStyle name="SAPBEXheaderText 8 3" xfId="4631"/>
    <cellStyle name="SAPBEXheaderText 8 3 2" xfId="10011"/>
    <cellStyle name="SAPBEXheaderText 8 4" xfId="4632"/>
    <cellStyle name="SAPBEXheaderText 8 4 2" xfId="10012"/>
    <cellStyle name="SAPBEXheaderText 8 5" xfId="4633"/>
    <cellStyle name="SAPBEXheaderText 8 5 2" xfId="10013"/>
    <cellStyle name="SAPBEXheaderText 8 6" xfId="10009"/>
    <cellStyle name="SAPBEXheaderText 9" xfId="4634"/>
    <cellStyle name="SAPBEXheaderText 9 2" xfId="4635"/>
    <cellStyle name="SAPBEXheaderText 9 2 2" xfId="10015"/>
    <cellStyle name="SAPBEXheaderText 9 3" xfId="4636"/>
    <cellStyle name="SAPBEXheaderText 9 3 2" xfId="10016"/>
    <cellStyle name="SAPBEXheaderText 9 4" xfId="4637"/>
    <cellStyle name="SAPBEXheaderText 9 4 2" xfId="10017"/>
    <cellStyle name="SAPBEXheaderText 9 5" xfId="4638"/>
    <cellStyle name="SAPBEXheaderText 9 5 2" xfId="10018"/>
    <cellStyle name="SAPBEXheaderText 9 6" xfId="10014"/>
    <cellStyle name="SAPBEXHLevel0" xfId="4639"/>
    <cellStyle name="SAPBEXHLevel0 10" xfId="4640"/>
    <cellStyle name="SAPBEXHLevel0 10 2" xfId="4641"/>
    <cellStyle name="SAPBEXHLevel0 10 2 2" xfId="10021"/>
    <cellStyle name="SAPBEXHLevel0 10 3" xfId="4642"/>
    <cellStyle name="SAPBEXHLevel0 10 3 2" xfId="10022"/>
    <cellStyle name="SAPBEXHLevel0 10 4" xfId="4643"/>
    <cellStyle name="SAPBEXHLevel0 10 4 2" xfId="10023"/>
    <cellStyle name="SAPBEXHLevel0 10 5" xfId="4644"/>
    <cellStyle name="SAPBEXHLevel0 10 5 2" xfId="10024"/>
    <cellStyle name="SAPBEXHLevel0 10 6" xfId="10020"/>
    <cellStyle name="SAPBEXHLevel0 11" xfId="4645"/>
    <cellStyle name="SAPBEXHLevel0 11 2" xfId="4646"/>
    <cellStyle name="SAPBEXHLevel0 11 2 2" xfId="10026"/>
    <cellStyle name="SAPBEXHLevel0 11 3" xfId="4647"/>
    <cellStyle name="SAPBEXHLevel0 11 3 2" xfId="10027"/>
    <cellStyle name="SAPBEXHLevel0 11 4" xfId="4648"/>
    <cellStyle name="SAPBEXHLevel0 11 4 2" xfId="10028"/>
    <cellStyle name="SAPBEXHLevel0 11 5" xfId="4649"/>
    <cellStyle name="SAPBEXHLevel0 11 5 2" xfId="10029"/>
    <cellStyle name="SAPBEXHLevel0 11 6" xfId="10025"/>
    <cellStyle name="SAPBEXHLevel0 12" xfId="4650"/>
    <cellStyle name="SAPBEXHLevel0 12 2" xfId="4651"/>
    <cellStyle name="SAPBEXHLevel0 12 2 2" xfId="10031"/>
    <cellStyle name="SAPBEXHLevel0 12 3" xfId="4652"/>
    <cellStyle name="SAPBEXHLevel0 12 3 2" xfId="10032"/>
    <cellStyle name="SAPBEXHLevel0 12 4" xfId="4653"/>
    <cellStyle name="SAPBEXHLevel0 12 4 2" xfId="10033"/>
    <cellStyle name="SAPBEXHLevel0 12 5" xfId="4654"/>
    <cellStyle name="SAPBEXHLevel0 12 5 2" xfId="10034"/>
    <cellStyle name="SAPBEXHLevel0 12 6" xfId="10030"/>
    <cellStyle name="SAPBEXHLevel0 13" xfId="4655"/>
    <cellStyle name="SAPBEXHLevel0 13 2" xfId="4656"/>
    <cellStyle name="SAPBEXHLevel0 13 2 2" xfId="10036"/>
    <cellStyle name="SAPBEXHLevel0 13 3" xfId="4657"/>
    <cellStyle name="SAPBEXHLevel0 13 3 2" xfId="10037"/>
    <cellStyle name="SAPBEXHLevel0 13 4" xfId="4658"/>
    <cellStyle name="SAPBEXHLevel0 13 4 2" xfId="10038"/>
    <cellStyle name="SAPBEXHLevel0 13 5" xfId="4659"/>
    <cellStyle name="SAPBEXHLevel0 13 5 2" xfId="10039"/>
    <cellStyle name="SAPBEXHLevel0 13 6" xfId="10035"/>
    <cellStyle name="SAPBEXHLevel0 14" xfId="4660"/>
    <cellStyle name="SAPBEXHLevel0 14 2" xfId="4661"/>
    <cellStyle name="SAPBEXHLevel0 14 2 2" xfId="10041"/>
    <cellStyle name="SAPBEXHLevel0 14 3" xfId="4662"/>
    <cellStyle name="SAPBEXHLevel0 14 3 2" xfId="10042"/>
    <cellStyle name="SAPBEXHLevel0 14 4" xfId="4663"/>
    <cellStyle name="SAPBEXHLevel0 14 4 2" xfId="10043"/>
    <cellStyle name="SAPBEXHLevel0 14 5" xfId="4664"/>
    <cellStyle name="SAPBEXHLevel0 14 5 2" xfId="10044"/>
    <cellStyle name="SAPBEXHLevel0 14 6" xfId="10040"/>
    <cellStyle name="SAPBEXHLevel0 15" xfId="4665"/>
    <cellStyle name="SAPBEXHLevel0 15 2" xfId="10045"/>
    <cellStyle name="SAPBEXHLevel0 16" xfId="4666"/>
    <cellStyle name="SAPBEXHLevel0 16 2" xfId="10046"/>
    <cellStyle name="SAPBEXHLevel0 17" xfId="4667"/>
    <cellStyle name="SAPBEXHLevel0 17 2" xfId="10047"/>
    <cellStyle name="SAPBEXHLevel0 18" xfId="4668"/>
    <cellStyle name="SAPBEXHLevel0 18 2" xfId="10048"/>
    <cellStyle name="SAPBEXHLevel0 19" xfId="4669"/>
    <cellStyle name="SAPBEXHLevel0 19 2" xfId="10049"/>
    <cellStyle name="SAPBEXHLevel0 2" xfId="4670"/>
    <cellStyle name="SAPBEXHLevel0 2 2" xfId="4671"/>
    <cellStyle name="SAPBEXHLevel0 2 2 2" xfId="10051"/>
    <cellStyle name="SAPBEXHLevel0 2 3" xfId="4672"/>
    <cellStyle name="SAPBEXHLevel0 2 3 2" xfId="10052"/>
    <cellStyle name="SAPBEXHLevel0 2 4" xfId="4673"/>
    <cellStyle name="SAPBEXHLevel0 2 4 2" xfId="10053"/>
    <cellStyle name="SAPBEXHLevel0 2 5" xfId="4674"/>
    <cellStyle name="SAPBEXHLevel0 2 5 2" xfId="10054"/>
    <cellStyle name="SAPBEXHLevel0 2 6" xfId="10050"/>
    <cellStyle name="SAPBEXHLevel0 20" xfId="10019"/>
    <cellStyle name="SAPBEXHLevel0 3" xfId="4675"/>
    <cellStyle name="SAPBEXHLevel0 3 2" xfId="4676"/>
    <cellStyle name="SAPBEXHLevel0 3 2 2" xfId="10056"/>
    <cellStyle name="SAPBEXHLevel0 3 3" xfId="4677"/>
    <cellStyle name="SAPBEXHLevel0 3 3 2" xfId="10057"/>
    <cellStyle name="SAPBEXHLevel0 3 4" xfId="4678"/>
    <cellStyle name="SAPBEXHLevel0 3 4 2" xfId="10058"/>
    <cellStyle name="SAPBEXHLevel0 3 5" xfId="4679"/>
    <cellStyle name="SAPBEXHLevel0 3 5 2" xfId="10059"/>
    <cellStyle name="SAPBEXHLevel0 3 6" xfId="10055"/>
    <cellStyle name="SAPBEXHLevel0 4" xfId="4680"/>
    <cellStyle name="SAPBEXHLevel0 4 2" xfId="4681"/>
    <cellStyle name="SAPBEXHLevel0 4 2 2" xfId="10061"/>
    <cellStyle name="SAPBEXHLevel0 4 3" xfId="4682"/>
    <cellStyle name="SAPBEXHLevel0 4 3 2" xfId="10062"/>
    <cellStyle name="SAPBEXHLevel0 4 4" xfId="4683"/>
    <cellStyle name="SAPBEXHLevel0 4 4 2" xfId="10063"/>
    <cellStyle name="SAPBEXHLevel0 4 5" xfId="4684"/>
    <cellStyle name="SAPBEXHLevel0 4 5 2" xfId="10064"/>
    <cellStyle name="SAPBEXHLevel0 4 6" xfId="10060"/>
    <cellStyle name="SAPBEXHLevel0 5" xfId="4685"/>
    <cellStyle name="SAPBEXHLevel0 5 2" xfId="4686"/>
    <cellStyle name="SAPBEXHLevel0 5 2 2" xfId="10066"/>
    <cellStyle name="SAPBEXHLevel0 5 3" xfId="4687"/>
    <cellStyle name="SAPBEXHLevel0 5 3 2" xfId="10067"/>
    <cellStyle name="SAPBEXHLevel0 5 4" xfId="4688"/>
    <cellStyle name="SAPBEXHLevel0 5 4 2" xfId="10068"/>
    <cellStyle name="SAPBEXHLevel0 5 5" xfId="4689"/>
    <cellStyle name="SAPBEXHLevel0 5 5 2" xfId="10069"/>
    <cellStyle name="SAPBEXHLevel0 5 6" xfId="10065"/>
    <cellStyle name="SAPBEXHLevel0 6" xfId="4690"/>
    <cellStyle name="SAPBEXHLevel0 6 2" xfId="4691"/>
    <cellStyle name="SAPBEXHLevel0 6 2 2" xfId="10071"/>
    <cellStyle name="SAPBEXHLevel0 6 3" xfId="4692"/>
    <cellStyle name="SAPBEXHLevel0 6 3 2" xfId="10072"/>
    <cellStyle name="SAPBEXHLevel0 6 4" xfId="4693"/>
    <cellStyle name="SAPBEXHLevel0 6 4 2" xfId="10073"/>
    <cellStyle name="SAPBEXHLevel0 6 5" xfId="4694"/>
    <cellStyle name="SAPBEXHLevel0 6 5 2" xfId="10074"/>
    <cellStyle name="SAPBEXHLevel0 6 6" xfId="10070"/>
    <cellStyle name="SAPBEXHLevel0 7" xfId="4695"/>
    <cellStyle name="SAPBEXHLevel0 7 2" xfId="4696"/>
    <cellStyle name="SAPBEXHLevel0 7 2 2" xfId="10076"/>
    <cellStyle name="SAPBEXHLevel0 7 3" xfId="4697"/>
    <cellStyle name="SAPBEXHLevel0 7 3 2" xfId="10077"/>
    <cellStyle name="SAPBEXHLevel0 7 4" xfId="4698"/>
    <cellStyle name="SAPBEXHLevel0 7 4 2" xfId="10078"/>
    <cellStyle name="SAPBEXHLevel0 7 5" xfId="4699"/>
    <cellStyle name="SAPBEXHLevel0 7 5 2" xfId="10079"/>
    <cellStyle name="SAPBEXHLevel0 7 6" xfId="10075"/>
    <cellStyle name="SAPBEXHLevel0 8" xfId="4700"/>
    <cellStyle name="SAPBEXHLevel0 8 2" xfId="4701"/>
    <cellStyle name="SAPBEXHLevel0 8 2 2" xfId="10081"/>
    <cellStyle name="SAPBEXHLevel0 8 3" xfId="4702"/>
    <cellStyle name="SAPBEXHLevel0 8 3 2" xfId="10082"/>
    <cellStyle name="SAPBEXHLevel0 8 4" xfId="4703"/>
    <cellStyle name="SAPBEXHLevel0 8 4 2" xfId="10083"/>
    <cellStyle name="SAPBEXHLevel0 8 5" xfId="4704"/>
    <cellStyle name="SAPBEXHLevel0 8 5 2" xfId="10084"/>
    <cellStyle name="SAPBEXHLevel0 8 6" xfId="10080"/>
    <cellStyle name="SAPBEXHLevel0 9" xfId="4705"/>
    <cellStyle name="SAPBEXHLevel0 9 2" xfId="4706"/>
    <cellStyle name="SAPBEXHLevel0 9 2 2" xfId="10086"/>
    <cellStyle name="SAPBEXHLevel0 9 3" xfId="4707"/>
    <cellStyle name="SAPBEXHLevel0 9 3 2" xfId="10087"/>
    <cellStyle name="SAPBEXHLevel0 9 4" xfId="4708"/>
    <cellStyle name="SAPBEXHLevel0 9 4 2" xfId="10088"/>
    <cellStyle name="SAPBEXHLevel0 9 5" xfId="4709"/>
    <cellStyle name="SAPBEXHLevel0 9 5 2" xfId="10089"/>
    <cellStyle name="SAPBEXHLevel0 9 6" xfId="10085"/>
    <cellStyle name="SAPBEXHLevel0X" xfId="4710"/>
    <cellStyle name="SAPBEXHLevel0X 10" xfId="4711"/>
    <cellStyle name="SAPBEXHLevel0X 10 2" xfId="4712"/>
    <cellStyle name="SAPBEXHLevel0X 10 2 2" xfId="10092"/>
    <cellStyle name="SAPBEXHLevel0X 10 3" xfId="4713"/>
    <cellStyle name="SAPBEXHLevel0X 10 3 2" xfId="10093"/>
    <cellStyle name="SAPBEXHLevel0X 10 4" xfId="4714"/>
    <cellStyle name="SAPBEXHLevel0X 10 4 2" xfId="10094"/>
    <cellStyle name="SAPBEXHLevel0X 10 5" xfId="4715"/>
    <cellStyle name="SAPBEXHLevel0X 10 5 2" xfId="10095"/>
    <cellStyle name="SAPBEXHLevel0X 10 6" xfId="10091"/>
    <cellStyle name="SAPBEXHLevel0X 11" xfId="4716"/>
    <cellStyle name="SAPBEXHLevel0X 11 2" xfId="4717"/>
    <cellStyle name="SAPBEXHLevel0X 11 2 2" xfId="10097"/>
    <cellStyle name="SAPBEXHLevel0X 11 3" xfId="4718"/>
    <cellStyle name="SAPBEXHLevel0X 11 3 2" xfId="10098"/>
    <cellStyle name="SAPBEXHLevel0X 11 4" xfId="4719"/>
    <cellStyle name="SAPBEXHLevel0X 11 4 2" xfId="10099"/>
    <cellStyle name="SAPBEXHLevel0X 11 5" xfId="4720"/>
    <cellStyle name="SAPBEXHLevel0X 11 5 2" xfId="10100"/>
    <cellStyle name="SAPBEXHLevel0X 11 6" xfId="10096"/>
    <cellStyle name="SAPBEXHLevel0X 12" xfId="4721"/>
    <cellStyle name="SAPBEXHLevel0X 12 2" xfId="4722"/>
    <cellStyle name="SAPBEXHLevel0X 12 2 2" xfId="10102"/>
    <cellStyle name="SAPBEXHLevel0X 12 3" xfId="4723"/>
    <cellStyle name="SAPBEXHLevel0X 12 3 2" xfId="10103"/>
    <cellStyle name="SAPBEXHLevel0X 12 4" xfId="4724"/>
    <cellStyle name="SAPBEXHLevel0X 12 4 2" xfId="10104"/>
    <cellStyle name="SAPBEXHLevel0X 12 5" xfId="4725"/>
    <cellStyle name="SAPBEXHLevel0X 12 5 2" xfId="10105"/>
    <cellStyle name="SAPBEXHLevel0X 12 6" xfId="10101"/>
    <cellStyle name="SAPBEXHLevel0X 13" xfId="4726"/>
    <cellStyle name="SAPBEXHLevel0X 13 2" xfId="4727"/>
    <cellStyle name="SAPBEXHLevel0X 13 2 2" xfId="10107"/>
    <cellStyle name="SAPBEXHLevel0X 13 3" xfId="4728"/>
    <cellStyle name="SAPBEXHLevel0X 13 3 2" xfId="10108"/>
    <cellStyle name="SAPBEXHLevel0X 13 4" xfId="4729"/>
    <cellStyle name="SAPBEXHLevel0X 13 4 2" xfId="10109"/>
    <cellStyle name="SAPBEXHLevel0X 13 5" xfId="4730"/>
    <cellStyle name="SAPBEXHLevel0X 13 5 2" xfId="10110"/>
    <cellStyle name="SAPBEXHLevel0X 13 6" xfId="10106"/>
    <cellStyle name="SAPBEXHLevel0X 14" xfId="4731"/>
    <cellStyle name="SAPBEXHLevel0X 14 2" xfId="4732"/>
    <cellStyle name="SAPBEXHLevel0X 14 2 2" xfId="10112"/>
    <cellStyle name="SAPBEXHLevel0X 14 3" xfId="4733"/>
    <cellStyle name="SAPBEXHLevel0X 14 3 2" xfId="10113"/>
    <cellStyle name="SAPBEXHLevel0X 14 4" xfId="4734"/>
    <cellStyle name="SAPBEXHLevel0X 14 4 2" xfId="10114"/>
    <cellStyle name="SAPBEXHLevel0X 14 5" xfId="4735"/>
    <cellStyle name="SAPBEXHLevel0X 14 5 2" xfId="10115"/>
    <cellStyle name="SAPBEXHLevel0X 14 6" xfId="10111"/>
    <cellStyle name="SAPBEXHLevel0X 15" xfId="4736"/>
    <cellStyle name="SAPBEXHLevel0X 15 2" xfId="10116"/>
    <cellStyle name="SAPBEXHLevel0X 16" xfId="4737"/>
    <cellStyle name="SAPBEXHLevel0X 16 2" xfId="10117"/>
    <cellStyle name="SAPBEXHLevel0X 17" xfId="4738"/>
    <cellStyle name="SAPBEXHLevel0X 17 2" xfId="10118"/>
    <cellStyle name="SAPBEXHLevel0X 18" xfId="4739"/>
    <cellStyle name="SAPBEXHLevel0X 18 2" xfId="10119"/>
    <cellStyle name="SAPBEXHLevel0X 19" xfId="4740"/>
    <cellStyle name="SAPBEXHLevel0X 19 2" xfId="10120"/>
    <cellStyle name="SAPBEXHLevel0X 2" xfId="4741"/>
    <cellStyle name="SAPBEXHLevel0X 2 2" xfId="4742"/>
    <cellStyle name="SAPBEXHLevel0X 2 2 2" xfId="10122"/>
    <cellStyle name="SAPBEXHLevel0X 2 3" xfId="4743"/>
    <cellStyle name="SAPBEXHLevel0X 2 3 2" xfId="10123"/>
    <cellStyle name="SAPBEXHLevel0X 2 4" xfId="4744"/>
    <cellStyle name="SAPBEXHLevel0X 2 4 2" xfId="10124"/>
    <cellStyle name="SAPBEXHLevel0X 2 5" xfId="4745"/>
    <cellStyle name="SAPBEXHLevel0X 2 5 2" xfId="10125"/>
    <cellStyle name="SAPBEXHLevel0X 2 6" xfId="10121"/>
    <cellStyle name="SAPBEXHLevel0X 20" xfId="10090"/>
    <cellStyle name="SAPBEXHLevel0X 3" xfId="4746"/>
    <cellStyle name="SAPBEXHLevel0X 3 2" xfId="4747"/>
    <cellStyle name="SAPBEXHLevel0X 3 2 2" xfId="10127"/>
    <cellStyle name="SAPBEXHLevel0X 3 3" xfId="4748"/>
    <cellStyle name="SAPBEXHLevel0X 3 3 2" xfId="10128"/>
    <cellStyle name="SAPBEXHLevel0X 3 4" xfId="4749"/>
    <cellStyle name="SAPBEXHLevel0X 3 4 2" xfId="10129"/>
    <cellStyle name="SAPBEXHLevel0X 3 5" xfId="4750"/>
    <cellStyle name="SAPBEXHLevel0X 3 5 2" xfId="10130"/>
    <cellStyle name="SAPBEXHLevel0X 3 6" xfId="10126"/>
    <cellStyle name="SAPBEXHLevel0X 4" xfId="4751"/>
    <cellStyle name="SAPBEXHLevel0X 4 2" xfId="4752"/>
    <cellStyle name="SAPBEXHLevel0X 4 2 2" xfId="10132"/>
    <cellStyle name="SAPBEXHLevel0X 4 3" xfId="4753"/>
    <cellStyle name="SAPBEXHLevel0X 4 3 2" xfId="10133"/>
    <cellStyle name="SAPBEXHLevel0X 4 4" xfId="4754"/>
    <cellStyle name="SAPBEXHLevel0X 4 4 2" xfId="10134"/>
    <cellStyle name="SAPBEXHLevel0X 4 5" xfId="4755"/>
    <cellStyle name="SAPBEXHLevel0X 4 5 2" xfId="10135"/>
    <cellStyle name="SAPBEXHLevel0X 4 6" xfId="10131"/>
    <cellStyle name="SAPBEXHLevel0X 5" xfId="4756"/>
    <cellStyle name="SAPBEXHLevel0X 5 2" xfId="4757"/>
    <cellStyle name="SAPBEXHLevel0X 5 2 2" xfId="10137"/>
    <cellStyle name="SAPBEXHLevel0X 5 3" xfId="4758"/>
    <cellStyle name="SAPBEXHLevel0X 5 3 2" xfId="10138"/>
    <cellStyle name="SAPBEXHLevel0X 5 4" xfId="4759"/>
    <cellStyle name="SAPBEXHLevel0X 5 4 2" xfId="10139"/>
    <cellStyle name="SAPBEXHLevel0X 5 5" xfId="4760"/>
    <cellStyle name="SAPBEXHLevel0X 5 5 2" xfId="10140"/>
    <cellStyle name="SAPBEXHLevel0X 5 6" xfId="10136"/>
    <cellStyle name="SAPBEXHLevel0X 6" xfId="4761"/>
    <cellStyle name="SAPBEXHLevel0X 6 2" xfId="4762"/>
    <cellStyle name="SAPBEXHLevel0X 6 2 2" xfId="10142"/>
    <cellStyle name="SAPBEXHLevel0X 6 3" xfId="4763"/>
    <cellStyle name="SAPBEXHLevel0X 6 3 2" xfId="10143"/>
    <cellStyle name="SAPBEXHLevel0X 6 4" xfId="4764"/>
    <cellStyle name="SAPBEXHLevel0X 6 4 2" xfId="10144"/>
    <cellStyle name="SAPBEXHLevel0X 6 5" xfId="4765"/>
    <cellStyle name="SAPBEXHLevel0X 6 5 2" xfId="10145"/>
    <cellStyle name="SAPBEXHLevel0X 6 6" xfId="10141"/>
    <cellStyle name="SAPBEXHLevel0X 7" xfId="4766"/>
    <cellStyle name="SAPBEXHLevel0X 7 2" xfId="4767"/>
    <cellStyle name="SAPBEXHLevel0X 7 2 2" xfId="10147"/>
    <cellStyle name="SAPBEXHLevel0X 7 3" xfId="4768"/>
    <cellStyle name="SAPBEXHLevel0X 7 3 2" xfId="10148"/>
    <cellStyle name="SAPBEXHLevel0X 7 4" xfId="4769"/>
    <cellStyle name="SAPBEXHLevel0X 7 4 2" xfId="10149"/>
    <cellStyle name="SAPBEXHLevel0X 7 5" xfId="4770"/>
    <cellStyle name="SAPBEXHLevel0X 7 5 2" xfId="10150"/>
    <cellStyle name="SAPBEXHLevel0X 7 6" xfId="10146"/>
    <cellStyle name="SAPBEXHLevel0X 8" xfId="4771"/>
    <cellStyle name="SAPBEXHLevel0X 8 2" xfId="4772"/>
    <cellStyle name="SAPBEXHLevel0X 8 2 2" xfId="10152"/>
    <cellStyle name="SAPBEXHLevel0X 8 3" xfId="4773"/>
    <cellStyle name="SAPBEXHLevel0X 8 3 2" xfId="10153"/>
    <cellStyle name="SAPBEXHLevel0X 8 4" xfId="4774"/>
    <cellStyle name="SAPBEXHLevel0X 8 4 2" xfId="10154"/>
    <cellStyle name="SAPBEXHLevel0X 8 5" xfId="4775"/>
    <cellStyle name="SAPBEXHLevel0X 8 5 2" xfId="10155"/>
    <cellStyle name="SAPBEXHLevel0X 8 6" xfId="10151"/>
    <cellStyle name="SAPBEXHLevel0X 9" xfId="4776"/>
    <cellStyle name="SAPBEXHLevel0X 9 2" xfId="4777"/>
    <cellStyle name="SAPBEXHLevel0X 9 2 2" xfId="10157"/>
    <cellStyle name="SAPBEXHLevel0X 9 3" xfId="4778"/>
    <cellStyle name="SAPBEXHLevel0X 9 3 2" xfId="10158"/>
    <cellStyle name="SAPBEXHLevel0X 9 4" xfId="4779"/>
    <cellStyle name="SAPBEXHLevel0X 9 4 2" xfId="10159"/>
    <cellStyle name="SAPBEXHLevel0X 9 5" xfId="4780"/>
    <cellStyle name="SAPBEXHLevel0X 9 5 2" xfId="10160"/>
    <cellStyle name="SAPBEXHLevel0X 9 6" xfId="10156"/>
    <cellStyle name="SAPBEXHLevel1" xfId="4781"/>
    <cellStyle name="SAPBEXHLevel1 10" xfId="4782"/>
    <cellStyle name="SAPBEXHLevel1 10 2" xfId="4783"/>
    <cellStyle name="SAPBEXHLevel1 10 2 2" xfId="10163"/>
    <cellStyle name="SAPBEXHLevel1 10 3" xfId="4784"/>
    <cellStyle name="SAPBEXHLevel1 10 3 2" xfId="10164"/>
    <cellStyle name="SAPBEXHLevel1 10 4" xfId="4785"/>
    <cellStyle name="SAPBEXHLevel1 10 4 2" xfId="10165"/>
    <cellStyle name="SAPBEXHLevel1 10 5" xfId="4786"/>
    <cellStyle name="SAPBEXHLevel1 10 5 2" xfId="10166"/>
    <cellStyle name="SAPBEXHLevel1 10 6" xfId="10162"/>
    <cellStyle name="SAPBEXHLevel1 11" xfId="4787"/>
    <cellStyle name="SAPBEXHLevel1 11 2" xfId="4788"/>
    <cellStyle name="SAPBEXHLevel1 11 2 2" xfId="10168"/>
    <cellStyle name="SAPBEXHLevel1 11 3" xfId="4789"/>
    <cellStyle name="SAPBEXHLevel1 11 3 2" xfId="10169"/>
    <cellStyle name="SAPBEXHLevel1 11 4" xfId="4790"/>
    <cellStyle name="SAPBEXHLevel1 11 4 2" xfId="10170"/>
    <cellStyle name="SAPBEXHLevel1 11 5" xfId="4791"/>
    <cellStyle name="SAPBEXHLevel1 11 5 2" xfId="10171"/>
    <cellStyle name="SAPBEXHLevel1 11 6" xfId="10167"/>
    <cellStyle name="SAPBEXHLevel1 12" xfId="4792"/>
    <cellStyle name="SAPBEXHLevel1 12 2" xfId="4793"/>
    <cellStyle name="SAPBEXHLevel1 12 2 2" xfId="10173"/>
    <cellStyle name="SAPBEXHLevel1 12 3" xfId="4794"/>
    <cellStyle name="SAPBEXHLevel1 12 3 2" xfId="10174"/>
    <cellStyle name="SAPBEXHLevel1 12 4" xfId="4795"/>
    <cellStyle name="SAPBEXHLevel1 12 4 2" xfId="10175"/>
    <cellStyle name="SAPBEXHLevel1 12 5" xfId="4796"/>
    <cellStyle name="SAPBEXHLevel1 12 5 2" xfId="10176"/>
    <cellStyle name="SAPBEXHLevel1 12 6" xfId="10172"/>
    <cellStyle name="SAPBEXHLevel1 13" xfId="4797"/>
    <cellStyle name="SAPBEXHLevel1 13 2" xfId="4798"/>
    <cellStyle name="SAPBEXHLevel1 13 2 2" xfId="10178"/>
    <cellStyle name="SAPBEXHLevel1 13 3" xfId="4799"/>
    <cellStyle name="SAPBEXHLevel1 13 3 2" xfId="10179"/>
    <cellStyle name="SAPBEXHLevel1 13 4" xfId="4800"/>
    <cellStyle name="SAPBEXHLevel1 13 4 2" xfId="10180"/>
    <cellStyle name="SAPBEXHLevel1 13 5" xfId="4801"/>
    <cellStyle name="SAPBEXHLevel1 13 5 2" xfId="10181"/>
    <cellStyle name="SAPBEXHLevel1 13 6" xfId="10177"/>
    <cellStyle name="SAPBEXHLevel1 14" xfId="4802"/>
    <cellStyle name="SAPBEXHLevel1 14 2" xfId="4803"/>
    <cellStyle name="SAPBEXHLevel1 14 2 2" xfId="10183"/>
    <cellStyle name="SAPBEXHLevel1 14 3" xfId="4804"/>
    <cellStyle name="SAPBEXHLevel1 14 3 2" xfId="10184"/>
    <cellStyle name="SAPBEXHLevel1 14 4" xfId="4805"/>
    <cellStyle name="SAPBEXHLevel1 14 4 2" xfId="10185"/>
    <cellStyle name="SAPBEXHLevel1 14 5" xfId="4806"/>
    <cellStyle name="SAPBEXHLevel1 14 5 2" xfId="10186"/>
    <cellStyle name="SAPBEXHLevel1 14 6" xfId="10182"/>
    <cellStyle name="SAPBEXHLevel1 15" xfId="4807"/>
    <cellStyle name="SAPBEXHLevel1 15 2" xfId="10187"/>
    <cellStyle name="SAPBEXHLevel1 16" xfId="4808"/>
    <cellStyle name="SAPBEXHLevel1 16 2" xfId="10188"/>
    <cellStyle name="SAPBEXHLevel1 17" xfId="4809"/>
    <cellStyle name="SAPBEXHLevel1 17 2" xfId="10189"/>
    <cellStyle name="SAPBEXHLevel1 18" xfId="4810"/>
    <cellStyle name="SAPBEXHLevel1 18 2" xfId="10190"/>
    <cellStyle name="SAPBEXHLevel1 19" xfId="4811"/>
    <cellStyle name="SAPBEXHLevel1 19 2" xfId="10191"/>
    <cellStyle name="SAPBEXHLevel1 2" xfId="4812"/>
    <cellStyle name="SAPBEXHLevel1 2 2" xfId="4813"/>
    <cellStyle name="SAPBEXHLevel1 2 2 2" xfId="10193"/>
    <cellStyle name="SAPBEXHLevel1 2 3" xfId="4814"/>
    <cellStyle name="SAPBEXHLevel1 2 3 2" xfId="10194"/>
    <cellStyle name="SAPBEXHLevel1 2 4" xfId="4815"/>
    <cellStyle name="SAPBEXHLevel1 2 4 2" xfId="10195"/>
    <cellStyle name="SAPBEXHLevel1 2 5" xfId="4816"/>
    <cellStyle name="SAPBEXHLevel1 2 5 2" xfId="10196"/>
    <cellStyle name="SAPBEXHLevel1 2 6" xfId="10192"/>
    <cellStyle name="SAPBEXHLevel1 20" xfId="10161"/>
    <cellStyle name="SAPBEXHLevel1 3" xfId="4817"/>
    <cellStyle name="SAPBEXHLevel1 3 2" xfId="4818"/>
    <cellStyle name="SAPBEXHLevel1 3 2 2" xfId="10198"/>
    <cellStyle name="SAPBEXHLevel1 3 3" xfId="4819"/>
    <cellStyle name="SAPBEXHLevel1 3 3 2" xfId="10199"/>
    <cellStyle name="SAPBEXHLevel1 3 4" xfId="4820"/>
    <cellStyle name="SAPBEXHLevel1 3 4 2" xfId="10200"/>
    <cellStyle name="SAPBEXHLevel1 3 5" xfId="4821"/>
    <cellStyle name="SAPBEXHLevel1 3 5 2" xfId="10201"/>
    <cellStyle name="SAPBEXHLevel1 3 6" xfId="10197"/>
    <cellStyle name="SAPBEXHLevel1 4" xfId="4822"/>
    <cellStyle name="SAPBEXHLevel1 4 2" xfId="4823"/>
    <cellStyle name="SAPBEXHLevel1 4 2 2" xfId="10203"/>
    <cellStyle name="SAPBEXHLevel1 4 3" xfId="4824"/>
    <cellStyle name="SAPBEXHLevel1 4 3 2" xfId="10204"/>
    <cellStyle name="SAPBEXHLevel1 4 4" xfId="4825"/>
    <cellStyle name="SAPBEXHLevel1 4 4 2" xfId="10205"/>
    <cellStyle name="SAPBEXHLevel1 4 5" xfId="4826"/>
    <cellStyle name="SAPBEXHLevel1 4 5 2" xfId="10206"/>
    <cellStyle name="SAPBEXHLevel1 4 6" xfId="10202"/>
    <cellStyle name="SAPBEXHLevel1 5" xfId="4827"/>
    <cellStyle name="SAPBEXHLevel1 5 2" xfId="4828"/>
    <cellStyle name="SAPBEXHLevel1 5 2 2" xfId="10208"/>
    <cellStyle name="SAPBEXHLevel1 5 3" xfId="4829"/>
    <cellStyle name="SAPBEXHLevel1 5 3 2" xfId="10209"/>
    <cellStyle name="SAPBEXHLevel1 5 4" xfId="4830"/>
    <cellStyle name="SAPBEXHLevel1 5 4 2" xfId="10210"/>
    <cellStyle name="SAPBEXHLevel1 5 5" xfId="4831"/>
    <cellStyle name="SAPBEXHLevel1 5 5 2" xfId="10211"/>
    <cellStyle name="SAPBEXHLevel1 5 6" xfId="10207"/>
    <cellStyle name="SAPBEXHLevel1 6" xfId="4832"/>
    <cellStyle name="SAPBEXHLevel1 6 2" xfId="4833"/>
    <cellStyle name="SAPBEXHLevel1 6 2 2" xfId="10213"/>
    <cellStyle name="SAPBEXHLevel1 6 3" xfId="4834"/>
    <cellStyle name="SAPBEXHLevel1 6 3 2" xfId="10214"/>
    <cellStyle name="SAPBEXHLevel1 6 4" xfId="4835"/>
    <cellStyle name="SAPBEXHLevel1 6 4 2" xfId="10215"/>
    <cellStyle name="SAPBEXHLevel1 6 5" xfId="4836"/>
    <cellStyle name="SAPBEXHLevel1 6 5 2" xfId="10216"/>
    <cellStyle name="SAPBEXHLevel1 6 6" xfId="10212"/>
    <cellStyle name="SAPBEXHLevel1 7" xfId="4837"/>
    <cellStyle name="SAPBEXHLevel1 7 2" xfId="4838"/>
    <cellStyle name="SAPBEXHLevel1 7 2 2" xfId="10218"/>
    <cellStyle name="SAPBEXHLevel1 7 3" xfId="4839"/>
    <cellStyle name="SAPBEXHLevel1 7 3 2" xfId="10219"/>
    <cellStyle name="SAPBEXHLevel1 7 4" xfId="4840"/>
    <cellStyle name="SAPBEXHLevel1 7 4 2" xfId="10220"/>
    <cellStyle name="SAPBEXHLevel1 7 5" xfId="4841"/>
    <cellStyle name="SAPBEXHLevel1 7 5 2" xfId="10221"/>
    <cellStyle name="SAPBEXHLevel1 7 6" xfId="10217"/>
    <cellStyle name="SAPBEXHLevel1 8" xfId="4842"/>
    <cellStyle name="SAPBEXHLevel1 8 2" xfId="4843"/>
    <cellStyle name="SAPBEXHLevel1 8 2 2" xfId="10223"/>
    <cellStyle name="SAPBEXHLevel1 8 3" xfId="4844"/>
    <cellStyle name="SAPBEXHLevel1 8 3 2" xfId="10224"/>
    <cellStyle name="SAPBEXHLevel1 8 4" xfId="4845"/>
    <cellStyle name="SAPBEXHLevel1 8 4 2" xfId="10225"/>
    <cellStyle name="SAPBEXHLevel1 8 5" xfId="4846"/>
    <cellStyle name="SAPBEXHLevel1 8 5 2" xfId="10226"/>
    <cellStyle name="SAPBEXHLevel1 8 6" xfId="10222"/>
    <cellStyle name="SAPBEXHLevel1 9" xfId="4847"/>
    <cellStyle name="SAPBEXHLevel1 9 2" xfId="4848"/>
    <cellStyle name="SAPBEXHLevel1 9 2 2" xfId="10228"/>
    <cellStyle name="SAPBEXHLevel1 9 3" xfId="4849"/>
    <cellStyle name="SAPBEXHLevel1 9 3 2" xfId="10229"/>
    <cellStyle name="SAPBEXHLevel1 9 4" xfId="4850"/>
    <cellStyle name="SAPBEXHLevel1 9 4 2" xfId="10230"/>
    <cellStyle name="SAPBEXHLevel1 9 5" xfId="4851"/>
    <cellStyle name="SAPBEXHLevel1 9 5 2" xfId="10231"/>
    <cellStyle name="SAPBEXHLevel1 9 6" xfId="10227"/>
    <cellStyle name="SAPBEXHLevel1X" xfId="4852"/>
    <cellStyle name="SAPBEXHLevel1X 10" xfId="4853"/>
    <cellStyle name="SAPBEXHLevel1X 10 2" xfId="4854"/>
    <cellStyle name="SAPBEXHLevel1X 10 2 2" xfId="10234"/>
    <cellStyle name="SAPBEXHLevel1X 10 3" xfId="4855"/>
    <cellStyle name="SAPBEXHLevel1X 10 3 2" xfId="10235"/>
    <cellStyle name="SAPBEXHLevel1X 10 4" xfId="4856"/>
    <cellStyle name="SAPBEXHLevel1X 10 4 2" xfId="10236"/>
    <cellStyle name="SAPBEXHLevel1X 10 5" xfId="4857"/>
    <cellStyle name="SAPBEXHLevel1X 10 5 2" xfId="10237"/>
    <cellStyle name="SAPBEXHLevel1X 10 6" xfId="10233"/>
    <cellStyle name="SAPBEXHLevel1X 11" xfId="4858"/>
    <cellStyle name="SAPBEXHLevel1X 11 2" xfId="4859"/>
    <cellStyle name="SAPBEXHLevel1X 11 2 2" xfId="10239"/>
    <cellStyle name="SAPBEXHLevel1X 11 3" xfId="4860"/>
    <cellStyle name="SAPBEXHLevel1X 11 3 2" xfId="10240"/>
    <cellStyle name="SAPBEXHLevel1X 11 4" xfId="4861"/>
    <cellStyle name="SAPBEXHLevel1X 11 4 2" xfId="10241"/>
    <cellStyle name="SAPBEXHLevel1X 11 5" xfId="4862"/>
    <cellStyle name="SAPBEXHLevel1X 11 5 2" xfId="10242"/>
    <cellStyle name="SAPBEXHLevel1X 11 6" xfId="10238"/>
    <cellStyle name="SAPBEXHLevel1X 12" xfId="4863"/>
    <cellStyle name="SAPBEXHLevel1X 12 2" xfId="4864"/>
    <cellStyle name="SAPBEXHLevel1X 12 2 2" xfId="10244"/>
    <cellStyle name="SAPBEXHLevel1X 12 3" xfId="4865"/>
    <cellStyle name="SAPBEXHLevel1X 12 3 2" xfId="10245"/>
    <cellStyle name="SAPBEXHLevel1X 12 4" xfId="4866"/>
    <cellStyle name="SAPBEXHLevel1X 12 4 2" xfId="10246"/>
    <cellStyle name="SAPBEXHLevel1X 12 5" xfId="4867"/>
    <cellStyle name="SAPBEXHLevel1X 12 5 2" xfId="10247"/>
    <cellStyle name="SAPBEXHLevel1X 12 6" xfId="10243"/>
    <cellStyle name="SAPBEXHLevel1X 13" xfId="4868"/>
    <cellStyle name="SAPBEXHLevel1X 13 2" xfId="4869"/>
    <cellStyle name="SAPBEXHLevel1X 13 2 2" xfId="10249"/>
    <cellStyle name="SAPBEXHLevel1X 13 3" xfId="4870"/>
    <cellStyle name="SAPBEXHLevel1X 13 3 2" xfId="10250"/>
    <cellStyle name="SAPBEXHLevel1X 13 4" xfId="4871"/>
    <cellStyle name="SAPBEXHLevel1X 13 4 2" xfId="10251"/>
    <cellStyle name="SAPBEXHLevel1X 13 5" xfId="4872"/>
    <cellStyle name="SAPBEXHLevel1X 13 5 2" xfId="10252"/>
    <cellStyle name="SAPBEXHLevel1X 13 6" xfId="10248"/>
    <cellStyle name="SAPBEXHLevel1X 14" xfId="4873"/>
    <cellStyle name="SAPBEXHLevel1X 14 2" xfId="4874"/>
    <cellStyle name="SAPBEXHLevel1X 14 2 2" xfId="10254"/>
    <cellStyle name="SAPBEXHLevel1X 14 3" xfId="4875"/>
    <cellStyle name="SAPBEXHLevel1X 14 3 2" xfId="10255"/>
    <cellStyle name="SAPBEXHLevel1X 14 4" xfId="4876"/>
    <cellStyle name="SAPBEXHLevel1X 14 4 2" xfId="10256"/>
    <cellStyle name="SAPBEXHLevel1X 14 5" xfId="4877"/>
    <cellStyle name="SAPBEXHLevel1X 14 5 2" xfId="10257"/>
    <cellStyle name="SAPBEXHLevel1X 14 6" xfId="10253"/>
    <cellStyle name="SAPBEXHLevel1X 15" xfId="4878"/>
    <cellStyle name="SAPBEXHLevel1X 15 2" xfId="10258"/>
    <cellStyle name="SAPBEXHLevel1X 16" xfId="4879"/>
    <cellStyle name="SAPBEXHLevel1X 16 2" xfId="10259"/>
    <cellStyle name="SAPBEXHLevel1X 17" xfId="4880"/>
    <cellStyle name="SAPBEXHLevel1X 17 2" xfId="10260"/>
    <cellStyle name="SAPBEXHLevel1X 18" xfId="4881"/>
    <cellStyle name="SAPBEXHLevel1X 18 2" xfId="10261"/>
    <cellStyle name="SAPBEXHLevel1X 19" xfId="4882"/>
    <cellStyle name="SAPBEXHLevel1X 19 2" xfId="10262"/>
    <cellStyle name="SAPBEXHLevel1X 2" xfId="4883"/>
    <cellStyle name="SAPBEXHLevel1X 2 2" xfId="4884"/>
    <cellStyle name="SAPBEXHLevel1X 2 2 2" xfId="10264"/>
    <cellStyle name="SAPBEXHLevel1X 2 3" xfId="4885"/>
    <cellStyle name="SAPBEXHLevel1X 2 3 2" xfId="10265"/>
    <cellStyle name="SAPBEXHLevel1X 2 4" xfId="4886"/>
    <cellStyle name="SAPBEXHLevel1X 2 4 2" xfId="10266"/>
    <cellStyle name="SAPBEXHLevel1X 2 5" xfId="4887"/>
    <cellStyle name="SAPBEXHLevel1X 2 5 2" xfId="10267"/>
    <cellStyle name="SAPBEXHLevel1X 2 6" xfId="10263"/>
    <cellStyle name="SAPBEXHLevel1X 20" xfId="10232"/>
    <cellStyle name="SAPBEXHLevel1X 3" xfId="4888"/>
    <cellStyle name="SAPBEXHLevel1X 3 2" xfId="4889"/>
    <cellStyle name="SAPBEXHLevel1X 3 2 2" xfId="10269"/>
    <cellStyle name="SAPBEXHLevel1X 3 3" xfId="4890"/>
    <cellStyle name="SAPBEXHLevel1X 3 3 2" xfId="10270"/>
    <cellStyle name="SAPBEXHLevel1X 3 4" xfId="4891"/>
    <cellStyle name="SAPBEXHLevel1X 3 4 2" xfId="10271"/>
    <cellStyle name="SAPBEXHLevel1X 3 5" xfId="4892"/>
    <cellStyle name="SAPBEXHLevel1X 3 5 2" xfId="10272"/>
    <cellStyle name="SAPBEXHLevel1X 3 6" xfId="10268"/>
    <cellStyle name="SAPBEXHLevel1X 4" xfId="4893"/>
    <cellStyle name="SAPBEXHLevel1X 4 2" xfId="4894"/>
    <cellStyle name="SAPBEXHLevel1X 4 2 2" xfId="10274"/>
    <cellStyle name="SAPBEXHLevel1X 4 3" xfId="4895"/>
    <cellStyle name="SAPBEXHLevel1X 4 3 2" xfId="10275"/>
    <cellStyle name="SAPBEXHLevel1X 4 4" xfId="4896"/>
    <cellStyle name="SAPBEXHLevel1X 4 4 2" xfId="10276"/>
    <cellStyle name="SAPBEXHLevel1X 4 5" xfId="4897"/>
    <cellStyle name="SAPBEXHLevel1X 4 5 2" xfId="10277"/>
    <cellStyle name="SAPBEXHLevel1X 4 6" xfId="10273"/>
    <cellStyle name="SAPBEXHLevel1X 5" xfId="4898"/>
    <cellStyle name="SAPBEXHLevel1X 5 2" xfId="4899"/>
    <cellStyle name="SAPBEXHLevel1X 5 2 2" xfId="10279"/>
    <cellStyle name="SAPBEXHLevel1X 5 3" xfId="4900"/>
    <cellStyle name="SAPBEXHLevel1X 5 3 2" xfId="10280"/>
    <cellStyle name="SAPBEXHLevel1X 5 4" xfId="4901"/>
    <cellStyle name="SAPBEXHLevel1X 5 4 2" xfId="10281"/>
    <cellStyle name="SAPBEXHLevel1X 5 5" xfId="4902"/>
    <cellStyle name="SAPBEXHLevel1X 5 5 2" xfId="10282"/>
    <cellStyle name="SAPBEXHLevel1X 5 6" xfId="10278"/>
    <cellStyle name="SAPBEXHLevel1X 6" xfId="4903"/>
    <cellStyle name="SAPBEXHLevel1X 6 2" xfId="4904"/>
    <cellStyle name="SAPBEXHLevel1X 6 2 2" xfId="10284"/>
    <cellStyle name="SAPBEXHLevel1X 6 3" xfId="4905"/>
    <cellStyle name="SAPBEXHLevel1X 6 3 2" xfId="10285"/>
    <cellStyle name="SAPBEXHLevel1X 6 4" xfId="4906"/>
    <cellStyle name="SAPBEXHLevel1X 6 4 2" xfId="10286"/>
    <cellStyle name="SAPBEXHLevel1X 6 5" xfId="4907"/>
    <cellStyle name="SAPBEXHLevel1X 6 5 2" xfId="10287"/>
    <cellStyle name="SAPBEXHLevel1X 6 6" xfId="10283"/>
    <cellStyle name="SAPBEXHLevel1X 7" xfId="4908"/>
    <cellStyle name="SAPBEXHLevel1X 7 2" xfId="4909"/>
    <cellStyle name="SAPBEXHLevel1X 7 2 2" xfId="10289"/>
    <cellStyle name="SAPBEXHLevel1X 7 3" xfId="4910"/>
    <cellStyle name="SAPBEXHLevel1X 7 3 2" xfId="10290"/>
    <cellStyle name="SAPBEXHLevel1X 7 4" xfId="4911"/>
    <cellStyle name="SAPBEXHLevel1X 7 4 2" xfId="10291"/>
    <cellStyle name="SAPBEXHLevel1X 7 5" xfId="4912"/>
    <cellStyle name="SAPBEXHLevel1X 7 5 2" xfId="10292"/>
    <cellStyle name="SAPBEXHLevel1X 7 6" xfId="10288"/>
    <cellStyle name="SAPBEXHLevel1X 8" xfId="4913"/>
    <cellStyle name="SAPBEXHLevel1X 8 2" xfId="4914"/>
    <cellStyle name="SAPBEXHLevel1X 8 2 2" xfId="10294"/>
    <cellStyle name="SAPBEXHLevel1X 8 3" xfId="4915"/>
    <cellStyle name="SAPBEXHLevel1X 8 3 2" xfId="10295"/>
    <cellStyle name="SAPBEXHLevel1X 8 4" xfId="4916"/>
    <cellStyle name="SAPBEXHLevel1X 8 4 2" xfId="10296"/>
    <cellStyle name="SAPBEXHLevel1X 8 5" xfId="4917"/>
    <cellStyle name="SAPBEXHLevel1X 8 5 2" xfId="10297"/>
    <cellStyle name="SAPBEXHLevel1X 8 6" xfId="10293"/>
    <cellStyle name="SAPBEXHLevel1X 9" xfId="4918"/>
    <cellStyle name="SAPBEXHLevel1X 9 2" xfId="4919"/>
    <cellStyle name="SAPBEXHLevel1X 9 2 2" xfId="10299"/>
    <cellStyle name="SAPBEXHLevel1X 9 3" xfId="4920"/>
    <cellStyle name="SAPBEXHLevel1X 9 3 2" xfId="10300"/>
    <cellStyle name="SAPBEXHLevel1X 9 4" xfId="4921"/>
    <cellStyle name="SAPBEXHLevel1X 9 4 2" xfId="10301"/>
    <cellStyle name="SAPBEXHLevel1X 9 5" xfId="4922"/>
    <cellStyle name="SAPBEXHLevel1X 9 5 2" xfId="10302"/>
    <cellStyle name="SAPBEXHLevel1X 9 6" xfId="10298"/>
    <cellStyle name="SAPBEXHLevel2" xfId="4923"/>
    <cellStyle name="SAPBEXHLevel2 10" xfId="4924"/>
    <cellStyle name="SAPBEXHLevel2 10 2" xfId="4925"/>
    <cellStyle name="SAPBEXHLevel2 10 2 2" xfId="10305"/>
    <cellStyle name="SAPBEXHLevel2 10 3" xfId="4926"/>
    <cellStyle name="SAPBEXHLevel2 10 3 2" xfId="10306"/>
    <cellStyle name="SAPBEXHLevel2 10 4" xfId="4927"/>
    <cellStyle name="SAPBEXHLevel2 10 4 2" xfId="10307"/>
    <cellStyle name="SAPBEXHLevel2 10 5" xfId="4928"/>
    <cellStyle name="SAPBEXHLevel2 10 5 2" xfId="10308"/>
    <cellStyle name="SAPBEXHLevel2 10 6" xfId="10304"/>
    <cellStyle name="SAPBEXHLevel2 11" xfId="4929"/>
    <cellStyle name="SAPBEXHLevel2 11 2" xfId="4930"/>
    <cellStyle name="SAPBEXHLevel2 11 2 2" xfId="10310"/>
    <cellStyle name="SAPBEXHLevel2 11 3" xfId="4931"/>
    <cellStyle name="SAPBEXHLevel2 11 3 2" xfId="10311"/>
    <cellStyle name="SAPBEXHLevel2 11 4" xfId="4932"/>
    <cellStyle name="SAPBEXHLevel2 11 4 2" xfId="10312"/>
    <cellStyle name="SAPBEXHLevel2 11 5" xfId="4933"/>
    <cellStyle name="SAPBEXHLevel2 11 5 2" xfId="10313"/>
    <cellStyle name="SAPBEXHLevel2 11 6" xfId="10309"/>
    <cellStyle name="SAPBEXHLevel2 12" xfId="4934"/>
    <cellStyle name="SAPBEXHLevel2 12 2" xfId="4935"/>
    <cellStyle name="SAPBEXHLevel2 12 2 2" xfId="10315"/>
    <cellStyle name="SAPBEXHLevel2 12 3" xfId="4936"/>
    <cellStyle name="SAPBEXHLevel2 12 3 2" xfId="10316"/>
    <cellStyle name="SAPBEXHLevel2 12 4" xfId="4937"/>
    <cellStyle name="SAPBEXHLevel2 12 4 2" xfId="10317"/>
    <cellStyle name="SAPBEXHLevel2 12 5" xfId="4938"/>
    <cellStyle name="SAPBEXHLevel2 12 5 2" xfId="10318"/>
    <cellStyle name="SAPBEXHLevel2 12 6" xfId="10314"/>
    <cellStyle name="SAPBEXHLevel2 13" xfId="4939"/>
    <cellStyle name="SAPBEXHLevel2 13 2" xfId="4940"/>
    <cellStyle name="SAPBEXHLevel2 13 2 2" xfId="10320"/>
    <cellStyle name="SAPBEXHLevel2 13 3" xfId="4941"/>
    <cellStyle name="SAPBEXHLevel2 13 3 2" xfId="10321"/>
    <cellStyle name="SAPBEXHLevel2 13 4" xfId="4942"/>
    <cellStyle name="SAPBEXHLevel2 13 4 2" xfId="10322"/>
    <cellStyle name="SAPBEXHLevel2 13 5" xfId="4943"/>
    <cellStyle name="SAPBEXHLevel2 13 5 2" xfId="10323"/>
    <cellStyle name="SAPBEXHLevel2 13 6" xfId="10319"/>
    <cellStyle name="SAPBEXHLevel2 14" xfId="4944"/>
    <cellStyle name="SAPBEXHLevel2 14 2" xfId="4945"/>
    <cellStyle name="SAPBEXHLevel2 14 2 2" xfId="10325"/>
    <cellStyle name="SAPBEXHLevel2 14 3" xfId="4946"/>
    <cellStyle name="SAPBEXHLevel2 14 3 2" xfId="10326"/>
    <cellStyle name="SAPBEXHLevel2 14 4" xfId="4947"/>
    <cellStyle name="SAPBEXHLevel2 14 4 2" xfId="10327"/>
    <cellStyle name="SAPBEXHLevel2 14 5" xfId="4948"/>
    <cellStyle name="SAPBEXHLevel2 14 5 2" xfId="10328"/>
    <cellStyle name="SAPBEXHLevel2 14 6" xfId="10324"/>
    <cellStyle name="SAPBEXHLevel2 15" xfId="4949"/>
    <cellStyle name="SAPBEXHLevel2 15 2" xfId="10329"/>
    <cellStyle name="SAPBEXHLevel2 16" xfId="4950"/>
    <cellStyle name="SAPBEXHLevel2 16 2" xfId="10330"/>
    <cellStyle name="SAPBEXHLevel2 17" xfId="4951"/>
    <cellStyle name="SAPBEXHLevel2 17 2" xfId="10331"/>
    <cellStyle name="SAPBEXHLevel2 18" xfId="4952"/>
    <cellStyle name="SAPBEXHLevel2 18 2" xfId="10332"/>
    <cellStyle name="SAPBEXHLevel2 19" xfId="4953"/>
    <cellStyle name="SAPBEXHLevel2 19 2" xfId="10333"/>
    <cellStyle name="SAPBEXHLevel2 2" xfId="4954"/>
    <cellStyle name="SAPBEXHLevel2 2 2" xfId="4955"/>
    <cellStyle name="SAPBEXHLevel2 2 2 2" xfId="10335"/>
    <cellStyle name="SAPBEXHLevel2 2 3" xfId="4956"/>
    <cellStyle name="SAPBEXHLevel2 2 3 2" xfId="10336"/>
    <cellStyle name="SAPBEXHLevel2 2 4" xfId="4957"/>
    <cellStyle name="SAPBEXHLevel2 2 4 2" xfId="10337"/>
    <cellStyle name="SAPBEXHLevel2 2 5" xfId="4958"/>
    <cellStyle name="SAPBEXHLevel2 2 5 2" xfId="10338"/>
    <cellStyle name="SAPBEXHLevel2 2 6" xfId="10334"/>
    <cellStyle name="SAPBEXHLevel2 20" xfId="10303"/>
    <cellStyle name="SAPBEXHLevel2 3" xfId="4959"/>
    <cellStyle name="SAPBEXHLevel2 3 2" xfId="4960"/>
    <cellStyle name="SAPBEXHLevel2 3 2 2" xfId="10340"/>
    <cellStyle name="SAPBEXHLevel2 3 3" xfId="4961"/>
    <cellStyle name="SAPBEXHLevel2 3 3 2" xfId="10341"/>
    <cellStyle name="SAPBEXHLevel2 3 4" xfId="4962"/>
    <cellStyle name="SAPBEXHLevel2 3 4 2" xfId="10342"/>
    <cellStyle name="SAPBEXHLevel2 3 5" xfId="4963"/>
    <cellStyle name="SAPBEXHLevel2 3 5 2" xfId="10343"/>
    <cellStyle name="SAPBEXHLevel2 3 6" xfId="10339"/>
    <cellStyle name="SAPBEXHLevel2 4" xfId="4964"/>
    <cellStyle name="SAPBEXHLevel2 4 2" xfId="4965"/>
    <cellStyle name="SAPBEXHLevel2 4 2 2" xfId="10345"/>
    <cellStyle name="SAPBEXHLevel2 4 3" xfId="4966"/>
    <cellStyle name="SAPBEXHLevel2 4 3 2" xfId="10346"/>
    <cellStyle name="SAPBEXHLevel2 4 4" xfId="4967"/>
    <cellStyle name="SAPBEXHLevel2 4 4 2" xfId="10347"/>
    <cellStyle name="SAPBEXHLevel2 4 5" xfId="4968"/>
    <cellStyle name="SAPBEXHLevel2 4 5 2" xfId="10348"/>
    <cellStyle name="SAPBEXHLevel2 4 6" xfId="10344"/>
    <cellStyle name="SAPBEXHLevel2 5" xfId="4969"/>
    <cellStyle name="SAPBEXHLevel2 5 2" xfId="4970"/>
    <cellStyle name="SAPBEXHLevel2 5 2 2" xfId="10350"/>
    <cellStyle name="SAPBEXHLevel2 5 3" xfId="4971"/>
    <cellStyle name="SAPBEXHLevel2 5 3 2" xfId="10351"/>
    <cellStyle name="SAPBEXHLevel2 5 4" xfId="4972"/>
    <cellStyle name="SAPBEXHLevel2 5 4 2" xfId="10352"/>
    <cellStyle name="SAPBEXHLevel2 5 5" xfId="4973"/>
    <cellStyle name="SAPBEXHLevel2 5 5 2" xfId="10353"/>
    <cellStyle name="SAPBEXHLevel2 5 6" xfId="10349"/>
    <cellStyle name="SAPBEXHLevel2 6" xfId="4974"/>
    <cellStyle name="SAPBEXHLevel2 6 2" xfId="4975"/>
    <cellStyle name="SAPBEXHLevel2 6 2 2" xfId="10355"/>
    <cellStyle name="SAPBEXHLevel2 6 3" xfId="4976"/>
    <cellStyle name="SAPBEXHLevel2 6 3 2" xfId="10356"/>
    <cellStyle name="SAPBEXHLevel2 6 4" xfId="4977"/>
    <cellStyle name="SAPBEXHLevel2 6 4 2" xfId="10357"/>
    <cellStyle name="SAPBEXHLevel2 6 5" xfId="4978"/>
    <cellStyle name="SAPBEXHLevel2 6 5 2" xfId="10358"/>
    <cellStyle name="SAPBEXHLevel2 6 6" xfId="10354"/>
    <cellStyle name="SAPBEXHLevel2 7" xfId="4979"/>
    <cellStyle name="SAPBEXHLevel2 7 2" xfId="4980"/>
    <cellStyle name="SAPBEXHLevel2 7 2 2" xfId="10360"/>
    <cellStyle name="SAPBEXHLevel2 7 3" xfId="4981"/>
    <cellStyle name="SAPBEXHLevel2 7 3 2" xfId="10361"/>
    <cellStyle name="SAPBEXHLevel2 7 4" xfId="4982"/>
    <cellStyle name="SAPBEXHLevel2 7 4 2" xfId="10362"/>
    <cellStyle name="SAPBEXHLevel2 7 5" xfId="4983"/>
    <cellStyle name="SAPBEXHLevel2 7 5 2" xfId="10363"/>
    <cellStyle name="SAPBEXHLevel2 7 6" xfId="10359"/>
    <cellStyle name="SAPBEXHLevel2 8" xfId="4984"/>
    <cellStyle name="SAPBEXHLevel2 8 2" xfId="4985"/>
    <cellStyle name="SAPBEXHLevel2 8 2 2" xfId="10365"/>
    <cellStyle name="SAPBEXHLevel2 8 3" xfId="4986"/>
    <cellStyle name="SAPBEXHLevel2 8 3 2" xfId="10366"/>
    <cellStyle name="SAPBEXHLevel2 8 4" xfId="4987"/>
    <cellStyle name="SAPBEXHLevel2 8 4 2" xfId="10367"/>
    <cellStyle name="SAPBEXHLevel2 8 5" xfId="4988"/>
    <cellStyle name="SAPBEXHLevel2 8 5 2" xfId="10368"/>
    <cellStyle name="SAPBEXHLevel2 8 6" xfId="10364"/>
    <cellStyle name="SAPBEXHLevel2 9" xfId="4989"/>
    <cellStyle name="SAPBEXHLevel2 9 2" xfId="4990"/>
    <cellStyle name="SAPBEXHLevel2 9 2 2" xfId="10370"/>
    <cellStyle name="SAPBEXHLevel2 9 3" xfId="4991"/>
    <cellStyle name="SAPBEXHLevel2 9 3 2" xfId="10371"/>
    <cellStyle name="SAPBEXHLevel2 9 4" xfId="4992"/>
    <cellStyle name="SAPBEXHLevel2 9 4 2" xfId="10372"/>
    <cellStyle name="SAPBEXHLevel2 9 5" xfId="4993"/>
    <cellStyle name="SAPBEXHLevel2 9 5 2" xfId="10373"/>
    <cellStyle name="SAPBEXHLevel2 9 6" xfId="10369"/>
    <cellStyle name="SAPBEXHLevel2X" xfId="4994"/>
    <cellStyle name="SAPBEXHLevel2X 10" xfId="4995"/>
    <cellStyle name="SAPBEXHLevel2X 10 2" xfId="4996"/>
    <cellStyle name="SAPBEXHLevel2X 10 2 2" xfId="10376"/>
    <cellStyle name="SAPBEXHLevel2X 10 3" xfId="4997"/>
    <cellStyle name="SAPBEXHLevel2X 10 3 2" xfId="10377"/>
    <cellStyle name="SAPBEXHLevel2X 10 4" xfId="4998"/>
    <cellStyle name="SAPBEXHLevel2X 10 4 2" xfId="10378"/>
    <cellStyle name="SAPBEXHLevel2X 10 5" xfId="4999"/>
    <cellStyle name="SAPBEXHLevel2X 10 5 2" xfId="10379"/>
    <cellStyle name="SAPBEXHLevel2X 10 6" xfId="10375"/>
    <cellStyle name="SAPBEXHLevel2X 11" xfId="5000"/>
    <cellStyle name="SAPBEXHLevel2X 11 2" xfId="5001"/>
    <cellStyle name="SAPBEXHLevel2X 11 2 2" xfId="10381"/>
    <cellStyle name="SAPBEXHLevel2X 11 3" xfId="5002"/>
    <cellStyle name="SAPBEXHLevel2X 11 3 2" xfId="10382"/>
    <cellStyle name="SAPBEXHLevel2X 11 4" xfId="5003"/>
    <cellStyle name="SAPBEXHLevel2X 11 4 2" xfId="10383"/>
    <cellStyle name="SAPBEXHLevel2X 11 5" xfId="5004"/>
    <cellStyle name="SAPBEXHLevel2X 11 5 2" xfId="10384"/>
    <cellStyle name="SAPBEXHLevel2X 11 6" xfId="10380"/>
    <cellStyle name="SAPBEXHLevel2X 12" xfId="5005"/>
    <cellStyle name="SAPBEXHLevel2X 12 2" xfId="5006"/>
    <cellStyle name="SAPBEXHLevel2X 12 2 2" xfId="10386"/>
    <cellStyle name="SAPBEXHLevel2X 12 3" xfId="5007"/>
    <cellStyle name="SAPBEXHLevel2X 12 3 2" xfId="10387"/>
    <cellStyle name="SAPBEXHLevel2X 12 4" xfId="5008"/>
    <cellStyle name="SAPBEXHLevel2X 12 4 2" xfId="10388"/>
    <cellStyle name="SAPBEXHLevel2X 12 5" xfId="5009"/>
    <cellStyle name="SAPBEXHLevel2X 12 5 2" xfId="10389"/>
    <cellStyle name="SAPBEXHLevel2X 12 6" xfId="10385"/>
    <cellStyle name="SAPBEXHLevel2X 13" xfId="5010"/>
    <cellStyle name="SAPBEXHLevel2X 13 2" xfId="5011"/>
    <cellStyle name="SAPBEXHLevel2X 13 2 2" xfId="10391"/>
    <cellStyle name="SAPBEXHLevel2X 13 3" xfId="5012"/>
    <cellStyle name="SAPBEXHLevel2X 13 3 2" xfId="10392"/>
    <cellStyle name="SAPBEXHLevel2X 13 4" xfId="5013"/>
    <cellStyle name="SAPBEXHLevel2X 13 4 2" xfId="10393"/>
    <cellStyle name="SAPBEXHLevel2X 13 5" xfId="5014"/>
    <cellStyle name="SAPBEXHLevel2X 13 5 2" xfId="10394"/>
    <cellStyle name="SAPBEXHLevel2X 13 6" xfId="10390"/>
    <cellStyle name="SAPBEXHLevel2X 14" xfId="5015"/>
    <cellStyle name="SAPBEXHLevel2X 14 2" xfId="5016"/>
    <cellStyle name="SAPBEXHLevel2X 14 2 2" xfId="10396"/>
    <cellStyle name="SAPBEXHLevel2X 14 3" xfId="5017"/>
    <cellStyle name="SAPBEXHLevel2X 14 3 2" xfId="10397"/>
    <cellStyle name="SAPBEXHLevel2X 14 4" xfId="5018"/>
    <cellStyle name="SAPBEXHLevel2X 14 4 2" xfId="10398"/>
    <cellStyle name="SAPBEXHLevel2X 14 5" xfId="5019"/>
    <cellStyle name="SAPBEXHLevel2X 14 5 2" xfId="10399"/>
    <cellStyle name="SAPBEXHLevel2X 14 6" xfId="10395"/>
    <cellStyle name="SAPBEXHLevel2X 15" xfId="5020"/>
    <cellStyle name="SAPBEXHLevel2X 15 2" xfId="10400"/>
    <cellStyle name="SAPBEXHLevel2X 16" xfId="5021"/>
    <cellStyle name="SAPBEXHLevel2X 16 2" xfId="10401"/>
    <cellStyle name="SAPBEXHLevel2X 17" xfId="5022"/>
    <cellStyle name="SAPBEXHLevel2X 17 2" xfId="10402"/>
    <cellStyle name="SAPBEXHLevel2X 18" xfId="5023"/>
    <cellStyle name="SAPBEXHLevel2X 18 2" xfId="10403"/>
    <cellStyle name="SAPBEXHLevel2X 19" xfId="5024"/>
    <cellStyle name="SAPBEXHLevel2X 19 2" xfId="10404"/>
    <cellStyle name="SAPBEXHLevel2X 2" xfId="5025"/>
    <cellStyle name="SAPBEXHLevel2X 2 2" xfId="5026"/>
    <cellStyle name="SAPBEXHLevel2X 2 2 2" xfId="10406"/>
    <cellStyle name="SAPBEXHLevel2X 2 3" xfId="5027"/>
    <cellStyle name="SAPBEXHLevel2X 2 3 2" xfId="10407"/>
    <cellStyle name="SAPBEXHLevel2X 2 4" xfId="5028"/>
    <cellStyle name="SAPBEXHLevel2X 2 4 2" xfId="10408"/>
    <cellStyle name="SAPBEXHLevel2X 2 5" xfId="5029"/>
    <cellStyle name="SAPBEXHLevel2X 2 5 2" xfId="10409"/>
    <cellStyle name="SAPBEXHLevel2X 2 6" xfId="10405"/>
    <cellStyle name="SAPBEXHLevel2X 20" xfId="10374"/>
    <cellStyle name="SAPBEXHLevel2X 3" xfId="5030"/>
    <cellStyle name="SAPBEXHLevel2X 3 2" xfId="5031"/>
    <cellStyle name="SAPBEXHLevel2X 3 2 2" xfId="10411"/>
    <cellStyle name="SAPBEXHLevel2X 3 3" xfId="5032"/>
    <cellStyle name="SAPBEXHLevel2X 3 3 2" xfId="10412"/>
    <cellStyle name="SAPBEXHLevel2X 3 4" xfId="5033"/>
    <cellStyle name="SAPBEXHLevel2X 3 4 2" xfId="10413"/>
    <cellStyle name="SAPBEXHLevel2X 3 5" xfId="5034"/>
    <cellStyle name="SAPBEXHLevel2X 3 5 2" xfId="10414"/>
    <cellStyle name="SAPBEXHLevel2X 3 6" xfId="10410"/>
    <cellStyle name="SAPBEXHLevel2X 4" xfId="5035"/>
    <cellStyle name="SAPBEXHLevel2X 4 2" xfId="5036"/>
    <cellStyle name="SAPBEXHLevel2X 4 2 2" xfId="10416"/>
    <cellStyle name="SAPBEXHLevel2X 4 3" xfId="5037"/>
    <cellStyle name="SAPBEXHLevel2X 4 3 2" xfId="10417"/>
    <cellStyle name="SAPBEXHLevel2X 4 4" xfId="5038"/>
    <cellStyle name="SAPBEXHLevel2X 4 4 2" xfId="10418"/>
    <cellStyle name="SAPBEXHLevel2X 4 5" xfId="5039"/>
    <cellStyle name="SAPBEXHLevel2X 4 5 2" xfId="10419"/>
    <cellStyle name="SAPBEXHLevel2X 4 6" xfId="10415"/>
    <cellStyle name="SAPBEXHLevel2X 5" xfId="5040"/>
    <cellStyle name="SAPBEXHLevel2X 5 2" xfId="5041"/>
    <cellStyle name="SAPBEXHLevel2X 5 2 2" xfId="10421"/>
    <cellStyle name="SAPBEXHLevel2X 5 3" xfId="5042"/>
    <cellStyle name="SAPBEXHLevel2X 5 3 2" xfId="10422"/>
    <cellStyle name="SAPBEXHLevel2X 5 4" xfId="5043"/>
    <cellStyle name="SAPBEXHLevel2X 5 4 2" xfId="10423"/>
    <cellStyle name="SAPBEXHLevel2X 5 5" xfId="5044"/>
    <cellStyle name="SAPBEXHLevel2X 5 5 2" xfId="10424"/>
    <cellStyle name="SAPBEXHLevel2X 5 6" xfId="10420"/>
    <cellStyle name="SAPBEXHLevel2X 6" xfId="5045"/>
    <cellStyle name="SAPBEXHLevel2X 6 2" xfId="5046"/>
    <cellStyle name="SAPBEXHLevel2X 6 2 2" xfId="10426"/>
    <cellStyle name="SAPBEXHLevel2X 6 3" xfId="5047"/>
    <cellStyle name="SAPBEXHLevel2X 6 3 2" xfId="10427"/>
    <cellStyle name="SAPBEXHLevel2X 6 4" xfId="5048"/>
    <cellStyle name="SAPBEXHLevel2X 6 4 2" xfId="10428"/>
    <cellStyle name="SAPBEXHLevel2X 6 5" xfId="5049"/>
    <cellStyle name="SAPBEXHLevel2X 6 5 2" xfId="10429"/>
    <cellStyle name="SAPBEXHLevel2X 6 6" xfId="10425"/>
    <cellStyle name="SAPBEXHLevel2X 7" xfId="5050"/>
    <cellStyle name="SAPBEXHLevel2X 7 2" xfId="5051"/>
    <cellStyle name="SAPBEXHLevel2X 7 2 2" xfId="10431"/>
    <cellStyle name="SAPBEXHLevel2X 7 3" xfId="5052"/>
    <cellStyle name="SAPBEXHLevel2X 7 3 2" xfId="10432"/>
    <cellStyle name="SAPBEXHLevel2X 7 4" xfId="5053"/>
    <cellStyle name="SAPBEXHLevel2X 7 4 2" xfId="10433"/>
    <cellStyle name="SAPBEXHLevel2X 7 5" xfId="5054"/>
    <cellStyle name="SAPBEXHLevel2X 7 5 2" xfId="10434"/>
    <cellStyle name="SAPBEXHLevel2X 7 6" xfId="10430"/>
    <cellStyle name="SAPBEXHLevel2X 8" xfId="5055"/>
    <cellStyle name="SAPBEXHLevel2X 8 2" xfId="5056"/>
    <cellStyle name="SAPBEXHLevel2X 8 2 2" xfId="10436"/>
    <cellStyle name="SAPBEXHLevel2X 8 3" xfId="5057"/>
    <cellStyle name="SAPBEXHLevel2X 8 3 2" xfId="10437"/>
    <cellStyle name="SAPBEXHLevel2X 8 4" xfId="5058"/>
    <cellStyle name="SAPBEXHLevel2X 8 4 2" xfId="10438"/>
    <cellStyle name="SAPBEXHLevel2X 8 5" xfId="5059"/>
    <cellStyle name="SAPBEXHLevel2X 8 5 2" xfId="10439"/>
    <cellStyle name="SAPBEXHLevel2X 8 6" xfId="10435"/>
    <cellStyle name="SAPBEXHLevel2X 9" xfId="5060"/>
    <cellStyle name="SAPBEXHLevel2X 9 2" xfId="5061"/>
    <cellStyle name="SAPBEXHLevel2X 9 2 2" xfId="10441"/>
    <cellStyle name="SAPBEXHLevel2X 9 3" xfId="5062"/>
    <cellStyle name="SAPBEXHLevel2X 9 3 2" xfId="10442"/>
    <cellStyle name="SAPBEXHLevel2X 9 4" xfId="5063"/>
    <cellStyle name="SAPBEXHLevel2X 9 4 2" xfId="10443"/>
    <cellStyle name="SAPBEXHLevel2X 9 5" xfId="5064"/>
    <cellStyle name="SAPBEXHLevel2X 9 5 2" xfId="10444"/>
    <cellStyle name="SAPBEXHLevel2X 9 6" xfId="10440"/>
    <cellStyle name="SAPBEXHLevel3" xfId="5065"/>
    <cellStyle name="SAPBEXHLevel3 10" xfId="5066"/>
    <cellStyle name="SAPBEXHLevel3 10 2" xfId="5067"/>
    <cellStyle name="SAPBEXHLevel3 10 2 2" xfId="10447"/>
    <cellStyle name="SAPBEXHLevel3 10 3" xfId="5068"/>
    <cellStyle name="SAPBEXHLevel3 10 3 2" xfId="10448"/>
    <cellStyle name="SAPBEXHLevel3 10 4" xfId="5069"/>
    <cellStyle name="SAPBEXHLevel3 10 4 2" xfId="10449"/>
    <cellStyle name="SAPBEXHLevel3 10 5" xfId="5070"/>
    <cellStyle name="SAPBEXHLevel3 10 5 2" xfId="10450"/>
    <cellStyle name="SAPBEXHLevel3 10 6" xfId="10446"/>
    <cellStyle name="SAPBEXHLevel3 11" xfId="5071"/>
    <cellStyle name="SAPBEXHLevel3 11 2" xfId="5072"/>
    <cellStyle name="SAPBEXHLevel3 11 2 2" xfId="10452"/>
    <cellStyle name="SAPBEXHLevel3 11 3" xfId="5073"/>
    <cellStyle name="SAPBEXHLevel3 11 3 2" xfId="10453"/>
    <cellStyle name="SAPBEXHLevel3 11 4" xfId="5074"/>
    <cellStyle name="SAPBEXHLevel3 11 4 2" xfId="10454"/>
    <cellStyle name="SAPBEXHLevel3 11 5" xfId="5075"/>
    <cellStyle name="SAPBEXHLevel3 11 5 2" xfId="10455"/>
    <cellStyle name="SAPBEXHLevel3 11 6" xfId="10451"/>
    <cellStyle name="SAPBEXHLevel3 12" xfId="5076"/>
    <cellStyle name="SAPBEXHLevel3 12 2" xfId="5077"/>
    <cellStyle name="SAPBEXHLevel3 12 2 2" xfId="10457"/>
    <cellStyle name="SAPBEXHLevel3 12 3" xfId="5078"/>
    <cellStyle name="SAPBEXHLevel3 12 3 2" xfId="10458"/>
    <cellStyle name="SAPBEXHLevel3 12 4" xfId="5079"/>
    <cellStyle name="SAPBEXHLevel3 12 4 2" xfId="10459"/>
    <cellStyle name="SAPBEXHLevel3 12 5" xfId="5080"/>
    <cellStyle name="SAPBEXHLevel3 12 5 2" xfId="10460"/>
    <cellStyle name="SAPBEXHLevel3 12 6" xfId="10456"/>
    <cellStyle name="SAPBEXHLevel3 13" xfId="5081"/>
    <cellStyle name="SAPBEXHLevel3 13 2" xfId="5082"/>
    <cellStyle name="SAPBEXHLevel3 13 2 2" xfId="10462"/>
    <cellStyle name="SAPBEXHLevel3 13 3" xfId="5083"/>
    <cellStyle name="SAPBEXHLevel3 13 3 2" xfId="10463"/>
    <cellStyle name="SAPBEXHLevel3 13 4" xfId="5084"/>
    <cellStyle name="SAPBEXHLevel3 13 4 2" xfId="10464"/>
    <cellStyle name="SAPBEXHLevel3 13 5" xfId="5085"/>
    <cellStyle name="SAPBEXHLevel3 13 5 2" xfId="10465"/>
    <cellStyle name="SAPBEXHLevel3 13 6" xfId="10461"/>
    <cellStyle name="SAPBEXHLevel3 14" xfId="5086"/>
    <cellStyle name="SAPBEXHLevel3 14 2" xfId="5087"/>
    <cellStyle name="SAPBEXHLevel3 14 2 2" xfId="10467"/>
    <cellStyle name="SAPBEXHLevel3 14 3" xfId="5088"/>
    <cellStyle name="SAPBEXHLevel3 14 3 2" xfId="10468"/>
    <cellStyle name="SAPBEXHLevel3 14 4" xfId="5089"/>
    <cellStyle name="SAPBEXHLevel3 14 4 2" xfId="10469"/>
    <cellStyle name="SAPBEXHLevel3 14 5" xfId="5090"/>
    <cellStyle name="SAPBEXHLevel3 14 5 2" xfId="10470"/>
    <cellStyle name="SAPBEXHLevel3 14 6" xfId="10466"/>
    <cellStyle name="SAPBEXHLevel3 15" xfId="5091"/>
    <cellStyle name="SAPBEXHLevel3 15 2" xfId="10471"/>
    <cellStyle name="SAPBEXHLevel3 16" xfId="5092"/>
    <cellStyle name="SAPBEXHLevel3 16 2" xfId="10472"/>
    <cellStyle name="SAPBEXHLevel3 17" xfId="5093"/>
    <cellStyle name="SAPBEXHLevel3 17 2" xfId="10473"/>
    <cellStyle name="SAPBEXHLevel3 18" xfId="5094"/>
    <cellStyle name="SAPBEXHLevel3 18 2" xfId="10474"/>
    <cellStyle name="SAPBEXHLevel3 19" xfId="5095"/>
    <cellStyle name="SAPBEXHLevel3 19 2" xfId="10475"/>
    <cellStyle name="SAPBEXHLevel3 2" xfId="5096"/>
    <cellStyle name="SAPBEXHLevel3 2 2" xfId="5097"/>
    <cellStyle name="SAPBEXHLevel3 2 2 2" xfId="10477"/>
    <cellStyle name="SAPBEXHLevel3 2 3" xfId="5098"/>
    <cellStyle name="SAPBEXHLevel3 2 3 2" xfId="10478"/>
    <cellStyle name="SAPBEXHLevel3 2 4" xfId="5099"/>
    <cellStyle name="SAPBEXHLevel3 2 4 2" xfId="10479"/>
    <cellStyle name="SAPBEXHLevel3 2 5" xfId="5100"/>
    <cellStyle name="SAPBEXHLevel3 2 5 2" xfId="10480"/>
    <cellStyle name="SAPBEXHLevel3 2 6" xfId="10476"/>
    <cellStyle name="SAPBEXHLevel3 20" xfId="10445"/>
    <cellStyle name="SAPBEXHLevel3 3" xfId="5101"/>
    <cellStyle name="SAPBEXHLevel3 3 2" xfId="5102"/>
    <cellStyle name="SAPBEXHLevel3 3 2 2" xfId="10482"/>
    <cellStyle name="SAPBEXHLevel3 3 3" xfId="5103"/>
    <cellStyle name="SAPBEXHLevel3 3 3 2" xfId="10483"/>
    <cellStyle name="SAPBEXHLevel3 3 4" xfId="5104"/>
    <cellStyle name="SAPBEXHLevel3 3 4 2" xfId="10484"/>
    <cellStyle name="SAPBEXHLevel3 3 5" xfId="5105"/>
    <cellStyle name="SAPBEXHLevel3 3 5 2" xfId="10485"/>
    <cellStyle name="SAPBEXHLevel3 3 6" xfId="10481"/>
    <cellStyle name="SAPBEXHLevel3 4" xfId="5106"/>
    <cellStyle name="SAPBEXHLevel3 4 2" xfId="5107"/>
    <cellStyle name="SAPBEXHLevel3 4 2 2" xfId="10487"/>
    <cellStyle name="SAPBEXHLevel3 4 3" xfId="5108"/>
    <cellStyle name="SAPBEXHLevel3 4 3 2" xfId="10488"/>
    <cellStyle name="SAPBEXHLevel3 4 4" xfId="5109"/>
    <cellStyle name="SAPBEXHLevel3 4 4 2" xfId="10489"/>
    <cellStyle name="SAPBEXHLevel3 4 5" xfId="5110"/>
    <cellStyle name="SAPBEXHLevel3 4 5 2" xfId="10490"/>
    <cellStyle name="SAPBEXHLevel3 4 6" xfId="10486"/>
    <cellStyle name="SAPBEXHLevel3 5" xfId="5111"/>
    <cellStyle name="SAPBEXHLevel3 5 2" xfId="5112"/>
    <cellStyle name="SAPBEXHLevel3 5 2 2" xfId="10492"/>
    <cellStyle name="SAPBEXHLevel3 5 3" xfId="5113"/>
    <cellStyle name="SAPBEXHLevel3 5 3 2" xfId="10493"/>
    <cellStyle name="SAPBEXHLevel3 5 4" xfId="5114"/>
    <cellStyle name="SAPBEXHLevel3 5 4 2" xfId="10494"/>
    <cellStyle name="SAPBEXHLevel3 5 5" xfId="5115"/>
    <cellStyle name="SAPBEXHLevel3 5 5 2" xfId="10495"/>
    <cellStyle name="SAPBEXHLevel3 5 6" xfId="10491"/>
    <cellStyle name="SAPBEXHLevel3 6" xfId="5116"/>
    <cellStyle name="SAPBEXHLevel3 6 2" xfId="5117"/>
    <cellStyle name="SAPBEXHLevel3 6 2 2" xfId="10497"/>
    <cellStyle name="SAPBEXHLevel3 6 3" xfId="5118"/>
    <cellStyle name="SAPBEXHLevel3 6 3 2" xfId="10498"/>
    <cellStyle name="SAPBEXHLevel3 6 4" xfId="5119"/>
    <cellStyle name="SAPBEXHLevel3 6 4 2" xfId="10499"/>
    <cellStyle name="SAPBEXHLevel3 6 5" xfId="5120"/>
    <cellStyle name="SAPBEXHLevel3 6 5 2" xfId="10500"/>
    <cellStyle name="SAPBEXHLevel3 6 6" xfId="10496"/>
    <cellStyle name="SAPBEXHLevel3 7" xfId="5121"/>
    <cellStyle name="SAPBEXHLevel3 7 2" xfId="5122"/>
    <cellStyle name="SAPBEXHLevel3 7 2 2" xfId="10502"/>
    <cellStyle name="SAPBEXHLevel3 7 3" xfId="5123"/>
    <cellStyle name="SAPBEXHLevel3 7 3 2" xfId="10503"/>
    <cellStyle name="SAPBEXHLevel3 7 4" xfId="5124"/>
    <cellStyle name="SAPBEXHLevel3 7 4 2" xfId="10504"/>
    <cellStyle name="SAPBEXHLevel3 7 5" xfId="5125"/>
    <cellStyle name="SAPBEXHLevel3 7 5 2" xfId="10505"/>
    <cellStyle name="SAPBEXHLevel3 7 6" xfId="10501"/>
    <cellStyle name="SAPBEXHLevel3 8" xfId="5126"/>
    <cellStyle name="SAPBEXHLevel3 8 2" xfId="5127"/>
    <cellStyle name="SAPBEXHLevel3 8 2 2" xfId="10507"/>
    <cellStyle name="SAPBEXHLevel3 8 3" xfId="5128"/>
    <cellStyle name="SAPBEXHLevel3 8 3 2" xfId="10508"/>
    <cellStyle name="SAPBEXHLevel3 8 4" xfId="5129"/>
    <cellStyle name="SAPBEXHLevel3 8 4 2" xfId="10509"/>
    <cellStyle name="SAPBEXHLevel3 8 5" xfId="5130"/>
    <cellStyle name="SAPBEXHLevel3 8 5 2" xfId="10510"/>
    <cellStyle name="SAPBEXHLevel3 8 6" xfId="10506"/>
    <cellStyle name="SAPBEXHLevel3 9" xfId="5131"/>
    <cellStyle name="SAPBEXHLevel3 9 2" xfId="5132"/>
    <cellStyle name="SAPBEXHLevel3 9 2 2" xfId="10512"/>
    <cellStyle name="SAPBEXHLevel3 9 3" xfId="5133"/>
    <cellStyle name="SAPBEXHLevel3 9 3 2" xfId="10513"/>
    <cellStyle name="SAPBEXHLevel3 9 4" xfId="5134"/>
    <cellStyle name="SAPBEXHLevel3 9 4 2" xfId="10514"/>
    <cellStyle name="SAPBEXHLevel3 9 5" xfId="5135"/>
    <cellStyle name="SAPBEXHLevel3 9 5 2" xfId="10515"/>
    <cellStyle name="SAPBEXHLevel3 9 6" xfId="10511"/>
    <cellStyle name="SAPBEXHLevel3X" xfId="5136"/>
    <cellStyle name="SAPBEXHLevel3X 10" xfId="5137"/>
    <cellStyle name="SAPBEXHLevel3X 10 2" xfId="5138"/>
    <cellStyle name="SAPBEXHLevel3X 10 2 2" xfId="10518"/>
    <cellStyle name="SAPBEXHLevel3X 10 3" xfId="5139"/>
    <cellStyle name="SAPBEXHLevel3X 10 3 2" xfId="10519"/>
    <cellStyle name="SAPBEXHLevel3X 10 4" xfId="5140"/>
    <cellStyle name="SAPBEXHLevel3X 10 4 2" xfId="10520"/>
    <cellStyle name="SAPBEXHLevel3X 10 5" xfId="5141"/>
    <cellStyle name="SAPBEXHLevel3X 10 5 2" xfId="10521"/>
    <cellStyle name="SAPBEXHLevel3X 10 6" xfId="10517"/>
    <cellStyle name="SAPBEXHLevel3X 11" xfId="5142"/>
    <cellStyle name="SAPBEXHLevel3X 11 2" xfId="5143"/>
    <cellStyle name="SAPBEXHLevel3X 11 2 2" xfId="10523"/>
    <cellStyle name="SAPBEXHLevel3X 11 3" xfId="5144"/>
    <cellStyle name="SAPBEXHLevel3X 11 3 2" xfId="10524"/>
    <cellStyle name="SAPBEXHLevel3X 11 4" xfId="5145"/>
    <cellStyle name="SAPBEXHLevel3X 11 4 2" xfId="10525"/>
    <cellStyle name="SAPBEXHLevel3X 11 5" xfId="5146"/>
    <cellStyle name="SAPBEXHLevel3X 11 5 2" xfId="10526"/>
    <cellStyle name="SAPBEXHLevel3X 11 6" xfId="10522"/>
    <cellStyle name="SAPBEXHLevel3X 12" xfId="5147"/>
    <cellStyle name="SAPBEXHLevel3X 12 2" xfId="5148"/>
    <cellStyle name="SAPBEXHLevel3X 12 2 2" xfId="10528"/>
    <cellStyle name="SAPBEXHLevel3X 12 3" xfId="5149"/>
    <cellStyle name="SAPBEXHLevel3X 12 3 2" xfId="10529"/>
    <cellStyle name="SAPBEXHLevel3X 12 4" xfId="5150"/>
    <cellStyle name="SAPBEXHLevel3X 12 4 2" xfId="10530"/>
    <cellStyle name="SAPBEXHLevel3X 12 5" xfId="5151"/>
    <cellStyle name="SAPBEXHLevel3X 12 5 2" xfId="10531"/>
    <cellStyle name="SAPBEXHLevel3X 12 6" xfId="10527"/>
    <cellStyle name="SAPBEXHLevel3X 13" xfId="5152"/>
    <cellStyle name="SAPBEXHLevel3X 13 2" xfId="5153"/>
    <cellStyle name="SAPBEXHLevel3X 13 2 2" xfId="10533"/>
    <cellStyle name="SAPBEXHLevel3X 13 3" xfId="5154"/>
    <cellStyle name="SAPBEXHLevel3X 13 3 2" xfId="10534"/>
    <cellStyle name="SAPBEXHLevel3X 13 4" xfId="5155"/>
    <cellStyle name="SAPBEXHLevel3X 13 4 2" xfId="10535"/>
    <cellStyle name="SAPBEXHLevel3X 13 5" xfId="5156"/>
    <cellStyle name="SAPBEXHLevel3X 13 5 2" xfId="10536"/>
    <cellStyle name="SAPBEXHLevel3X 13 6" xfId="10532"/>
    <cellStyle name="SAPBEXHLevel3X 14" xfId="5157"/>
    <cellStyle name="SAPBEXHLevel3X 14 2" xfId="5158"/>
    <cellStyle name="SAPBEXHLevel3X 14 2 2" xfId="10538"/>
    <cellStyle name="SAPBEXHLevel3X 14 3" xfId="5159"/>
    <cellStyle name="SAPBEXHLevel3X 14 3 2" xfId="10539"/>
    <cellStyle name="SAPBEXHLevel3X 14 4" xfId="5160"/>
    <cellStyle name="SAPBEXHLevel3X 14 4 2" xfId="10540"/>
    <cellStyle name="SAPBEXHLevel3X 14 5" xfId="5161"/>
    <cellStyle name="SAPBEXHLevel3X 14 5 2" xfId="10541"/>
    <cellStyle name="SAPBEXHLevel3X 14 6" xfId="10537"/>
    <cellStyle name="SAPBEXHLevel3X 15" xfId="5162"/>
    <cellStyle name="SAPBEXHLevel3X 15 2" xfId="10542"/>
    <cellStyle name="SAPBEXHLevel3X 16" xfId="5163"/>
    <cellStyle name="SAPBEXHLevel3X 16 2" xfId="10543"/>
    <cellStyle name="SAPBEXHLevel3X 17" xfId="5164"/>
    <cellStyle name="SAPBEXHLevel3X 17 2" xfId="10544"/>
    <cellStyle name="SAPBEXHLevel3X 18" xfId="5165"/>
    <cellStyle name="SAPBEXHLevel3X 18 2" xfId="10545"/>
    <cellStyle name="SAPBEXHLevel3X 19" xfId="5166"/>
    <cellStyle name="SAPBEXHLevel3X 19 2" xfId="10546"/>
    <cellStyle name="SAPBEXHLevel3X 2" xfId="5167"/>
    <cellStyle name="SAPBEXHLevel3X 2 2" xfId="5168"/>
    <cellStyle name="SAPBEXHLevel3X 2 2 2" xfId="10548"/>
    <cellStyle name="SAPBEXHLevel3X 2 3" xfId="5169"/>
    <cellStyle name="SAPBEXHLevel3X 2 3 2" xfId="10549"/>
    <cellStyle name="SAPBEXHLevel3X 2 4" xfId="5170"/>
    <cellStyle name="SAPBEXHLevel3X 2 4 2" xfId="10550"/>
    <cellStyle name="SAPBEXHLevel3X 2 5" xfId="5171"/>
    <cellStyle name="SAPBEXHLevel3X 2 5 2" xfId="10551"/>
    <cellStyle name="SAPBEXHLevel3X 2 6" xfId="10547"/>
    <cellStyle name="SAPBEXHLevel3X 20" xfId="10516"/>
    <cellStyle name="SAPBEXHLevel3X 3" xfId="5172"/>
    <cellStyle name="SAPBEXHLevel3X 3 2" xfId="5173"/>
    <cellStyle name="SAPBEXHLevel3X 3 2 2" xfId="10553"/>
    <cellStyle name="SAPBEXHLevel3X 3 3" xfId="5174"/>
    <cellStyle name="SAPBEXHLevel3X 3 3 2" xfId="10554"/>
    <cellStyle name="SAPBEXHLevel3X 3 4" xfId="5175"/>
    <cellStyle name="SAPBEXHLevel3X 3 4 2" xfId="10555"/>
    <cellStyle name="SAPBEXHLevel3X 3 5" xfId="5176"/>
    <cellStyle name="SAPBEXHLevel3X 3 5 2" xfId="10556"/>
    <cellStyle name="SAPBEXHLevel3X 3 6" xfId="10552"/>
    <cellStyle name="SAPBEXHLevel3X 4" xfId="5177"/>
    <cellStyle name="SAPBEXHLevel3X 4 2" xfId="5178"/>
    <cellStyle name="SAPBEXHLevel3X 4 2 2" xfId="10558"/>
    <cellStyle name="SAPBEXHLevel3X 4 3" xfId="5179"/>
    <cellStyle name="SAPBEXHLevel3X 4 3 2" xfId="10559"/>
    <cellStyle name="SAPBEXHLevel3X 4 4" xfId="5180"/>
    <cellStyle name="SAPBEXHLevel3X 4 4 2" xfId="10560"/>
    <cellStyle name="SAPBEXHLevel3X 4 5" xfId="5181"/>
    <cellStyle name="SAPBEXHLevel3X 4 5 2" xfId="10561"/>
    <cellStyle name="SAPBEXHLevel3X 4 6" xfId="10557"/>
    <cellStyle name="SAPBEXHLevel3X 5" xfId="5182"/>
    <cellStyle name="SAPBEXHLevel3X 5 2" xfId="5183"/>
    <cellStyle name="SAPBEXHLevel3X 5 2 2" xfId="10563"/>
    <cellStyle name="SAPBEXHLevel3X 5 3" xfId="5184"/>
    <cellStyle name="SAPBEXHLevel3X 5 3 2" xfId="10564"/>
    <cellStyle name="SAPBEXHLevel3X 5 4" xfId="5185"/>
    <cellStyle name="SAPBEXHLevel3X 5 4 2" xfId="10565"/>
    <cellStyle name="SAPBEXHLevel3X 5 5" xfId="5186"/>
    <cellStyle name="SAPBEXHLevel3X 5 5 2" xfId="10566"/>
    <cellStyle name="SAPBEXHLevel3X 5 6" xfId="10562"/>
    <cellStyle name="SAPBEXHLevel3X 6" xfId="5187"/>
    <cellStyle name="SAPBEXHLevel3X 6 2" xfId="5188"/>
    <cellStyle name="SAPBEXHLevel3X 6 2 2" xfId="10568"/>
    <cellStyle name="SAPBEXHLevel3X 6 3" xfId="5189"/>
    <cellStyle name="SAPBEXHLevel3X 6 3 2" xfId="10569"/>
    <cellStyle name="SAPBEXHLevel3X 6 4" xfId="5190"/>
    <cellStyle name="SAPBEXHLevel3X 6 4 2" xfId="10570"/>
    <cellStyle name="SAPBEXHLevel3X 6 5" xfId="5191"/>
    <cellStyle name="SAPBEXHLevel3X 6 5 2" xfId="10571"/>
    <cellStyle name="SAPBEXHLevel3X 6 6" xfId="10567"/>
    <cellStyle name="SAPBEXHLevel3X 7" xfId="5192"/>
    <cellStyle name="SAPBEXHLevel3X 7 2" xfId="5193"/>
    <cellStyle name="SAPBEXHLevel3X 7 2 2" xfId="10573"/>
    <cellStyle name="SAPBEXHLevel3X 7 3" xfId="5194"/>
    <cellStyle name="SAPBEXHLevel3X 7 3 2" xfId="10574"/>
    <cellStyle name="SAPBEXHLevel3X 7 4" xfId="5195"/>
    <cellStyle name="SAPBEXHLevel3X 7 4 2" xfId="10575"/>
    <cellStyle name="SAPBEXHLevel3X 7 5" xfId="5196"/>
    <cellStyle name="SAPBEXHLevel3X 7 5 2" xfId="10576"/>
    <cellStyle name="SAPBEXHLevel3X 7 6" xfId="10572"/>
    <cellStyle name="SAPBEXHLevel3X 8" xfId="5197"/>
    <cellStyle name="SAPBEXHLevel3X 8 2" xfId="5198"/>
    <cellStyle name="SAPBEXHLevel3X 8 2 2" xfId="10578"/>
    <cellStyle name="SAPBEXHLevel3X 8 3" xfId="5199"/>
    <cellStyle name="SAPBEXHLevel3X 8 3 2" xfId="10579"/>
    <cellStyle name="SAPBEXHLevel3X 8 4" xfId="5200"/>
    <cellStyle name="SAPBEXHLevel3X 8 4 2" xfId="10580"/>
    <cellStyle name="SAPBEXHLevel3X 8 5" xfId="5201"/>
    <cellStyle name="SAPBEXHLevel3X 8 5 2" xfId="10581"/>
    <cellStyle name="SAPBEXHLevel3X 8 6" xfId="10577"/>
    <cellStyle name="SAPBEXHLevel3X 9" xfId="5202"/>
    <cellStyle name="SAPBEXHLevel3X 9 2" xfId="5203"/>
    <cellStyle name="SAPBEXHLevel3X 9 2 2" xfId="10583"/>
    <cellStyle name="SAPBEXHLevel3X 9 3" xfId="5204"/>
    <cellStyle name="SAPBEXHLevel3X 9 3 2" xfId="10584"/>
    <cellStyle name="SAPBEXHLevel3X 9 4" xfId="5205"/>
    <cellStyle name="SAPBEXHLevel3X 9 4 2" xfId="10585"/>
    <cellStyle name="SAPBEXHLevel3X 9 5" xfId="5206"/>
    <cellStyle name="SAPBEXHLevel3X 9 5 2" xfId="10586"/>
    <cellStyle name="SAPBEXHLevel3X 9 6" xfId="10582"/>
    <cellStyle name="SAPBEXresData" xfId="5207"/>
    <cellStyle name="SAPBEXresData 10" xfId="5208"/>
    <cellStyle name="SAPBEXresData 10 2" xfId="5209"/>
    <cellStyle name="SAPBEXresData 10 2 2" xfId="10589"/>
    <cellStyle name="SAPBEXresData 10 3" xfId="5210"/>
    <cellStyle name="SAPBEXresData 10 3 2" xfId="10590"/>
    <cellStyle name="SAPBEXresData 10 4" xfId="5211"/>
    <cellStyle name="SAPBEXresData 10 4 2" xfId="10591"/>
    <cellStyle name="SAPBEXresData 10 5" xfId="5212"/>
    <cellStyle name="SAPBEXresData 10 5 2" xfId="10592"/>
    <cellStyle name="SAPBEXresData 10 6" xfId="10588"/>
    <cellStyle name="SAPBEXresData 11" xfId="5213"/>
    <cellStyle name="SAPBEXresData 11 2" xfId="5214"/>
    <cellStyle name="SAPBEXresData 11 2 2" xfId="10594"/>
    <cellStyle name="SAPBEXresData 11 3" xfId="5215"/>
    <cellStyle name="SAPBEXresData 11 3 2" xfId="10595"/>
    <cellStyle name="SAPBEXresData 11 4" xfId="5216"/>
    <cellStyle name="SAPBEXresData 11 4 2" xfId="10596"/>
    <cellStyle name="SAPBEXresData 11 5" xfId="5217"/>
    <cellStyle name="SAPBEXresData 11 5 2" xfId="10597"/>
    <cellStyle name="SAPBEXresData 11 6" xfId="10593"/>
    <cellStyle name="SAPBEXresData 12" xfId="5218"/>
    <cellStyle name="SAPBEXresData 12 2" xfId="5219"/>
    <cellStyle name="SAPBEXresData 12 2 2" xfId="10599"/>
    <cellStyle name="SAPBEXresData 12 3" xfId="5220"/>
    <cellStyle name="SAPBEXresData 12 3 2" xfId="10600"/>
    <cellStyle name="SAPBEXresData 12 4" xfId="5221"/>
    <cellStyle name="SAPBEXresData 12 4 2" xfId="10601"/>
    <cellStyle name="SAPBEXresData 12 5" xfId="5222"/>
    <cellStyle name="SAPBEXresData 12 5 2" xfId="10602"/>
    <cellStyle name="SAPBEXresData 12 6" xfId="10598"/>
    <cellStyle name="SAPBEXresData 13" xfId="5223"/>
    <cellStyle name="SAPBEXresData 13 2" xfId="5224"/>
    <cellStyle name="SAPBEXresData 13 2 2" xfId="10604"/>
    <cellStyle name="SAPBEXresData 13 3" xfId="5225"/>
    <cellStyle name="SAPBEXresData 13 3 2" xfId="10605"/>
    <cellStyle name="SAPBEXresData 13 4" xfId="5226"/>
    <cellStyle name="SAPBEXresData 13 4 2" xfId="10606"/>
    <cellStyle name="SAPBEXresData 13 5" xfId="5227"/>
    <cellStyle name="SAPBEXresData 13 5 2" xfId="10607"/>
    <cellStyle name="SAPBEXresData 13 6" xfId="10603"/>
    <cellStyle name="SAPBEXresData 14" xfId="5228"/>
    <cellStyle name="SAPBEXresData 14 2" xfId="5229"/>
    <cellStyle name="SAPBEXresData 14 2 2" xfId="10609"/>
    <cellStyle name="SAPBEXresData 14 3" xfId="5230"/>
    <cellStyle name="SAPBEXresData 14 3 2" xfId="10610"/>
    <cellStyle name="SAPBEXresData 14 4" xfId="5231"/>
    <cellStyle name="SAPBEXresData 14 4 2" xfId="10611"/>
    <cellStyle name="SAPBEXresData 14 5" xfId="5232"/>
    <cellStyle name="SAPBEXresData 14 5 2" xfId="10612"/>
    <cellStyle name="SAPBEXresData 14 6" xfId="10608"/>
    <cellStyle name="SAPBEXresData 15" xfId="5233"/>
    <cellStyle name="SAPBEXresData 15 2" xfId="10613"/>
    <cellStyle name="SAPBEXresData 16" xfId="5234"/>
    <cellStyle name="SAPBEXresData 16 2" xfId="10614"/>
    <cellStyle name="SAPBEXresData 17" xfId="5235"/>
    <cellStyle name="SAPBEXresData 17 2" xfId="10615"/>
    <cellStyle name="SAPBEXresData 18" xfId="5236"/>
    <cellStyle name="SAPBEXresData 18 2" xfId="10616"/>
    <cellStyle name="SAPBEXresData 19" xfId="5237"/>
    <cellStyle name="SAPBEXresData 19 2" xfId="10617"/>
    <cellStyle name="SAPBEXresData 2" xfId="5238"/>
    <cellStyle name="SAPBEXresData 2 2" xfId="5239"/>
    <cellStyle name="SAPBEXresData 2 2 2" xfId="10619"/>
    <cellStyle name="SAPBEXresData 2 3" xfId="5240"/>
    <cellStyle name="SAPBEXresData 2 3 2" xfId="10620"/>
    <cellStyle name="SAPBEXresData 2 4" xfId="5241"/>
    <cellStyle name="SAPBEXresData 2 4 2" xfId="10621"/>
    <cellStyle name="SAPBEXresData 2 5" xfId="5242"/>
    <cellStyle name="SAPBEXresData 2 5 2" xfId="10622"/>
    <cellStyle name="SAPBEXresData 2 6" xfId="10618"/>
    <cellStyle name="SAPBEXresData 20" xfId="10587"/>
    <cellStyle name="SAPBEXresData 3" xfId="5243"/>
    <cellStyle name="SAPBEXresData 3 2" xfId="5244"/>
    <cellStyle name="SAPBEXresData 3 2 2" xfId="10624"/>
    <cellStyle name="SAPBEXresData 3 3" xfId="5245"/>
    <cellStyle name="SAPBEXresData 3 3 2" xfId="10625"/>
    <cellStyle name="SAPBEXresData 3 4" xfId="5246"/>
    <cellStyle name="SAPBEXresData 3 4 2" xfId="10626"/>
    <cellStyle name="SAPBEXresData 3 5" xfId="5247"/>
    <cellStyle name="SAPBEXresData 3 5 2" xfId="10627"/>
    <cellStyle name="SAPBEXresData 3 6" xfId="10623"/>
    <cellStyle name="SAPBEXresData 4" xfId="5248"/>
    <cellStyle name="SAPBEXresData 4 2" xfId="5249"/>
    <cellStyle name="SAPBEXresData 4 2 2" xfId="10629"/>
    <cellStyle name="SAPBEXresData 4 3" xfId="5250"/>
    <cellStyle name="SAPBEXresData 4 3 2" xfId="10630"/>
    <cellStyle name="SAPBEXresData 4 4" xfId="5251"/>
    <cellStyle name="SAPBEXresData 4 4 2" xfId="10631"/>
    <cellStyle name="SAPBEXresData 4 5" xfId="5252"/>
    <cellStyle name="SAPBEXresData 4 5 2" xfId="10632"/>
    <cellStyle name="SAPBEXresData 4 6" xfId="10628"/>
    <cellStyle name="SAPBEXresData 5" xfId="5253"/>
    <cellStyle name="SAPBEXresData 5 2" xfId="5254"/>
    <cellStyle name="SAPBEXresData 5 2 2" xfId="10634"/>
    <cellStyle name="SAPBEXresData 5 3" xfId="5255"/>
    <cellStyle name="SAPBEXresData 5 3 2" xfId="10635"/>
    <cellStyle name="SAPBEXresData 5 4" xfId="5256"/>
    <cellStyle name="SAPBEXresData 5 4 2" xfId="10636"/>
    <cellStyle name="SAPBEXresData 5 5" xfId="5257"/>
    <cellStyle name="SAPBEXresData 5 5 2" xfId="10637"/>
    <cellStyle name="SAPBEXresData 5 6" xfId="10633"/>
    <cellStyle name="SAPBEXresData 6" xfId="5258"/>
    <cellStyle name="SAPBEXresData 6 2" xfId="5259"/>
    <cellStyle name="SAPBEXresData 6 2 2" xfId="10639"/>
    <cellStyle name="SAPBEXresData 6 3" xfId="5260"/>
    <cellStyle name="SAPBEXresData 6 3 2" xfId="10640"/>
    <cellStyle name="SAPBEXresData 6 4" xfId="5261"/>
    <cellStyle name="SAPBEXresData 6 4 2" xfId="10641"/>
    <cellStyle name="SAPBEXresData 6 5" xfId="5262"/>
    <cellStyle name="SAPBEXresData 6 5 2" xfId="10642"/>
    <cellStyle name="SAPBEXresData 6 6" xfId="10638"/>
    <cellStyle name="SAPBEXresData 7" xfId="5263"/>
    <cellStyle name="SAPBEXresData 7 2" xfId="5264"/>
    <cellStyle name="SAPBEXresData 7 2 2" xfId="10644"/>
    <cellStyle name="SAPBEXresData 7 3" xfId="5265"/>
    <cellStyle name="SAPBEXresData 7 3 2" xfId="10645"/>
    <cellStyle name="SAPBEXresData 7 4" xfId="5266"/>
    <cellStyle name="SAPBEXresData 7 4 2" xfId="10646"/>
    <cellStyle name="SAPBEXresData 7 5" xfId="5267"/>
    <cellStyle name="SAPBEXresData 7 5 2" xfId="10647"/>
    <cellStyle name="SAPBEXresData 7 6" xfId="10643"/>
    <cellStyle name="SAPBEXresData 8" xfId="5268"/>
    <cellStyle name="SAPBEXresData 8 2" xfId="5269"/>
    <cellStyle name="SAPBEXresData 8 2 2" xfId="10649"/>
    <cellStyle name="SAPBEXresData 8 3" xfId="5270"/>
    <cellStyle name="SAPBEXresData 8 3 2" xfId="10650"/>
    <cellStyle name="SAPBEXresData 8 4" xfId="5271"/>
    <cellStyle name="SAPBEXresData 8 4 2" xfId="10651"/>
    <cellStyle name="SAPBEXresData 8 5" xfId="5272"/>
    <cellStyle name="SAPBEXresData 8 5 2" xfId="10652"/>
    <cellStyle name="SAPBEXresData 8 6" xfId="10648"/>
    <cellStyle name="SAPBEXresData 9" xfId="5273"/>
    <cellStyle name="SAPBEXresData 9 2" xfId="5274"/>
    <cellStyle name="SAPBEXresData 9 2 2" xfId="10654"/>
    <cellStyle name="SAPBEXresData 9 3" xfId="5275"/>
    <cellStyle name="SAPBEXresData 9 3 2" xfId="10655"/>
    <cellStyle name="SAPBEXresData 9 4" xfId="5276"/>
    <cellStyle name="SAPBEXresData 9 4 2" xfId="10656"/>
    <cellStyle name="SAPBEXresData 9 5" xfId="5277"/>
    <cellStyle name="SAPBEXresData 9 5 2" xfId="10657"/>
    <cellStyle name="SAPBEXresData 9 6" xfId="10653"/>
    <cellStyle name="SAPBEXresDataEmph" xfId="5278"/>
    <cellStyle name="SAPBEXresDataEmph 10" xfId="5279"/>
    <cellStyle name="SAPBEXresDataEmph 10 2" xfId="5280"/>
    <cellStyle name="SAPBEXresDataEmph 10 2 2" xfId="10660"/>
    <cellStyle name="SAPBEXresDataEmph 10 3" xfId="5281"/>
    <cellStyle name="SAPBEXresDataEmph 10 3 2" xfId="10661"/>
    <cellStyle name="SAPBEXresDataEmph 10 4" xfId="5282"/>
    <cellStyle name="SAPBEXresDataEmph 10 4 2" xfId="10662"/>
    <cellStyle name="SAPBEXresDataEmph 10 5" xfId="5283"/>
    <cellStyle name="SAPBEXresDataEmph 10 5 2" xfId="10663"/>
    <cellStyle name="SAPBEXresDataEmph 10 6" xfId="10659"/>
    <cellStyle name="SAPBEXresDataEmph 11" xfId="5284"/>
    <cellStyle name="SAPBEXresDataEmph 11 2" xfId="5285"/>
    <cellStyle name="SAPBEXresDataEmph 11 2 2" xfId="10665"/>
    <cellStyle name="SAPBEXresDataEmph 11 3" xfId="5286"/>
    <cellStyle name="SAPBEXresDataEmph 11 3 2" xfId="10666"/>
    <cellStyle name="SAPBEXresDataEmph 11 4" xfId="5287"/>
    <cellStyle name="SAPBEXresDataEmph 11 4 2" xfId="10667"/>
    <cellStyle name="SAPBEXresDataEmph 11 5" xfId="5288"/>
    <cellStyle name="SAPBEXresDataEmph 11 5 2" xfId="10668"/>
    <cellStyle name="SAPBEXresDataEmph 11 6" xfId="10664"/>
    <cellStyle name="SAPBEXresDataEmph 12" xfId="5289"/>
    <cellStyle name="SAPBEXresDataEmph 12 2" xfId="5290"/>
    <cellStyle name="SAPBEXresDataEmph 12 2 2" xfId="10670"/>
    <cellStyle name="SAPBEXresDataEmph 12 3" xfId="5291"/>
    <cellStyle name="SAPBEXresDataEmph 12 3 2" xfId="10671"/>
    <cellStyle name="SAPBEXresDataEmph 12 4" xfId="5292"/>
    <cellStyle name="SAPBEXresDataEmph 12 4 2" xfId="10672"/>
    <cellStyle name="SAPBEXresDataEmph 12 5" xfId="5293"/>
    <cellStyle name="SAPBEXresDataEmph 12 5 2" xfId="10673"/>
    <cellStyle name="SAPBEXresDataEmph 12 6" xfId="10669"/>
    <cellStyle name="SAPBEXresDataEmph 13" xfId="5294"/>
    <cellStyle name="SAPBEXresDataEmph 13 2" xfId="5295"/>
    <cellStyle name="SAPBEXresDataEmph 13 2 2" xfId="10675"/>
    <cellStyle name="SAPBEXresDataEmph 13 3" xfId="5296"/>
    <cellStyle name="SAPBEXresDataEmph 13 3 2" xfId="10676"/>
    <cellStyle name="SAPBEXresDataEmph 13 4" xfId="5297"/>
    <cellStyle name="SAPBEXresDataEmph 13 4 2" xfId="10677"/>
    <cellStyle name="SAPBEXresDataEmph 13 5" xfId="5298"/>
    <cellStyle name="SAPBEXresDataEmph 13 5 2" xfId="10678"/>
    <cellStyle name="SAPBEXresDataEmph 13 6" xfId="10674"/>
    <cellStyle name="SAPBEXresDataEmph 14" xfId="5299"/>
    <cellStyle name="SAPBEXresDataEmph 14 2" xfId="5300"/>
    <cellStyle name="SAPBEXresDataEmph 14 2 2" xfId="10680"/>
    <cellStyle name="SAPBEXresDataEmph 14 3" xfId="5301"/>
    <cellStyle name="SAPBEXresDataEmph 14 3 2" xfId="10681"/>
    <cellStyle name="SAPBEXresDataEmph 14 4" xfId="5302"/>
    <cellStyle name="SAPBEXresDataEmph 14 4 2" xfId="10682"/>
    <cellStyle name="SAPBEXresDataEmph 14 5" xfId="5303"/>
    <cellStyle name="SAPBEXresDataEmph 14 5 2" xfId="10683"/>
    <cellStyle name="SAPBEXresDataEmph 14 6" xfId="10679"/>
    <cellStyle name="SAPBEXresDataEmph 15" xfId="5304"/>
    <cellStyle name="SAPBEXresDataEmph 15 2" xfId="10684"/>
    <cellStyle name="SAPBEXresDataEmph 16" xfId="5305"/>
    <cellStyle name="SAPBEXresDataEmph 16 2" xfId="10685"/>
    <cellStyle name="SAPBEXresDataEmph 17" xfId="5306"/>
    <cellStyle name="SAPBEXresDataEmph 17 2" xfId="10686"/>
    <cellStyle name="SAPBEXresDataEmph 18" xfId="5307"/>
    <cellStyle name="SAPBEXresDataEmph 18 2" xfId="10687"/>
    <cellStyle name="SAPBEXresDataEmph 19" xfId="5308"/>
    <cellStyle name="SAPBEXresDataEmph 19 2" xfId="10688"/>
    <cellStyle name="SAPBEXresDataEmph 2" xfId="5309"/>
    <cellStyle name="SAPBEXresDataEmph 2 2" xfId="5310"/>
    <cellStyle name="SAPBEXresDataEmph 2 2 2" xfId="10690"/>
    <cellStyle name="SAPBEXresDataEmph 2 3" xfId="5311"/>
    <cellStyle name="SAPBEXresDataEmph 2 3 2" xfId="10691"/>
    <cellStyle name="SAPBEXresDataEmph 2 4" xfId="5312"/>
    <cellStyle name="SAPBEXresDataEmph 2 4 2" xfId="10692"/>
    <cellStyle name="SAPBEXresDataEmph 2 5" xfId="5313"/>
    <cellStyle name="SAPBEXresDataEmph 2 5 2" xfId="10693"/>
    <cellStyle name="SAPBEXresDataEmph 2 6" xfId="10689"/>
    <cellStyle name="SAPBEXresDataEmph 20" xfId="10658"/>
    <cellStyle name="SAPBEXresDataEmph 3" xfId="5314"/>
    <cellStyle name="SAPBEXresDataEmph 3 2" xfId="5315"/>
    <cellStyle name="SAPBEXresDataEmph 3 2 2" xfId="10695"/>
    <cellStyle name="SAPBEXresDataEmph 3 3" xfId="5316"/>
    <cellStyle name="SAPBEXresDataEmph 3 3 2" xfId="10696"/>
    <cellStyle name="SAPBEXresDataEmph 3 4" xfId="5317"/>
    <cellStyle name="SAPBEXresDataEmph 3 4 2" xfId="10697"/>
    <cellStyle name="SAPBEXresDataEmph 3 5" xfId="5318"/>
    <cellStyle name="SAPBEXresDataEmph 3 5 2" xfId="10698"/>
    <cellStyle name="SAPBEXresDataEmph 3 6" xfId="10694"/>
    <cellStyle name="SAPBEXresDataEmph 4" xfId="5319"/>
    <cellStyle name="SAPBEXresDataEmph 4 2" xfId="5320"/>
    <cellStyle name="SAPBEXresDataEmph 4 2 2" xfId="10700"/>
    <cellStyle name="SAPBEXresDataEmph 4 3" xfId="5321"/>
    <cellStyle name="SAPBEXresDataEmph 4 3 2" xfId="10701"/>
    <cellStyle name="SAPBEXresDataEmph 4 4" xfId="5322"/>
    <cellStyle name="SAPBEXresDataEmph 4 4 2" xfId="10702"/>
    <cellStyle name="SAPBEXresDataEmph 4 5" xfId="5323"/>
    <cellStyle name="SAPBEXresDataEmph 4 5 2" xfId="10703"/>
    <cellStyle name="SAPBEXresDataEmph 4 6" xfId="10699"/>
    <cellStyle name="SAPBEXresDataEmph 5" xfId="5324"/>
    <cellStyle name="SAPBEXresDataEmph 5 2" xfId="5325"/>
    <cellStyle name="SAPBEXresDataEmph 5 2 2" xfId="10705"/>
    <cellStyle name="SAPBEXresDataEmph 5 3" xfId="5326"/>
    <cellStyle name="SAPBEXresDataEmph 5 3 2" xfId="10706"/>
    <cellStyle name="SAPBEXresDataEmph 5 4" xfId="5327"/>
    <cellStyle name="SAPBEXresDataEmph 5 4 2" xfId="10707"/>
    <cellStyle name="SAPBEXresDataEmph 5 5" xfId="5328"/>
    <cellStyle name="SAPBEXresDataEmph 5 5 2" xfId="10708"/>
    <cellStyle name="SAPBEXresDataEmph 5 6" xfId="10704"/>
    <cellStyle name="SAPBEXresDataEmph 6" xfId="5329"/>
    <cellStyle name="SAPBEXresDataEmph 6 2" xfId="5330"/>
    <cellStyle name="SAPBEXresDataEmph 6 2 2" xfId="10710"/>
    <cellStyle name="SAPBEXresDataEmph 6 3" xfId="5331"/>
    <cellStyle name="SAPBEXresDataEmph 6 3 2" xfId="10711"/>
    <cellStyle name="SAPBEXresDataEmph 6 4" xfId="5332"/>
    <cellStyle name="SAPBEXresDataEmph 6 4 2" xfId="10712"/>
    <cellStyle name="SAPBEXresDataEmph 6 5" xfId="5333"/>
    <cellStyle name="SAPBEXresDataEmph 6 5 2" xfId="10713"/>
    <cellStyle name="SAPBEXresDataEmph 6 6" xfId="10709"/>
    <cellStyle name="SAPBEXresDataEmph 7" xfId="5334"/>
    <cellStyle name="SAPBEXresDataEmph 7 2" xfId="5335"/>
    <cellStyle name="SAPBEXresDataEmph 7 2 2" xfId="10715"/>
    <cellStyle name="SAPBEXresDataEmph 7 3" xfId="5336"/>
    <cellStyle name="SAPBEXresDataEmph 7 3 2" xfId="10716"/>
    <cellStyle name="SAPBEXresDataEmph 7 4" xfId="5337"/>
    <cellStyle name="SAPBEXresDataEmph 7 4 2" xfId="10717"/>
    <cellStyle name="SAPBEXresDataEmph 7 5" xfId="5338"/>
    <cellStyle name="SAPBEXresDataEmph 7 5 2" xfId="10718"/>
    <cellStyle name="SAPBEXresDataEmph 7 6" xfId="10714"/>
    <cellStyle name="SAPBEXresDataEmph 8" xfId="5339"/>
    <cellStyle name="SAPBEXresDataEmph 8 2" xfId="5340"/>
    <cellStyle name="SAPBEXresDataEmph 8 2 2" xfId="10720"/>
    <cellStyle name="SAPBEXresDataEmph 8 3" xfId="5341"/>
    <cellStyle name="SAPBEXresDataEmph 8 3 2" xfId="10721"/>
    <cellStyle name="SAPBEXresDataEmph 8 4" xfId="5342"/>
    <cellStyle name="SAPBEXresDataEmph 8 4 2" xfId="10722"/>
    <cellStyle name="SAPBEXresDataEmph 8 5" xfId="5343"/>
    <cellStyle name="SAPBEXresDataEmph 8 5 2" xfId="10723"/>
    <cellStyle name="SAPBEXresDataEmph 8 6" xfId="10719"/>
    <cellStyle name="SAPBEXresDataEmph 9" xfId="5344"/>
    <cellStyle name="SAPBEXresDataEmph 9 2" xfId="5345"/>
    <cellStyle name="SAPBEXresDataEmph 9 2 2" xfId="10725"/>
    <cellStyle name="SAPBEXresDataEmph 9 3" xfId="5346"/>
    <cellStyle name="SAPBEXresDataEmph 9 3 2" xfId="10726"/>
    <cellStyle name="SAPBEXresDataEmph 9 4" xfId="5347"/>
    <cellStyle name="SAPBEXresDataEmph 9 4 2" xfId="10727"/>
    <cellStyle name="SAPBEXresDataEmph 9 5" xfId="5348"/>
    <cellStyle name="SAPBEXresDataEmph 9 5 2" xfId="10728"/>
    <cellStyle name="SAPBEXresDataEmph 9 6" xfId="10724"/>
    <cellStyle name="SAPBEXresItem" xfId="5349"/>
    <cellStyle name="SAPBEXresItem 10" xfId="5350"/>
    <cellStyle name="SAPBEXresItem 10 2" xfId="5351"/>
    <cellStyle name="SAPBEXresItem 10 2 2" xfId="10731"/>
    <cellStyle name="SAPBEXresItem 10 3" xfId="5352"/>
    <cellStyle name="SAPBEXresItem 10 3 2" xfId="10732"/>
    <cellStyle name="SAPBEXresItem 10 4" xfId="5353"/>
    <cellStyle name="SAPBEXresItem 10 4 2" xfId="10733"/>
    <cellStyle name="SAPBEXresItem 10 5" xfId="5354"/>
    <cellStyle name="SAPBEXresItem 10 5 2" xfId="10734"/>
    <cellStyle name="SAPBEXresItem 10 6" xfId="10730"/>
    <cellStyle name="SAPBEXresItem 11" xfId="5355"/>
    <cellStyle name="SAPBEXresItem 11 2" xfId="5356"/>
    <cellStyle name="SAPBEXresItem 11 2 2" xfId="10736"/>
    <cellStyle name="SAPBEXresItem 11 3" xfId="5357"/>
    <cellStyle name="SAPBEXresItem 11 3 2" xfId="10737"/>
    <cellStyle name="SAPBEXresItem 11 4" xfId="5358"/>
    <cellStyle name="SAPBEXresItem 11 4 2" xfId="10738"/>
    <cellStyle name="SAPBEXresItem 11 5" xfId="5359"/>
    <cellStyle name="SAPBEXresItem 11 5 2" xfId="10739"/>
    <cellStyle name="SAPBEXresItem 11 6" xfId="10735"/>
    <cellStyle name="SAPBEXresItem 12" xfId="5360"/>
    <cellStyle name="SAPBEXresItem 12 2" xfId="5361"/>
    <cellStyle name="SAPBEXresItem 12 2 2" xfId="10741"/>
    <cellStyle name="SAPBEXresItem 12 3" xfId="5362"/>
    <cellStyle name="SAPBEXresItem 12 3 2" xfId="10742"/>
    <cellStyle name="SAPBEXresItem 12 4" xfId="5363"/>
    <cellStyle name="SAPBEXresItem 12 4 2" xfId="10743"/>
    <cellStyle name="SAPBEXresItem 12 5" xfId="5364"/>
    <cellStyle name="SAPBEXresItem 12 5 2" xfId="10744"/>
    <cellStyle name="SAPBEXresItem 12 6" xfId="10740"/>
    <cellStyle name="SAPBEXresItem 13" xfId="5365"/>
    <cellStyle name="SAPBEXresItem 13 2" xfId="5366"/>
    <cellStyle name="SAPBEXresItem 13 2 2" xfId="10746"/>
    <cellStyle name="SAPBEXresItem 13 3" xfId="5367"/>
    <cellStyle name="SAPBEXresItem 13 3 2" xfId="10747"/>
    <cellStyle name="SAPBEXresItem 13 4" xfId="5368"/>
    <cellStyle name="SAPBEXresItem 13 4 2" xfId="10748"/>
    <cellStyle name="SAPBEXresItem 13 5" xfId="5369"/>
    <cellStyle name="SAPBEXresItem 13 5 2" xfId="10749"/>
    <cellStyle name="SAPBEXresItem 13 6" xfId="10745"/>
    <cellStyle name="SAPBEXresItem 14" xfId="5370"/>
    <cellStyle name="SAPBEXresItem 14 2" xfId="5371"/>
    <cellStyle name="SAPBEXresItem 14 2 2" xfId="10751"/>
    <cellStyle name="SAPBEXresItem 14 3" xfId="5372"/>
    <cellStyle name="SAPBEXresItem 14 3 2" xfId="10752"/>
    <cellStyle name="SAPBEXresItem 14 4" xfId="5373"/>
    <cellStyle name="SAPBEXresItem 14 4 2" xfId="10753"/>
    <cellStyle name="SAPBEXresItem 14 5" xfId="5374"/>
    <cellStyle name="SAPBEXresItem 14 5 2" xfId="10754"/>
    <cellStyle name="SAPBEXresItem 14 6" xfId="10750"/>
    <cellStyle name="SAPBEXresItem 15" xfId="5375"/>
    <cellStyle name="SAPBEXresItem 15 2" xfId="10755"/>
    <cellStyle name="SAPBEXresItem 16" xfId="5376"/>
    <cellStyle name="SAPBEXresItem 16 2" xfId="10756"/>
    <cellStyle name="SAPBEXresItem 17" xfId="5377"/>
    <cellStyle name="SAPBEXresItem 17 2" xfId="10757"/>
    <cellStyle name="SAPBEXresItem 18" xfId="5378"/>
    <cellStyle name="SAPBEXresItem 18 2" xfId="10758"/>
    <cellStyle name="SAPBEXresItem 19" xfId="5379"/>
    <cellStyle name="SAPBEXresItem 19 2" xfId="10759"/>
    <cellStyle name="SAPBEXresItem 2" xfId="5380"/>
    <cellStyle name="SAPBEXresItem 2 2" xfId="5381"/>
    <cellStyle name="SAPBEXresItem 2 2 2" xfId="10761"/>
    <cellStyle name="SAPBEXresItem 2 3" xfId="5382"/>
    <cellStyle name="SAPBEXresItem 2 3 2" xfId="10762"/>
    <cellStyle name="SAPBEXresItem 2 4" xfId="5383"/>
    <cellStyle name="SAPBEXresItem 2 4 2" xfId="10763"/>
    <cellStyle name="SAPBEXresItem 2 5" xfId="5384"/>
    <cellStyle name="SAPBEXresItem 2 5 2" xfId="10764"/>
    <cellStyle name="SAPBEXresItem 2 6" xfId="10760"/>
    <cellStyle name="SAPBEXresItem 20" xfId="10729"/>
    <cellStyle name="SAPBEXresItem 3" xfId="5385"/>
    <cellStyle name="SAPBEXresItem 3 2" xfId="5386"/>
    <cellStyle name="SAPBEXresItem 3 2 2" xfId="10766"/>
    <cellStyle name="SAPBEXresItem 3 3" xfId="5387"/>
    <cellStyle name="SAPBEXresItem 3 3 2" xfId="10767"/>
    <cellStyle name="SAPBEXresItem 3 4" xfId="5388"/>
    <cellStyle name="SAPBEXresItem 3 4 2" xfId="10768"/>
    <cellStyle name="SAPBEXresItem 3 5" xfId="5389"/>
    <cellStyle name="SAPBEXresItem 3 5 2" xfId="10769"/>
    <cellStyle name="SAPBEXresItem 3 6" xfId="10765"/>
    <cellStyle name="SAPBEXresItem 4" xfId="5390"/>
    <cellStyle name="SAPBEXresItem 4 2" xfId="5391"/>
    <cellStyle name="SAPBEXresItem 4 2 2" xfId="10771"/>
    <cellStyle name="SAPBEXresItem 4 3" xfId="5392"/>
    <cellStyle name="SAPBEXresItem 4 3 2" xfId="10772"/>
    <cellStyle name="SAPBEXresItem 4 4" xfId="5393"/>
    <cellStyle name="SAPBEXresItem 4 4 2" xfId="10773"/>
    <cellStyle name="SAPBEXresItem 4 5" xfId="5394"/>
    <cellStyle name="SAPBEXresItem 4 5 2" xfId="10774"/>
    <cellStyle name="SAPBEXresItem 4 6" xfId="10770"/>
    <cellStyle name="SAPBEXresItem 5" xfId="5395"/>
    <cellStyle name="SAPBEXresItem 5 2" xfId="5396"/>
    <cellStyle name="SAPBEXresItem 5 2 2" xfId="10776"/>
    <cellStyle name="SAPBEXresItem 5 3" xfId="5397"/>
    <cellStyle name="SAPBEXresItem 5 3 2" xfId="10777"/>
    <cellStyle name="SAPBEXresItem 5 4" xfId="5398"/>
    <cellStyle name="SAPBEXresItem 5 4 2" xfId="10778"/>
    <cellStyle name="SAPBEXresItem 5 5" xfId="5399"/>
    <cellStyle name="SAPBEXresItem 5 5 2" xfId="10779"/>
    <cellStyle name="SAPBEXresItem 5 6" xfId="10775"/>
    <cellStyle name="SAPBEXresItem 6" xfId="5400"/>
    <cellStyle name="SAPBEXresItem 6 2" xfId="5401"/>
    <cellStyle name="SAPBEXresItem 6 2 2" xfId="10781"/>
    <cellStyle name="SAPBEXresItem 6 3" xfId="5402"/>
    <cellStyle name="SAPBEXresItem 6 3 2" xfId="10782"/>
    <cellStyle name="SAPBEXresItem 6 4" xfId="5403"/>
    <cellStyle name="SAPBEXresItem 6 4 2" xfId="10783"/>
    <cellStyle name="SAPBEXresItem 6 5" xfId="5404"/>
    <cellStyle name="SAPBEXresItem 6 5 2" xfId="10784"/>
    <cellStyle name="SAPBEXresItem 6 6" xfId="10780"/>
    <cellStyle name="SAPBEXresItem 7" xfId="5405"/>
    <cellStyle name="SAPBEXresItem 7 2" xfId="5406"/>
    <cellStyle name="SAPBEXresItem 7 2 2" xfId="10786"/>
    <cellStyle name="SAPBEXresItem 7 3" xfId="5407"/>
    <cellStyle name="SAPBEXresItem 7 3 2" xfId="10787"/>
    <cellStyle name="SAPBEXresItem 7 4" xfId="5408"/>
    <cellStyle name="SAPBEXresItem 7 4 2" xfId="10788"/>
    <cellStyle name="SAPBEXresItem 7 5" xfId="5409"/>
    <cellStyle name="SAPBEXresItem 7 5 2" xfId="10789"/>
    <cellStyle name="SAPBEXresItem 7 6" xfId="10785"/>
    <cellStyle name="SAPBEXresItem 8" xfId="5410"/>
    <cellStyle name="SAPBEXresItem 8 2" xfId="5411"/>
    <cellStyle name="SAPBEXresItem 8 2 2" xfId="10791"/>
    <cellStyle name="SAPBEXresItem 8 3" xfId="5412"/>
    <cellStyle name="SAPBEXresItem 8 3 2" xfId="10792"/>
    <cellStyle name="SAPBEXresItem 8 4" xfId="5413"/>
    <cellStyle name="SAPBEXresItem 8 4 2" xfId="10793"/>
    <cellStyle name="SAPBEXresItem 8 5" xfId="5414"/>
    <cellStyle name="SAPBEXresItem 8 5 2" xfId="10794"/>
    <cellStyle name="SAPBEXresItem 8 6" xfId="10790"/>
    <cellStyle name="SAPBEXresItem 9" xfId="5415"/>
    <cellStyle name="SAPBEXresItem 9 2" xfId="5416"/>
    <cellStyle name="SAPBEXresItem 9 2 2" xfId="10796"/>
    <cellStyle name="SAPBEXresItem 9 3" xfId="5417"/>
    <cellStyle name="SAPBEXresItem 9 3 2" xfId="10797"/>
    <cellStyle name="SAPBEXresItem 9 4" xfId="5418"/>
    <cellStyle name="SAPBEXresItem 9 4 2" xfId="10798"/>
    <cellStyle name="SAPBEXresItem 9 5" xfId="5419"/>
    <cellStyle name="SAPBEXresItem 9 5 2" xfId="10799"/>
    <cellStyle name="SAPBEXresItem 9 6" xfId="10795"/>
    <cellStyle name="SAPBEXresItemX" xfId="5420"/>
    <cellStyle name="SAPBEXresItemX 10" xfId="5421"/>
    <cellStyle name="SAPBEXresItemX 10 2" xfId="5422"/>
    <cellStyle name="SAPBEXresItemX 10 2 2" xfId="10802"/>
    <cellStyle name="SAPBEXresItemX 10 3" xfId="5423"/>
    <cellStyle name="SAPBEXresItemX 10 3 2" xfId="10803"/>
    <cellStyle name="SAPBEXresItemX 10 4" xfId="5424"/>
    <cellStyle name="SAPBEXresItemX 10 4 2" xfId="10804"/>
    <cellStyle name="SAPBEXresItemX 10 5" xfId="5425"/>
    <cellStyle name="SAPBEXresItemX 10 5 2" xfId="10805"/>
    <cellStyle name="SAPBEXresItemX 10 6" xfId="10801"/>
    <cellStyle name="SAPBEXresItemX 11" xfId="5426"/>
    <cellStyle name="SAPBEXresItemX 11 2" xfId="5427"/>
    <cellStyle name="SAPBEXresItemX 11 2 2" xfId="10807"/>
    <cellStyle name="SAPBEXresItemX 11 3" xfId="5428"/>
    <cellStyle name="SAPBEXresItemX 11 3 2" xfId="10808"/>
    <cellStyle name="SAPBEXresItemX 11 4" xfId="5429"/>
    <cellStyle name="SAPBEXresItemX 11 4 2" xfId="10809"/>
    <cellStyle name="SAPBEXresItemX 11 5" xfId="5430"/>
    <cellStyle name="SAPBEXresItemX 11 5 2" xfId="10810"/>
    <cellStyle name="SAPBEXresItemX 11 6" xfId="10806"/>
    <cellStyle name="SAPBEXresItemX 12" xfId="5431"/>
    <cellStyle name="SAPBEXresItemX 12 2" xfId="5432"/>
    <cellStyle name="SAPBEXresItemX 12 2 2" xfId="10812"/>
    <cellStyle name="SAPBEXresItemX 12 3" xfId="5433"/>
    <cellStyle name="SAPBEXresItemX 12 3 2" xfId="10813"/>
    <cellStyle name="SAPBEXresItemX 12 4" xfId="5434"/>
    <cellStyle name="SAPBEXresItemX 12 4 2" xfId="10814"/>
    <cellStyle name="SAPBEXresItemX 12 5" xfId="5435"/>
    <cellStyle name="SAPBEXresItemX 12 5 2" xfId="10815"/>
    <cellStyle name="SAPBEXresItemX 12 6" xfId="10811"/>
    <cellStyle name="SAPBEXresItemX 13" xfId="5436"/>
    <cellStyle name="SAPBEXresItemX 13 2" xfId="5437"/>
    <cellStyle name="SAPBEXresItemX 13 2 2" xfId="10817"/>
    <cellStyle name="SAPBEXresItemX 13 3" xfId="5438"/>
    <cellStyle name="SAPBEXresItemX 13 3 2" xfId="10818"/>
    <cellStyle name="SAPBEXresItemX 13 4" xfId="5439"/>
    <cellStyle name="SAPBEXresItemX 13 4 2" xfId="10819"/>
    <cellStyle name="SAPBEXresItemX 13 5" xfId="5440"/>
    <cellStyle name="SAPBEXresItemX 13 5 2" xfId="10820"/>
    <cellStyle name="SAPBEXresItemX 13 6" xfId="10816"/>
    <cellStyle name="SAPBEXresItemX 14" xfId="5441"/>
    <cellStyle name="SAPBEXresItemX 14 2" xfId="5442"/>
    <cellStyle name="SAPBEXresItemX 14 2 2" xfId="10822"/>
    <cellStyle name="SAPBEXresItemX 14 3" xfId="5443"/>
    <cellStyle name="SAPBEXresItemX 14 3 2" xfId="10823"/>
    <cellStyle name="SAPBEXresItemX 14 4" xfId="5444"/>
    <cellStyle name="SAPBEXresItemX 14 4 2" xfId="10824"/>
    <cellStyle name="SAPBEXresItemX 14 5" xfId="5445"/>
    <cellStyle name="SAPBEXresItemX 14 5 2" xfId="10825"/>
    <cellStyle name="SAPBEXresItemX 14 6" xfId="10821"/>
    <cellStyle name="SAPBEXresItemX 15" xfId="5446"/>
    <cellStyle name="SAPBEXresItemX 15 2" xfId="10826"/>
    <cellStyle name="SAPBEXresItemX 16" xfId="5447"/>
    <cellStyle name="SAPBEXresItemX 16 2" xfId="10827"/>
    <cellStyle name="SAPBEXresItemX 17" xfId="5448"/>
    <cellStyle name="SAPBEXresItemX 17 2" xfId="10828"/>
    <cellStyle name="SAPBEXresItemX 18" xfId="5449"/>
    <cellStyle name="SAPBEXresItemX 18 2" xfId="10829"/>
    <cellStyle name="SAPBEXresItemX 19" xfId="5450"/>
    <cellStyle name="SAPBEXresItemX 19 2" xfId="10830"/>
    <cellStyle name="SAPBEXresItemX 2" xfId="5451"/>
    <cellStyle name="SAPBEXresItemX 2 2" xfId="5452"/>
    <cellStyle name="SAPBEXresItemX 2 2 2" xfId="10832"/>
    <cellStyle name="SAPBEXresItemX 2 3" xfId="5453"/>
    <cellStyle name="SAPBEXresItemX 2 3 2" xfId="10833"/>
    <cellStyle name="SAPBEXresItemX 2 4" xfId="5454"/>
    <cellStyle name="SAPBEXresItemX 2 4 2" xfId="10834"/>
    <cellStyle name="SAPBEXresItemX 2 5" xfId="5455"/>
    <cellStyle name="SAPBEXresItemX 2 5 2" xfId="10835"/>
    <cellStyle name="SAPBEXresItemX 2 6" xfId="10831"/>
    <cellStyle name="SAPBEXresItemX 20" xfId="10800"/>
    <cellStyle name="SAPBEXresItemX 3" xfId="5456"/>
    <cellStyle name="SAPBEXresItemX 3 2" xfId="5457"/>
    <cellStyle name="SAPBEXresItemX 3 2 2" xfId="10837"/>
    <cellStyle name="SAPBEXresItemX 3 3" xfId="5458"/>
    <cellStyle name="SAPBEXresItemX 3 3 2" xfId="10838"/>
    <cellStyle name="SAPBEXresItemX 3 4" xfId="5459"/>
    <cellStyle name="SAPBEXresItemX 3 4 2" xfId="10839"/>
    <cellStyle name="SAPBEXresItemX 3 5" xfId="5460"/>
    <cellStyle name="SAPBEXresItemX 3 5 2" xfId="10840"/>
    <cellStyle name="SAPBEXresItemX 3 6" xfId="10836"/>
    <cellStyle name="SAPBEXresItemX 4" xfId="5461"/>
    <cellStyle name="SAPBEXresItemX 4 2" xfId="5462"/>
    <cellStyle name="SAPBEXresItemX 4 2 2" xfId="10842"/>
    <cellStyle name="SAPBEXresItemX 4 3" xfId="5463"/>
    <cellStyle name="SAPBEXresItemX 4 3 2" xfId="10843"/>
    <cellStyle name="SAPBEXresItemX 4 4" xfId="5464"/>
    <cellStyle name="SAPBEXresItemX 4 4 2" xfId="10844"/>
    <cellStyle name="SAPBEXresItemX 4 5" xfId="5465"/>
    <cellStyle name="SAPBEXresItemX 4 5 2" xfId="10845"/>
    <cellStyle name="SAPBEXresItemX 4 6" xfId="10841"/>
    <cellStyle name="SAPBEXresItemX 5" xfId="5466"/>
    <cellStyle name="SAPBEXresItemX 5 2" xfId="5467"/>
    <cellStyle name="SAPBEXresItemX 5 2 2" xfId="10847"/>
    <cellStyle name="SAPBEXresItemX 5 3" xfId="5468"/>
    <cellStyle name="SAPBEXresItemX 5 3 2" xfId="10848"/>
    <cellStyle name="SAPBEXresItemX 5 4" xfId="5469"/>
    <cellStyle name="SAPBEXresItemX 5 4 2" xfId="10849"/>
    <cellStyle name="SAPBEXresItemX 5 5" xfId="5470"/>
    <cellStyle name="SAPBEXresItemX 5 5 2" xfId="10850"/>
    <cellStyle name="SAPBEXresItemX 5 6" xfId="10846"/>
    <cellStyle name="SAPBEXresItemX 6" xfId="5471"/>
    <cellStyle name="SAPBEXresItemX 6 2" xfId="5472"/>
    <cellStyle name="SAPBEXresItemX 6 2 2" xfId="10852"/>
    <cellStyle name="SAPBEXresItemX 6 3" xfId="5473"/>
    <cellStyle name="SAPBEXresItemX 6 3 2" xfId="10853"/>
    <cellStyle name="SAPBEXresItemX 6 4" xfId="5474"/>
    <cellStyle name="SAPBEXresItemX 6 4 2" xfId="10854"/>
    <cellStyle name="SAPBEXresItemX 6 5" xfId="5475"/>
    <cellStyle name="SAPBEXresItemX 6 5 2" xfId="10855"/>
    <cellStyle name="SAPBEXresItemX 6 6" xfId="10851"/>
    <cellStyle name="SAPBEXresItemX 7" xfId="5476"/>
    <cellStyle name="SAPBEXresItemX 7 2" xfId="5477"/>
    <cellStyle name="SAPBEXresItemX 7 2 2" xfId="10857"/>
    <cellStyle name="SAPBEXresItemX 7 3" xfId="5478"/>
    <cellStyle name="SAPBEXresItemX 7 3 2" xfId="10858"/>
    <cellStyle name="SAPBEXresItemX 7 4" xfId="5479"/>
    <cellStyle name="SAPBEXresItemX 7 4 2" xfId="10859"/>
    <cellStyle name="SAPBEXresItemX 7 5" xfId="5480"/>
    <cellStyle name="SAPBEXresItemX 7 5 2" xfId="10860"/>
    <cellStyle name="SAPBEXresItemX 7 6" xfId="10856"/>
    <cellStyle name="SAPBEXresItemX 8" xfId="5481"/>
    <cellStyle name="SAPBEXresItemX 8 2" xfId="5482"/>
    <cellStyle name="SAPBEXresItemX 8 2 2" xfId="10862"/>
    <cellStyle name="SAPBEXresItemX 8 3" xfId="5483"/>
    <cellStyle name="SAPBEXresItemX 8 3 2" xfId="10863"/>
    <cellStyle name="SAPBEXresItemX 8 4" xfId="5484"/>
    <cellStyle name="SAPBEXresItemX 8 4 2" xfId="10864"/>
    <cellStyle name="SAPBEXresItemX 8 5" xfId="5485"/>
    <cellStyle name="SAPBEXresItemX 8 5 2" xfId="10865"/>
    <cellStyle name="SAPBEXresItemX 8 6" xfId="10861"/>
    <cellStyle name="SAPBEXresItemX 9" xfId="5486"/>
    <cellStyle name="SAPBEXresItemX 9 2" xfId="5487"/>
    <cellStyle name="SAPBEXresItemX 9 2 2" xfId="10867"/>
    <cellStyle name="SAPBEXresItemX 9 3" xfId="5488"/>
    <cellStyle name="SAPBEXresItemX 9 3 2" xfId="10868"/>
    <cellStyle name="SAPBEXresItemX 9 4" xfId="5489"/>
    <cellStyle name="SAPBEXresItemX 9 4 2" xfId="10869"/>
    <cellStyle name="SAPBEXresItemX 9 5" xfId="5490"/>
    <cellStyle name="SAPBEXresItemX 9 5 2" xfId="10870"/>
    <cellStyle name="SAPBEXresItemX 9 6" xfId="10866"/>
    <cellStyle name="SAPBEXstdData" xfId="5491"/>
    <cellStyle name="SAPBEXstdData 10" xfId="5492"/>
    <cellStyle name="SAPBEXstdData 10 2" xfId="5493"/>
    <cellStyle name="SAPBEXstdData 10 2 2" xfId="10873"/>
    <cellStyle name="SAPBEXstdData 10 3" xfId="5494"/>
    <cellStyle name="SAPBEXstdData 10 3 2" xfId="10874"/>
    <cellStyle name="SAPBEXstdData 10 4" xfId="5495"/>
    <cellStyle name="SAPBEXstdData 10 4 2" xfId="10875"/>
    <cellStyle name="SAPBEXstdData 10 5" xfId="5496"/>
    <cellStyle name="SAPBEXstdData 10 5 2" xfId="10876"/>
    <cellStyle name="SAPBEXstdData 10 6" xfId="10872"/>
    <cellStyle name="SAPBEXstdData 11" xfId="5497"/>
    <cellStyle name="SAPBEXstdData 11 2" xfId="5498"/>
    <cellStyle name="SAPBEXstdData 11 2 2" xfId="10878"/>
    <cellStyle name="SAPBEXstdData 11 3" xfId="5499"/>
    <cellStyle name="SAPBEXstdData 11 3 2" xfId="10879"/>
    <cellStyle name="SAPBEXstdData 11 4" xfId="5500"/>
    <cellStyle name="SAPBEXstdData 11 4 2" xfId="10880"/>
    <cellStyle name="SAPBEXstdData 11 5" xfId="5501"/>
    <cellStyle name="SAPBEXstdData 11 5 2" xfId="10881"/>
    <cellStyle name="SAPBEXstdData 11 6" xfId="10877"/>
    <cellStyle name="SAPBEXstdData 12" xfId="5502"/>
    <cellStyle name="SAPBEXstdData 12 2" xfId="5503"/>
    <cellStyle name="SAPBEXstdData 12 2 2" xfId="10883"/>
    <cellStyle name="SAPBEXstdData 12 3" xfId="5504"/>
    <cellStyle name="SAPBEXstdData 12 3 2" xfId="10884"/>
    <cellStyle name="SAPBEXstdData 12 4" xfId="5505"/>
    <cellStyle name="SAPBEXstdData 12 4 2" xfId="10885"/>
    <cellStyle name="SAPBEXstdData 12 5" xfId="5506"/>
    <cellStyle name="SAPBEXstdData 12 5 2" xfId="10886"/>
    <cellStyle name="SAPBEXstdData 12 6" xfId="10882"/>
    <cellStyle name="SAPBEXstdData 13" xfId="5507"/>
    <cellStyle name="SAPBEXstdData 13 2" xfId="5508"/>
    <cellStyle name="SAPBEXstdData 13 2 2" xfId="10888"/>
    <cellStyle name="SAPBEXstdData 13 3" xfId="5509"/>
    <cellStyle name="SAPBEXstdData 13 3 2" xfId="10889"/>
    <cellStyle name="SAPBEXstdData 13 4" xfId="5510"/>
    <cellStyle name="SAPBEXstdData 13 4 2" xfId="10890"/>
    <cellStyle name="SAPBEXstdData 13 5" xfId="5511"/>
    <cellStyle name="SAPBEXstdData 13 5 2" xfId="10891"/>
    <cellStyle name="SAPBEXstdData 13 6" xfId="10887"/>
    <cellStyle name="SAPBEXstdData 14" xfId="5512"/>
    <cellStyle name="SAPBEXstdData 14 2" xfId="5513"/>
    <cellStyle name="SAPBEXstdData 14 2 2" xfId="10893"/>
    <cellStyle name="SAPBEXstdData 14 3" xfId="5514"/>
    <cellStyle name="SAPBEXstdData 14 3 2" xfId="10894"/>
    <cellStyle name="SAPBEXstdData 14 4" xfId="5515"/>
    <cellStyle name="SAPBEXstdData 14 4 2" xfId="10895"/>
    <cellStyle name="SAPBEXstdData 14 5" xfId="5516"/>
    <cellStyle name="SAPBEXstdData 14 5 2" xfId="10896"/>
    <cellStyle name="SAPBEXstdData 14 6" xfId="10892"/>
    <cellStyle name="SAPBEXstdData 15" xfId="5517"/>
    <cellStyle name="SAPBEXstdData 15 2" xfId="10897"/>
    <cellStyle name="SAPBEXstdData 16" xfId="5518"/>
    <cellStyle name="SAPBEXstdData 16 2" xfId="10898"/>
    <cellStyle name="SAPBEXstdData 17" xfId="5519"/>
    <cellStyle name="SAPBEXstdData 17 2" xfId="10899"/>
    <cellStyle name="SAPBEXstdData 18" xfId="5520"/>
    <cellStyle name="SAPBEXstdData 18 2" xfId="10900"/>
    <cellStyle name="SAPBEXstdData 19" xfId="5521"/>
    <cellStyle name="SAPBEXstdData 19 2" xfId="10901"/>
    <cellStyle name="SAPBEXstdData 2" xfId="5522"/>
    <cellStyle name="SAPBEXstdData 2 2" xfId="5523"/>
    <cellStyle name="SAPBEXstdData 2 2 2" xfId="10903"/>
    <cellStyle name="SAPBEXstdData 2 3" xfId="5524"/>
    <cellStyle name="SAPBEXstdData 2 3 2" xfId="10904"/>
    <cellStyle name="SAPBEXstdData 2 4" xfId="5525"/>
    <cellStyle name="SAPBEXstdData 2 4 2" xfId="10905"/>
    <cellStyle name="SAPBEXstdData 2 5" xfId="5526"/>
    <cellStyle name="SAPBEXstdData 2 5 2" xfId="10906"/>
    <cellStyle name="SAPBEXstdData 2 6" xfId="10902"/>
    <cellStyle name="SAPBEXstdData 20" xfId="10871"/>
    <cellStyle name="SAPBEXstdData 3" xfId="5527"/>
    <cellStyle name="SAPBEXstdData 3 2" xfId="5528"/>
    <cellStyle name="SAPBEXstdData 3 2 2" xfId="10908"/>
    <cellStyle name="SAPBEXstdData 3 3" xfId="5529"/>
    <cellStyle name="SAPBEXstdData 3 3 2" xfId="10909"/>
    <cellStyle name="SAPBEXstdData 3 4" xfId="5530"/>
    <cellStyle name="SAPBEXstdData 3 4 2" xfId="10910"/>
    <cellStyle name="SAPBEXstdData 3 5" xfId="5531"/>
    <cellStyle name="SAPBEXstdData 3 5 2" xfId="10911"/>
    <cellStyle name="SAPBEXstdData 3 6" xfId="10907"/>
    <cellStyle name="SAPBEXstdData 4" xfId="5532"/>
    <cellStyle name="SAPBEXstdData 4 2" xfId="5533"/>
    <cellStyle name="SAPBEXstdData 4 2 2" xfId="10913"/>
    <cellStyle name="SAPBEXstdData 4 3" xfId="5534"/>
    <cellStyle name="SAPBEXstdData 4 3 2" xfId="10914"/>
    <cellStyle name="SAPBEXstdData 4 4" xfId="5535"/>
    <cellStyle name="SAPBEXstdData 4 4 2" xfId="10915"/>
    <cellStyle name="SAPBEXstdData 4 5" xfId="5536"/>
    <cellStyle name="SAPBEXstdData 4 5 2" xfId="10916"/>
    <cellStyle name="SAPBEXstdData 4 6" xfId="10912"/>
    <cellStyle name="SAPBEXstdData 5" xfId="5537"/>
    <cellStyle name="SAPBEXstdData 5 2" xfId="5538"/>
    <cellStyle name="SAPBEXstdData 5 2 2" xfId="10918"/>
    <cellStyle name="SAPBEXstdData 5 3" xfId="5539"/>
    <cellStyle name="SAPBEXstdData 5 3 2" xfId="10919"/>
    <cellStyle name="SAPBEXstdData 5 4" xfId="5540"/>
    <cellStyle name="SAPBEXstdData 5 4 2" xfId="10920"/>
    <cellStyle name="SAPBEXstdData 5 5" xfId="5541"/>
    <cellStyle name="SAPBEXstdData 5 5 2" xfId="10921"/>
    <cellStyle name="SAPBEXstdData 5 6" xfId="10917"/>
    <cellStyle name="SAPBEXstdData 6" xfId="5542"/>
    <cellStyle name="SAPBEXstdData 6 2" xfId="5543"/>
    <cellStyle name="SAPBEXstdData 6 2 2" xfId="10923"/>
    <cellStyle name="SAPBEXstdData 6 3" xfId="5544"/>
    <cellStyle name="SAPBEXstdData 6 3 2" xfId="10924"/>
    <cellStyle name="SAPBEXstdData 6 4" xfId="5545"/>
    <cellStyle name="SAPBEXstdData 6 4 2" xfId="10925"/>
    <cellStyle name="SAPBEXstdData 6 5" xfId="5546"/>
    <cellStyle name="SAPBEXstdData 6 5 2" xfId="10926"/>
    <cellStyle name="SAPBEXstdData 6 6" xfId="10922"/>
    <cellStyle name="SAPBEXstdData 7" xfId="5547"/>
    <cellStyle name="SAPBEXstdData 7 2" xfId="5548"/>
    <cellStyle name="SAPBEXstdData 7 2 2" xfId="10928"/>
    <cellStyle name="SAPBEXstdData 7 3" xfId="5549"/>
    <cellStyle name="SAPBEXstdData 7 3 2" xfId="10929"/>
    <cellStyle name="SAPBEXstdData 7 4" xfId="5550"/>
    <cellStyle name="SAPBEXstdData 7 4 2" xfId="10930"/>
    <cellStyle name="SAPBEXstdData 7 5" xfId="5551"/>
    <cellStyle name="SAPBEXstdData 7 5 2" xfId="10931"/>
    <cellStyle name="SAPBEXstdData 7 6" xfId="10927"/>
    <cellStyle name="SAPBEXstdData 8" xfId="5552"/>
    <cellStyle name="SAPBEXstdData 8 2" xfId="5553"/>
    <cellStyle name="SAPBEXstdData 8 2 2" xfId="10933"/>
    <cellStyle name="SAPBEXstdData 8 3" xfId="5554"/>
    <cellStyle name="SAPBEXstdData 8 3 2" xfId="10934"/>
    <cellStyle name="SAPBEXstdData 8 4" xfId="5555"/>
    <cellStyle name="SAPBEXstdData 8 4 2" xfId="10935"/>
    <cellStyle name="SAPBEXstdData 8 5" xfId="5556"/>
    <cellStyle name="SAPBEXstdData 8 5 2" xfId="10936"/>
    <cellStyle name="SAPBEXstdData 8 6" xfId="10932"/>
    <cellStyle name="SAPBEXstdData 9" xfId="5557"/>
    <cellStyle name="SAPBEXstdData 9 2" xfId="5558"/>
    <cellStyle name="SAPBEXstdData 9 2 2" xfId="10938"/>
    <cellStyle name="SAPBEXstdData 9 3" xfId="5559"/>
    <cellStyle name="SAPBEXstdData 9 3 2" xfId="10939"/>
    <cellStyle name="SAPBEXstdData 9 4" xfId="5560"/>
    <cellStyle name="SAPBEXstdData 9 4 2" xfId="10940"/>
    <cellStyle name="SAPBEXstdData 9 5" xfId="5561"/>
    <cellStyle name="SAPBEXstdData 9 5 2" xfId="10941"/>
    <cellStyle name="SAPBEXstdData 9 6" xfId="10937"/>
    <cellStyle name="SAPBEXstdDataEmph" xfId="5562"/>
    <cellStyle name="SAPBEXstdDataEmph 10" xfId="5563"/>
    <cellStyle name="SAPBEXstdDataEmph 10 2" xfId="5564"/>
    <cellStyle name="SAPBEXstdDataEmph 10 2 2" xfId="10944"/>
    <cellStyle name="SAPBEXstdDataEmph 10 3" xfId="5565"/>
    <cellStyle name="SAPBEXstdDataEmph 10 3 2" xfId="10945"/>
    <cellStyle name="SAPBEXstdDataEmph 10 4" xfId="5566"/>
    <cellStyle name="SAPBEXstdDataEmph 10 4 2" xfId="10946"/>
    <cellStyle name="SAPBEXstdDataEmph 10 5" xfId="5567"/>
    <cellStyle name="SAPBEXstdDataEmph 10 5 2" xfId="10947"/>
    <cellStyle name="SAPBEXstdDataEmph 10 6" xfId="10943"/>
    <cellStyle name="SAPBEXstdDataEmph 11" xfId="5568"/>
    <cellStyle name="SAPBEXstdDataEmph 11 2" xfId="5569"/>
    <cellStyle name="SAPBEXstdDataEmph 11 2 2" xfId="10949"/>
    <cellStyle name="SAPBEXstdDataEmph 11 3" xfId="5570"/>
    <cellStyle name="SAPBEXstdDataEmph 11 3 2" xfId="10950"/>
    <cellStyle name="SAPBEXstdDataEmph 11 4" xfId="5571"/>
    <cellStyle name="SAPBEXstdDataEmph 11 4 2" xfId="10951"/>
    <cellStyle name="SAPBEXstdDataEmph 11 5" xfId="5572"/>
    <cellStyle name="SAPBEXstdDataEmph 11 5 2" xfId="10952"/>
    <cellStyle name="SAPBEXstdDataEmph 11 6" xfId="10948"/>
    <cellStyle name="SAPBEXstdDataEmph 12" xfId="5573"/>
    <cellStyle name="SAPBEXstdDataEmph 12 2" xfId="5574"/>
    <cellStyle name="SAPBEXstdDataEmph 12 2 2" xfId="10954"/>
    <cellStyle name="SAPBEXstdDataEmph 12 3" xfId="5575"/>
    <cellStyle name="SAPBEXstdDataEmph 12 3 2" xfId="10955"/>
    <cellStyle name="SAPBEXstdDataEmph 12 4" xfId="5576"/>
    <cellStyle name="SAPBEXstdDataEmph 12 4 2" xfId="10956"/>
    <cellStyle name="SAPBEXstdDataEmph 12 5" xfId="5577"/>
    <cellStyle name="SAPBEXstdDataEmph 12 5 2" xfId="10957"/>
    <cellStyle name="SAPBEXstdDataEmph 12 6" xfId="10953"/>
    <cellStyle name="SAPBEXstdDataEmph 13" xfId="5578"/>
    <cellStyle name="SAPBEXstdDataEmph 13 2" xfId="5579"/>
    <cellStyle name="SAPBEXstdDataEmph 13 2 2" xfId="10959"/>
    <cellStyle name="SAPBEXstdDataEmph 13 3" xfId="5580"/>
    <cellStyle name="SAPBEXstdDataEmph 13 3 2" xfId="10960"/>
    <cellStyle name="SAPBEXstdDataEmph 13 4" xfId="5581"/>
    <cellStyle name="SAPBEXstdDataEmph 13 4 2" xfId="10961"/>
    <cellStyle name="SAPBEXstdDataEmph 13 5" xfId="5582"/>
    <cellStyle name="SAPBEXstdDataEmph 13 5 2" xfId="10962"/>
    <cellStyle name="SAPBEXstdDataEmph 13 6" xfId="10958"/>
    <cellStyle name="SAPBEXstdDataEmph 14" xfId="5583"/>
    <cellStyle name="SAPBEXstdDataEmph 14 2" xfId="5584"/>
    <cellStyle name="SAPBEXstdDataEmph 14 2 2" xfId="10964"/>
    <cellStyle name="SAPBEXstdDataEmph 14 3" xfId="5585"/>
    <cellStyle name="SAPBEXstdDataEmph 14 3 2" xfId="10965"/>
    <cellStyle name="SAPBEXstdDataEmph 14 4" xfId="5586"/>
    <cellStyle name="SAPBEXstdDataEmph 14 4 2" xfId="10966"/>
    <cellStyle name="SAPBEXstdDataEmph 14 5" xfId="5587"/>
    <cellStyle name="SAPBEXstdDataEmph 14 5 2" xfId="10967"/>
    <cellStyle name="SAPBEXstdDataEmph 14 6" xfId="10963"/>
    <cellStyle name="SAPBEXstdDataEmph 15" xfId="5588"/>
    <cellStyle name="SAPBEXstdDataEmph 15 2" xfId="10968"/>
    <cellStyle name="SAPBEXstdDataEmph 16" xfId="5589"/>
    <cellStyle name="SAPBEXstdDataEmph 16 2" xfId="10969"/>
    <cellStyle name="SAPBEXstdDataEmph 17" xfId="5590"/>
    <cellStyle name="SAPBEXstdDataEmph 17 2" xfId="10970"/>
    <cellStyle name="SAPBEXstdDataEmph 18" xfId="5591"/>
    <cellStyle name="SAPBEXstdDataEmph 18 2" xfId="10971"/>
    <cellStyle name="SAPBEXstdDataEmph 19" xfId="5592"/>
    <cellStyle name="SAPBEXstdDataEmph 19 2" xfId="10972"/>
    <cellStyle name="SAPBEXstdDataEmph 2" xfId="5593"/>
    <cellStyle name="SAPBEXstdDataEmph 2 2" xfId="5594"/>
    <cellStyle name="SAPBEXstdDataEmph 2 2 2" xfId="10974"/>
    <cellStyle name="SAPBEXstdDataEmph 2 3" xfId="5595"/>
    <cellStyle name="SAPBEXstdDataEmph 2 3 2" xfId="10975"/>
    <cellStyle name="SAPBEXstdDataEmph 2 4" xfId="5596"/>
    <cellStyle name="SAPBEXstdDataEmph 2 4 2" xfId="10976"/>
    <cellStyle name="SAPBEXstdDataEmph 2 5" xfId="5597"/>
    <cellStyle name="SAPBEXstdDataEmph 2 5 2" xfId="10977"/>
    <cellStyle name="SAPBEXstdDataEmph 2 6" xfId="10973"/>
    <cellStyle name="SAPBEXstdDataEmph 20" xfId="10942"/>
    <cellStyle name="SAPBEXstdDataEmph 3" xfId="5598"/>
    <cellStyle name="SAPBEXstdDataEmph 3 2" xfId="5599"/>
    <cellStyle name="SAPBEXstdDataEmph 3 2 2" xfId="10979"/>
    <cellStyle name="SAPBEXstdDataEmph 3 3" xfId="5600"/>
    <cellStyle name="SAPBEXstdDataEmph 3 3 2" xfId="10980"/>
    <cellStyle name="SAPBEXstdDataEmph 3 4" xfId="5601"/>
    <cellStyle name="SAPBEXstdDataEmph 3 4 2" xfId="10981"/>
    <cellStyle name="SAPBEXstdDataEmph 3 5" xfId="5602"/>
    <cellStyle name="SAPBEXstdDataEmph 3 5 2" xfId="10982"/>
    <cellStyle name="SAPBEXstdDataEmph 3 6" xfId="10978"/>
    <cellStyle name="SAPBEXstdDataEmph 4" xfId="5603"/>
    <cellStyle name="SAPBEXstdDataEmph 4 2" xfId="5604"/>
    <cellStyle name="SAPBEXstdDataEmph 4 2 2" xfId="10984"/>
    <cellStyle name="SAPBEXstdDataEmph 4 3" xfId="5605"/>
    <cellStyle name="SAPBEXstdDataEmph 4 3 2" xfId="10985"/>
    <cellStyle name="SAPBEXstdDataEmph 4 4" xfId="5606"/>
    <cellStyle name="SAPBEXstdDataEmph 4 4 2" xfId="10986"/>
    <cellStyle name="SAPBEXstdDataEmph 4 5" xfId="5607"/>
    <cellStyle name="SAPBEXstdDataEmph 4 5 2" xfId="10987"/>
    <cellStyle name="SAPBEXstdDataEmph 4 6" xfId="10983"/>
    <cellStyle name="SAPBEXstdDataEmph 5" xfId="5608"/>
    <cellStyle name="SAPBEXstdDataEmph 5 2" xfId="5609"/>
    <cellStyle name="SAPBEXstdDataEmph 5 2 2" xfId="10989"/>
    <cellStyle name="SAPBEXstdDataEmph 5 3" xfId="5610"/>
    <cellStyle name="SAPBEXstdDataEmph 5 3 2" xfId="10990"/>
    <cellStyle name="SAPBEXstdDataEmph 5 4" xfId="5611"/>
    <cellStyle name="SAPBEXstdDataEmph 5 4 2" xfId="10991"/>
    <cellStyle name="SAPBEXstdDataEmph 5 5" xfId="5612"/>
    <cellStyle name="SAPBEXstdDataEmph 5 5 2" xfId="10992"/>
    <cellStyle name="SAPBEXstdDataEmph 5 6" xfId="10988"/>
    <cellStyle name="SAPBEXstdDataEmph 6" xfId="5613"/>
    <cellStyle name="SAPBEXstdDataEmph 6 2" xfId="5614"/>
    <cellStyle name="SAPBEXstdDataEmph 6 2 2" xfId="10994"/>
    <cellStyle name="SAPBEXstdDataEmph 6 3" xfId="5615"/>
    <cellStyle name="SAPBEXstdDataEmph 6 3 2" xfId="10995"/>
    <cellStyle name="SAPBEXstdDataEmph 6 4" xfId="5616"/>
    <cellStyle name="SAPBEXstdDataEmph 6 4 2" xfId="10996"/>
    <cellStyle name="SAPBEXstdDataEmph 6 5" xfId="5617"/>
    <cellStyle name="SAPBEXstdDataEmph 6 5 2" xfId="10997"/>
    <cellStyle name="SAPBEXstdDataEmph 6 6" xfId="10993"/>
    <cellStyle name="SAPBEXstdDataEmph 7" xfId="5618"/>
    <cellStyle name="SAPBEXstdDataEmph 7 2" xfId="5619"/>
    <cellStyle name="SAPBEXstdDataEmph 7 2 2" xfId="10999"/>
    <cellStyle name="SAPBEXstdDataEmph 7 3" xfId="5620"/>
    <cellStyle name="SAPBEXstdDataEmph 7 3 2" xfId="11000"/>
    <cellStyle name="SAPBEXstdDataEmph 7 4" xfId="5621"/>
    <cellStyle name="SAPBEXstdDataEmph 7 4 2" xfId="11001"/>
    <cellStyle name="SAPBEXstdDataEmph 7 5" xfId="5622"/>
    <cellStyle name="SAPBEXstdDataEmph 7 5 2" xfId="11002"/>
    <cellStyle name="SAPBEXstdDataEmph 7 6" xfId="10998"/>
    <cellStyle name="SAPBEXstdDataEmph 8" xfId="5623"/>
    <cellStyle name="SAPBEXstdDataEmph 8 2" xfId="5624"/>
    <cellStyle name="SAPBEXstdDataEmph 8 2 2" xfId="11004"/>
    <cellStyle name="SAPBEXstdDataEmph 8 3" xfId="5625"/>
    <cellStyle name="SAPBEXstdDataEmph 8 3 2" xfId="11005"/>
    <cellStyle name="SAPBEXstdDataEmph 8 4" xfId="5626"/>
    <cellStyle name="SAPBEXstdDataEmph 8 4 2" xfId="11006"/>
    <cellStyle name="SAPBEXstdDataEmph 8 5" xfId="5627"/>
    <cellStyle name="SAPBEXstdDataEmph 8 5 2" xfId="11007"/>
    <cellStyle name="SAPBEXstdDataEmph 8 6" xfId="11003"/>
    <cellStyle name="SAPBEXstdDataEmph 9" xfId="5628"/>
    <cellStyle name="SAPBEXstdDataEmph 9 2" xfId="5629"/>
    <cellStyle name="SAPBEXstdDataEmph 9 2 2" xfId="11009"/>
    <cellStyle name="SAPBEXstdDataEmph 9 3" xfId="5630"/>
    <cellStyle name="SAPBEXstdDataEmph 9 3 2" xfId="11010"/>
    <cellStyle name="SAPBEXstdDataEmph 9 4" xfId="5631"/>
    <cellStyle name="SAPBEXstdDataEmph 9 4 2" xfId="11011"/>
    <cellStyle name="SAPBEXstdDataEmph 9 5" xfId="5632"/>
    <cellStyle name="SAPBEXstdDataEmph 9 5 2" xfId="11012"/>
    <cellStyle name="SAPBEXstdDataEmph 9 6" xfId="11008"/>
    <cellStyle name="SAPBEXstdItem" xfId="5633"/>
    <cellStyle name="SAPBEXstdItem 10" xfId="5634"/>
    <cellStyle name="SAPBEXstdItem 10 2" xfId="5635"/>
    <cellStyle name="SAPBEXstdItem 10 2 2" xfId="11015"/>
    <cellStyle name="SAPBEXstdItem 10 3" xfId="5636"/>
    <cellStyle name="SAPBEXstdItem 10 3 2" xfId="11016"/>
    <cellStyle name="SAPBEXstdItem 10 4" xfId="5637"/>
    <cellStyle name="SAPBEXstdItem 10 4 2" xfId="11017"/>
    <cellStyle name="SAPBEXstdItem 10 5" xfId="5638"/>
    <cellStyle name="SAPBEXstdItem 10 5 2" xfId="11018"/>
    <cellStyle name="SAPBEXstdItem 10 6" xfId="11014"/>
    <cellStyle name="SAPBEXstdItem 11" xfId="5639"/>
    <cellStyle name="SAPBEXstdItem 11 2" xfId="5640"/>
    <cellStyle name="SAPBEXstdItem 11 2 2" xfId="11020"/>
    <cellStyle name="SAPBEXstdItem 11 3" xfId="5641"/>
    <cellStyle name="SAPBEXstdItem 11 3 2" xfId="11021"/>
    <cellStyle name="SAPBEXstdItem 11 4" xfId="5642"/>
    <cellStyle name="SAPBEXstdItem 11 4 2" xfId="11022"/>
    <cellStyle name="SAPBEXstdItem 11 5" xfId="5643"/>
    <cellStyle name="SAPBEXstdItem 11 5 2" xfId="11023"/>
    <cellStyle name="SAPBEXstdItem 11 6" xfId="11019"/>
    <cellStyle name="SAPBEXstdItem 12" xfId="5644"/>
    <cellStyle name="SAPBEXstdItem 12 2" xfId="5645"/>
    <cellStyle name="SAPBEXstdItem 12 2 2" xfId="11025"/>
    <cellStyle name="SAPBEXstdItem 12 3" xfId="5646"/>
    <cellStyle name="SAPBEXstdItem 12 3 2" xfId="11026"/>
    <cellStyle name="SAPBEXstdItem 12 4" xfId="5647"/>
    <cellStyle name="SAPBEXstdItem 12 4 2" xfId="11027"/>
    <cellStyle name="SAPBEXstdItem 12 5" xfId="5648"/>
    <cellStyle name="SAPBEXstdItem 12 5 2" xfId="11028"/>
    <cellStyle name="SAPBEXstdItem 12 6" xfId="11024"/>
    <cellStyle name="SAPBEXstdItem 13" xfId="5649"/>
    <cellStyle name="SAPBEXstdItem 13 2" xfId="5650"/>
    <cellStyle name="SAPBEXstdItem 13 2 2" xfId="11030"/>
    <cellStyle name="SAPBEXstdItem 13 3" xfId="5651"/>
    <cellStyle name="SAPBEXstdItem 13 3 2" xfId="11031"/>
    <cellStyle name="SAPBEXstdItem 13 4" xfId="5652"/>
    <cellStyle name="SAPBEXstdItem 13 4 2" xfId="11032"/>
    <cellStyle name="SAPBEXstdItem 13 5" xfId="5653"/>
    <cellStyle name="SAPBEXstdItem 13 5 2" xfId="11033"/>
    <cellStyle name="SAPBEXstdItem 13 6" xfId="11029"/>
    <cellStyle name="SAPBEXstdItem 14" xfId="5654"/>
    <cellStyle name="SAPBEXstdItem 14 2" xfId="5655"/>
    <cellStyle name="SAPBEXstdItem 14 2 2" xfId="11035"/>
    <cellStyle name="SAPBEXstdItem 14 3" xfId="5656"/>
    <cellStyle name="SAPBEXstdItem 14 3 2" xfId="11036"/>
    <cellStyle name="SAPBEXstdItem 14 4" xfId="5657"/>
    <cellStyle name="SAPBEXstdItem 14 4 2" xfId="11037"/>
    <cellStyle name="SAPBEXstdItem 14 5" xfId="5658"/>
    <cellStyle name="SAPBEXstdItem 14 5 2" xfId="11038"/>
    <cellStyle name="SAPBEXstdItem 14 6" xfId="11034"/>
    <cellStyle name="SAPBEXstdItem 15" xfId="5659"/>
    <cellStyle name="SAPBEXstdItem 15 2" xfId="11039"/>
    <cellStyle name="SAPBEXstdItem 16" xfId="5660"/>
    <cellStyle name="SAPBEXstdItem 16 2" xfId="11040"/>
    <cellStyle name="SAPBEXstdItem 17" xfId="5661"/>
    <cellStyle name="SAPBEXstdItem 17 2" xfId="11041"/>
    <cellStyle name="SAPBEXstdItem 18" xfId="5662"/>
    <cellStyle name="SAPBEXstdItem 18 2" xfId="11042"/>
    <cellStyle name="SAPBEXstdItem 19" xfId="5663"/>
    <cellStyle name="SAPBEXstdItem 19 2" xfId="11043"/>
    <cellStyle name="SAPBEXstdItem 2" xfId="5664"/>
    <cellStyle name="SAPBEXstdItem 2 2" xfId="5665"/>
    <cellStyle name="SAPBEXstdItem 2 2 2" xfId="11045"/>
    <cellStyle name="SAPBEXstdItem 2 3" xfId="5666"/>
    <cellStyle name="SAPBEXstdItem 2 3 2" xfId="11046"/>
    <cellStyle name="SAPBEXstdItem 2 4" xfId="5667"/>
    <cellStyle name="SAPBEXstdItem 2 4 2" xfId="11047"/>
    <cellStyle name="SAPBEXstdItem 2 5" xfId="5668"/>
    <cellStyle name="SAPBEXstdItem 2 5 2" xfId="11048"/>
    <cellStyle name="SAPBEXstdItem 2 6" xfId="11044"/>
    <cellStyle name="SAPBEXstdItem 20" xfId="11013"/>
    <cellStyle name="SAPBEXstdItem 3" xfId="5669"/>
    <cellStyle name="SAPBEXstdItem 3 2" xfId="5670"/>
    <cellStyle name="SAPBEXstdItem 3 2 2" xfId="11050"/>
    <cellStyle name="SAPBEXstdItem 3 3" xfId="5671"/>
    <cellStyle name="SAPBEXstdItem 3 3 2" xfId="11051"/>
    <cellStyle name="SAPBEXstdItem 3 4" xfId="5672"/>
    <cellStyle name="SAPBEXstdItem 3 4 2" xfId="11052"/>
    <cellStyle name="SAPBEXstdItem 3 5" xfId="5673"/>
    <cellStyle name="SAPBEXstdItem 3 5 2" xfId="11053"/>
    <cellStyle name="SAPBEXstdItem 3 6" xfId="11049"/>
    <cellStyle name="SAPBEXstdItem 4" xfId="5674"/>
    <cellStyle name="SAPBEXstdItem 4 2" xfId="5675"/>
    <cellStyle name="SAPBEXstdItem 4 2 2" xfId="11055"/>
    <cellStyle name="SAPBEXstdItem 4 3" xfId="5676"/>
    <cellStyle name="SAPBEXstdItem 4 3 2" xfId="11056"/>
    <cellStyle name="SAPBEXstdItem 4 4" xfId="5677"/>
    <cellStyle name="SAPBEXstdItem 4 4 2" xfId="11057"/>
    <cellStyle name="SAPBEXstdItem 4 5" xfId="5678"/>
    <cellStyle name="SAPBEXstdItem 4 5 2" xfId="11058"/>
    <cellStyle name="SAPBEXstdItem 4 6" xfId="11054"/>
    <cellStyle name="SAPBEXstdItem 5" xfId="5679"/>
    <cellStyle name="SAPBEXstdItem 5 2" xfId="5680"/>
    <cellStyle name="SAPBEXstdItem 5 2 2" xfId="11060"/>
    <cellStyle name="SAPBEXstdItem 5 3" xfId="5681"/>
    <cellStyle name="SAPBEXstdItem 5 3 2" xfId="11061"/>
    <cellStyle name="SAPBEXstdItem 5 4" xfId="5682"/>
    <cellStyle name="SAPBEXstdItem 5 4 2" xfId="11062"/>
    <cellStyle name="SAPBEXstdItem 5 5" xfId="5683"/>
    <cellStyle name="SAPBEXstdItem 5 5 2" xfId="11063"/>
    <cellStyle name="SAPBEXstdItem 5 6" xfId="11059"/>
    <cellStyle name="SAPBEXstdItem 6" xfId="5684"/>
    <cellStyle name="SAPBEXstdItem 6 2" xfId="5685"/>
    <cellStyle name="SAPBEXstdItem 6 2 2" xfId="11065"/>
    <cellStyle name="SAPBEXstdItem 6 3" xfId="5686"/>
    <cellStyle name="SAPBEXstdItem 6 3 2" xfId="11066"/>
    <cellStyle name="SAPBEXstdItem 6 4" xfId="5687"/>
    <cellStyle name="SAPBEXstdItem 6 4 2" xfId="11067"/>
    <cellStyle name="SAPBEXstdItem 6 5" xfId="5688"/>
    <cellStyle name="SAPBEXstdItem 6 5 2" xfId="11068"/>
    <cellStyle name="SAPBEXstdItem 6 6" xfId="11064"/>
    <cellStyle name="SAPBEXstdItem 7" xfId="5689"/>
    <cellStyle name="SAPBEXstdItem 7 2" xfId="5690"/>
    <cellStyle name="SAPBEXstdItem 7 2 2" xfId="11070"/>
    <cellStyle name="SAPBEXstdItem 7 3" xfId="5691"/>
    <cellStyle name="SAPBEXstdItem 7 3 2" xfId="11071"/>
    <cellStyle name="SAPBEXstdItem 7 4" xfId="5692"/>
    <cellStyle name="SAPBEXstdItem 7 4 2" xfId="11072"/>
    <cellStyle name="SAPBEXstdItem 7 5" xfId="5693"/>
    <cellStyle name="SAPBEXstdItem 7 5 2" xfId="11073"/>
    <cellStyle name="SAPBEXstdItem 7 6" xfId="11069"/>
    <cellStyle name="SAPBEXstdItem 8" xfId="5694"/>
    <cellStyle name="SAPBEXstdItem 8 2" xfId="5695"/>
    <cellStyle name="SAPBEXstdItem 8 2 2" xfId="11075"/>
    <cellStyle name="SAPBEXstdItem 8 3" xfId="5696"/>
    <cellStyle name="SAPBEXstdItem 8 3 2" xfId="11076"/>
    <cellStyle name="SAPBEXstdItem 8 4" xfId="5697"/>
    <cellStyle name="SAPBEXstdItem 8 4 2" xfId="11077"/>
    <cellStyle name="SAPBEXstdItem 8 5" xfId="5698"/>
    <cellStyle name="SAPBEXstdItem 8 5 2" xfId="11078"/>
    <cellStyle name="SAPBEXstdItem 8 6" xfId="11074"/>
    <cellStyle name="SAPBEXstdItem 9" xfId="5699"/>
    <cellStyle name="SAPBEXstdItem 9 2" xfId="5700"/>
    <cellStyle name="SAPBEXstdItem 9 2 2" xfId="11080"/>
    <cellStyle name="SAPBEXstdItem 9 3" xfId="5701"/>
    <cellStyle name="SAPBEXstdItem 9 3 2" xfId="11081"/>
    <cellStyle name="SAPBEXstdItem 9 4" xfId="5702"/>
    <cellStyle name="SAPBEXstdItem 9 4 2" xfId="11082"/>
    <cellStyle name="SAPBEXstdItem 9 5" xfId="5703"/>
    <cellStyle name="SAPBEXstdItem 9 5 2" xfId="11083"/>
    <cellStyle name="SAPBEXstdItem 9 6" xfId="11079"/>
    <cellStyle name="SAPBEXstdItemX" xfId="5704"/>
    <cellStyle name="SAPBEXstdItemX 10" xfId="5705"/>
    <cellStyle name="SAPBEXstdItemX 10 2" xfId="5706"/>
    <cellStyle name="SAPBEXstdItemX 10 2 2" xfId="11086"/>
    <cellStyle name="SAPBEXstdItemX 10 3" xfId="5707"/>
    <cellStyle name="SAPBEXstdItemX 10 3 2" xfId="11087"/>
    <cellStyle name="SAPBEXstdItemX 10 4" xfId="5708"/>
    <cellStyle name="SAPBEXstdItemX 10 4 2" xfId="11088"/>
    <cellStyle name="SAPBEXstdItemX 10 5" xfId="5709"/>
    <cellStyle name="SAPBEXstdItemX 10 5 2" xfId="11089"/>
    <cellStyle name="SAPBEXstdItemX 10 6" xfId="11085"/>
    <cellStyle name="SAPBEXstdItemX 11" xfId="5710"/>
    <cellStyle name="SAPBEXstdItemX 11 2" xfId="5711"/>
    <cellStyle name="SAPBEXstdItemX 11 2 2" xfId="11091"/>
    <cellStyle name="SAPBEXstdItemX 11 3" xfId="5712"/>
    <cellStyle name="SAPBEXstdItemX 11 3 2" xfId="11092"/>
    <cellStyle name="SAPBEXstdItemX 11 4" xfId="5713"/>
    <cellStyle name="SAPBEXstdItemX 11 4 2" xfId="11093"/>
    <cellStyle name="SAPBEXstdItemX 11 5" xfId="5714"/>
    <cellStyle name="SAPBEXstdItemX 11 5 2" xfId="11094"/>
    <cellStyle name="SAPBEXstdItemX 11 6" xfId="11090"/>
    <cellStyle name="SAPBEXstdItemX 12" xfId="5715"/>
    <cellStyle name="SAPBEXstdItemX 12 2" xfId="5716"/>
    <cellStyle name="SAPBEXstdItemX 12 2 2" xfId="11096"/>
    <cellStyle name="SAPBEXstdItemX 12 3" xfId="5717"/>
    <cellStyle name="SAPBEXstdItemX 12 3 2" xfId="11097"/>
    <cellStyle name="SAPBEXstdItemX 12 4" xfId="5718"/>
    <cellStyle name="SAPBEXstdItemX 12 4 2" xfId="11098"/>
    <cellStyle name="SAPBEXstdItemX 12 5" xfId="5719"/>
    <cellStyle name="SAPBEXstdItemX 12 5 2" xfId="11099"/>
    <cellStyle name="SAPBEXstdItemX 12 6" xfId="11095"/>
    <cellStyle name="SAPBEXstdItemX 13" xfId="5720"/>
    <cellStyle name="SAPBEXstdItemX 13 2" xfId="5721"/>
    <cellStyle name="SAPBEXstdItemX 13 2 2" xfId="11101"/>
    <cellStyle name="SAPBEXstdItemX 13 3" xfId="5722"/>
    <cellStyle name="SAPBEXstdItemX 13 3 2" xfId="11102"/>
    <cellStyle name="SAPBEXstdItemX 13 4" xfId="5723"/>
    <cellStyle name="SAPBEXstdItemX 13 4 2" xfId="11103"/>
    <cellStyle name="SAPBEXstdItemX 13 5" xfId="5724"/>
    <cellStyle name="SAPBEXstdItemX 13 5 2" xfId="11104"/>
    <cellStyle name="SAPBEXstdItemX 13 6" xfId="11100"/>
    <cellStyle name="SAPBEXstdItemX 14" xfId="5725"/>
    <cellStyle name="SAPBEXstdItemX 14 2" xfId="5726"/>
    <cellStyle name="SAPBEXstdItemX 14 2 2" xfId="11106"/>
    <cellStyle name="SAPBEXstdItemX 14 3" xfId="5727"/>
    <cellStyle name="SAPBEXstdItemX 14 3 2" xfId="11107"/>
    <cellStyle name="SAPBEXstdItemX 14 4" xfId="5728"/>
    <cellStyle name="SAPBEXstdItemX 14 4 2" xfId="11108"/>
    <cellStyle name="SAPBEXstdItemX 14 5" xfId="5729"/>
    <cellStyle name="SAPBEXstdItemX 14 5 2" xfId="11109"/>
    <cellStyle name="SAPBEXstdItemX 14 6" xfId="11105"/>
    <cellStyle name="SAPBEXstdItemX 15" xfId="5730"/>
    <cellStyle name="SAPBEXstdItemX 15 2" xfId="11110"/>
    <cellStyle name="SAPBEXstdItemX 16" xfId="5731"/>
    <cellStyle name="SAPBEXstdItemX 16 2" xfId="11111"/>
    <cellStyle name="SAPBEXstdItemX 17" xfId="5732"/>
    <cellStyle name="SAPBEXstdItemX 17 2" xfId="11112"/>
    <cellStyle name="SAPBEXstdItemX 18" xfId="5733"/>
    <cellStyle name="SAPBEXstdItemX 18 2" xfId="11113"/>
    <cellStyle name="SAPBEXstdItemX 19" xfId="5734"/>
    <cellStyle name="SAPBEXstdItemX 19 2" xfId="11114"/>
    <cellStyle name="SAPBEXstdItemX 2" xfId="5735"/>
    <cellStyle name="SAPBEXstdItemX 2 2" xfId="5736"/>
    <cellStyle name="SAPBEXstdItemX 2 2 2" xfId="11116"/>
    <cellStyle name="SAPBEXstdItemX 2 3" xfId="5737"/>
    <cellStyle name="SAPBEXstdItemX 2 3 2" xfId="11117"/>
    <cellStyle name="SAPBEXstdItemX 2 4" xfId="5738"/>
    <cellStyle name="SAPBEXstdItemX 2 4 2" xfId="11118"/>
    <cellStyle name="SAPBEXstdItemX 2 5" xfId="5739"/>
    <cellStyle name="SAPBEXstdItemX 2 5 2" xfId="11119"/>
    <cellStyle name="SAPBEXstdItemX 2 6" xfId="11115"/>
    <cellStyle name="SAPBEXstdItemX 20" xfId="11084"/>
    <cellStyle name="SAPBEXstdItemX 3" xfId="5740"/>
    <cellStyle name="SAPBEXstdItemX 3 2" xfId="5741"/>
    <cellStyle name="SAPBEXstdItemX 3 2 2" xfId="11121"/>
    <cellStyle name="SAPBEXstdItemX 3 3" xfId="5742"/>
    <cellStyle name="SAPBEXstdItemX 3 3 2" xfId="11122"/>
    <cellStyle name="SAPBEXstdItemX 3 4" xfId="5743"/>
    <cellStyle name="SAPBEXstdItemX 3 4 2" xfId="11123"/>
    <cellStyle name="SAPBEXstdItemX 3 5" xfId="5744"/>
    <cellStyle name="SAPBEXstdItemX 3 5 2" xfId="11124"/>
    <cellStyle name="SAPBEXstdItemX 3 6" xfId="11120"/>
    <cellStyle name="SAPBEXstdItemX 4" xfId="5745"/>
    <cellStyle name="SAPBEXstdItemX 4 2" xfId="5746"/>
    <cellStyle name="SAPBEXstdItemX 4 2 2" xfId="11126"/>
    <cellStyle name="SAPBEXstdItemX 4 3" xfId="5747"/>
    <cellStyle name="SAPBEXstdItemX 4 3 2" xfId="11127"/>
    <cellStyle name="SAPBEXstdItemX 4 4" xfId="5748"/>
    <cellStyle name="SAPBEXstdItemX 4 4 2" xfId="11128"/>
    <cellStyle name="SAPBEXstdItemX 4 5" xfId="5749"/>
    <cellStyle name="SAPBEXstdItemX 4 5 2" xfId="11129"/>
    <cellStyle name="SAPBEXstdItemX 4 6" xfId="11125"/>
    <cellStyle name="SAPBEXstdItemX 5" xfId="5750"/>
    <cellStyle name="SAPBEXstdItemX 5 2" xfId="5751"/>
    <cellStyle name="SAPBEXstdItemX 5 2 2" xfId="11131"/>
    <cellStyle name="SAPBEXstdItemX 5 3" xfId="5752"/>
    <cellStyle name="SAPBEXstdItemX 5 3 2" xfId="11132"/>
    <cellStyle name="SAPBEXstdItemX 5 4" xfId="5753"/>
    <cellStyle name="SAPBEXstdItemX 5 4 2" xfId="11133"/>
    <cellStyle name="SAPBEXstdItemX 5 5" xfId="5754"/>
    <cellStyle name="SAPBEXstdItemX 5 5 2" xfId="11134"/>
    <cellStyle name="SAPBEXstdItemX 5 6" xfId="11130"/>
    <cellStyle name="SAPBEXstdItemX 6" xfId="5755"/>
    <cellStyle name="SAPBEXstdItemX 6 2" xfId="5756"/>
    <cellStyle name="SAPBEXstdItemX 6 2 2" xfId="11136"/>
    <cellStyle name="SAPBEXstdItemX 6 3" xfId="5757"/>
    <cellStyle name="SAPBEXstdItemX 6 3 2" xfId="11137"/>
    <cellStyle name="SAPBEXstdItemX 6 4" xfId="5758"/>
    <cellStyle name="SAPBEXstdItemX 6 4 2" xfId="11138"/>
    <cellStyle name="SAPBEXstdItemX 6 5" xfId="5759"/>
    <cellStyle name="SAPBEXstdItemX 6 5 2" xfId="11139"/>
    <cellStyle name="SAPBEXstdItemX 6 6" xfId="11135"/>
    <cellStyle name="SAPBEXstdItemX 7" xfId="5760"/>
    <cellStyle name="SAPBEXstdItemX 7 2" xfId="5761"/>
    <cellStyle name="SAPBEXstdItemX 7 2 2" xfId="11141"/>
    <cellStyle name="SAPBEXstdItemX 7 3" xfId="5762"/>
    <cellStyle name="SAPBEXstdItemX 7 3 2" xfId="11142"/>
    <cellStyle name="SAPBEXstdItemX 7 4" xfId="5763"/>
    <cellStyle name="SAPBEXstdItemX 7 4 2" xfId="11143"/>
    <cellStyle name="SAPBEXstdItemX 7 5" xfId="5764"/>
    <cellStyle name="SAPBEXstdItemX 7 5 2" xfId="11144"/>
    <cellStyle name="SAPBEXstdItemX 7 6" xfId="11140"/>
    <cellStyle name="SAPBEXstdItemX 8" xfId="5765"/>
    <cellStyle name="SAPBEXstdItemX 8 2" xfId="5766"/>
    <cellStyle name="SAPBEXstdItemX 8 2 2" xfId="11146"/>
    <cellStyle name="SAPBEXstdItemX 8 3" xfId="5767"/>
    <cellStyle name="SAPBEXstdItemX 8 3 2" xfId="11147"/>
    <cellStyle name="SAPBEXstdItemX 8 4" xfId="5768"/>
    <cellStyle name="SAPBEXstdItemX 8 4 2" xfId="11148"/>
    <cellStyle name="SAPBEXstdItemX 8 5" xfId="5769"/>
    <cellStyle name="SAPBEXstdItemX 8 5 2" xfId="11149"/>
    <cellStyle name="SAPBEXstdItemX 8 6" xfId="11145"/>
    <cellStyle name="SAPBEXstdItemX 9" xfId="5770"/>
    <cellStyle name="SAPBEXstdItemX 9 2" xfId="5771"/>
    <cellStyle name="SAPBEXstdItemX 9 2 2" xfId="11151"/>
    <cellStyle name="SAPBEXstdItemX 9 3" xfId="5772"/>
    <cellStyle name="SAPBEXstdItemX 9 3 2" xfId="11152"/>
    <cellStyle name="SAPBEXstdItemX 9 4" xfId="5773"/>
    <cellStyle name="SAPBEXstdItemX 9 4 2" xfId="11153"/>
    <cellStyle name="SAPBEXstdItemX 9 5" xfId="5774"/>
    <cellStyle name="SAPBEXstdItemX 9 5 2" xfId="11154"/>
    <cellStyle name="SAPBEXstdItemX 9 6" xfId="11150"/>
    <cellStyle name="SAPBEXtitle" xfId="5775"/>
    <cellStyle name="SAPBEXtitle 2" xfId="5776"/>
    <cellStyle name="SAPBEXundefined" xfId="5777"/>
    <cellStyle name="SAPBEXundefined 10" xfId="5778"/>
    <cellStyle name="SAPBEXundefined 10 2" xfId="5779"/>
    <cellStyle name="SAPBEXundefined 10 2 2" xfId="11157"/>
    <cellStyle name="SAPBEXundefined 10 3" xfId="5780"/>
    <cellStyle name="SAPBEXundefined 10 3 2" xfId="11158"/>
    <cellStyle name="SAPBEXundefined 10 4" xfId="5781"/>
    <cellStyle name="SAPBEXundefined 10 4 2" xfId="11159"/>
    <cellStyle name="SAPBEXundefined 10 5" xfId="5782"/>
    <cellStyle name="SAPBEXundefined 10 5 2" xfId="11160"/>
    <cellStyle name="SAPBEXundefined 10 6" xfId="11156"/>
    <cellStyle name="SAPBEXundefined 11" xfId="5783"/>
    <cellStyle name="SAPBEXundefined 11 2" xfId="5784"/>
    <cellStyle name="SAPBEXundefined 11 2 2" xfId="11162"/>
    <cellStyle name="SAPBEXundefined 11 3" xfId="5785"/>
    <cellStyle name="SAPBEXundefined 11 3 2" xfId="11163"/>
    <cellStyle name="SAPBEXundefined 11 4" xfId="5786"/>
    <cellStyle name="SAPBEXundefined 11 4 2" xfId="11164"/>
    <cellStyle name="SAPBEXundefined 11 5" xfId="5787"/>
    <cellStyle name="SAPBEXundefined 11 5 2" xfId="11165"/>
    <cellStyle name="SAPBEXundefined 11 6" xfId="11161"/>
    <cellStyle name="SAPBEXundefined 12" xfId="5788"/>
    <cellStyle name="SAPBEXundefined 12 2" xfId="5789"/>
    <cellStyle name="SAPBEXundefined 12 2 2" xfId="11167"/>
    <cellStyle name="SAPBEXundefined 12 3" xfId="5790"/>
    <cellStyle name="SAPBEXundefined 12 3 2" xfId="11168"/>
    <cellStyle name="SAPBEXundefined 12 4" xfId="5791"/>
    <cellStyle name="SAPBEXundefined 12 4 2" xfId="11169"/>
    <cellStyle name="SAPBEXundefined 12 5" xfId="5792"/>
    <cellStyle name="SAPBEXundefined 12 5 2" xfId="11170"/>
    <cellStyle name="SAPBEXundefined 12 6" xfId="11166"/>
    <cellStyle name="SAPBEXundefined 13" xfId="5793"/>
    <cellStyle name="SAPBEXundefined 13 2" xfId="5794"/>
    <cellStyle name="SAPBEXundefined 13 2 2" xfId="11172"/>
    <cellStyle name="SAPBEXundefined 13 3" xfId="5795"/>
    <cellStyle name="SAPBEXundefined 13 3 2" xfId="11173"/>
    <cellStyle name="SAPBEXundefined 13 4" xfId="5796"/>
    <cellStyle name="SAPBEXundefined 13 4 2" xfId="11174"/>
    <cellStyle name="SAPBEXundefined 13 5" xfId="5797"/>
    <cellStyle name="SAPBEXundefined 13 5 2" xfId="11175"/>
    <cellStyle name="SAPBEXundefined 13 6" xfId="11171"/>
    <cellStyle name="SAPBEXundefined 14" xfId="5798"/>
    <cellStyle name="SAPBEXundefined 14 2" xfId="5799"/>
    <cellStyle name="SAPBEXundefined 14 2 2" xfId="11177"/>
    <cellStyle name="SAPBEXundefined 14 3" xfId="5800"/>
    <cellStyle name="SAPBEXundefined 14 3 2" xfId="11178"/>
    <cellStyle name="SAPBEXundefined 14 4" xfId="5801"/>
    <cellStyle name="SAPBEXundefined 14 4 2" xfId="11179"/>
    <cellStyle name="SAPBEXundefined 14 5" xfId="5802"/>
    <cellStyle name="SAPBEXundefined 14 5 2" xfId="11180"/>
    <cellStyle name="SAPBEXundefined 14 6" xfId="11176"/>
    <cellStyle name="SAPBEXundefined 15" xfId="5803"/>
    <cellStyle name="SAPBEXundefined 15 2" xfId="11181"/>
    <cellStyle name="SAPBEXundefined 16" xfId="5804"/>
    <cellStyle name="SAPBEXundefined 16 2" xfId="11182"/>
    <cellStyle name="SAPBEXundefined 17" xfId="5805"/>
    <cellStyle name="SAPBEXundefined 17 2" xfId="11183"/>
    <cellStyle name="SAPBEXundefined 18" xfId="5806"/>
    <cellStyle name="SAPBEXundefined 18 2" xfId="11184"/>
    <cellStyle name="SAPBEXundefined 19" xfId="5807"/>
    <cellStyle name="SAPBEXundefined 19 2" xfId="11185"/>
    <cellStyle name="SAPBEXundefined 2" xfId="5808"/>
    <cellStyle name="SAPBEXundefined 2 2" xfId="5809"/>
    <cellStyle name="SAPBEXundefined 2 2 2" xfId="11187"/>
    <cellStyle name="SAPBEXundefined 2 3" xfId="5810"/>
    <cellStyle name="SAPBEXundefined 2 3 2" xfId="11188"/>
    <cellStyle name="SAPBEXundefined 2 4" xfId="5811"/>
    <cellStyle name="SAPBEXundefined 2 4 2" xfId="11189"/>
    <cellStyle name="SAPBEXundefined 2 5" xfId="5812"/>
    <cellStyle name="SAPBEXundefined 2 5 2" xfId="11190"/>
    <cellStyle name="SAPBEXundefined 2 6" xfId="11186"/>
    <cellStyle name="SAPBEXundefined 20" xfId="11155"/>
    <cellStyle name="SAPBEXundefined 3" xfId="5813"/>
    <cellStyle name="SAPBEXundefined 3 2" xfId="5814"/>
    <cellStyle name="SAPBEXundefined 3 2 2" xfId="11192"/>
    <cellStyle name="SAPBEXundefined 3 3" xfId="5815"/>
    <cellStyle name="SAPBEXundefined 3 3 2" xfId="11193"/>
    <cellStyle name="SAPBEXundefined 3 4" xfId="5816"/>
    <cellStyle name="SAPBEXundefined 3 4 2" xfId="11194"/>
    <cellStyle name="SAPBEXundefined 3 5" xfId="5817"/>
    <cellStyle name="SAPBEXundefined 3 5 2" xfId="11195"/>
    <cellStyle name="SAPBEXundefined 3 6" xfId="11191"/>
    <cellStyle name="SAPBEXundefined 4" xfId="5818"/>
    <cellStyle name="SAPBEXundefined 4 2" xfId="5819"/>
    <cellStyle name="SAPBEXundefined 4 2 2" xfId="11197"/>
    <cellStyle name="SAPBEXundefined 4 3" xfId="5820"/>
    <cellStyle name="SAPBEXundefined 4 3 2" xfId="11198"/>
    <cellStyle name="SAPBEXundefined 4 4" xfId="5821"/>
    <cellStyle name="SAPBEXundefined 4 4 2" xfId="11199"/>
    <cellStyle name="SAPBEXundefined 4 5" xfId="5822"/>
    <cellStyle name="SAPBEXundefined 4 5 2" xfId="11200"/>
    <cellStyle name="SAPBEXundefined 4 6" xfId="11196"/>
    <cellStyle name="SAPBEXundefined 5" xfId="5823"/>
    <cellStyle name="SAPBEXundefined 5 2" xfId="5824"/>
    <cellStyle name="SAPBEXundefined 5 2 2" xfId="11202"/>
    <cellStyle name="SAPBEXundefined 5 3" xfId="5825"/>
    <cellStyle name="SAPBEXundefined 5 3 2" xfId="11203"/>
    <cellStyle name="SAPBEXundefined 5 4" xfId="5826"/>
    <cellStyle name="SAPBEXundefined 5 4 2" xfId="11204"/>
    <cellStyle name="SAPBEXundefined 5 5" xfId="5827"/>
    <cellStyle name="SAPBEXundefined 5 5 2" xfId="11205"/>
    <cellStyle name="SAPBEXundefined 5 6" xfId="11201"/>
    <cellStyle name="SAPBEXundefined 6" xfId="5828"/>
    <cellStyle name="SAPBEXundefined 6 2" xfId="5829"/>
    <cellStyle name="SAPBEXundefined 6 2 2" xfId="11207"/>
    <cellStyle name="SAPBEXundefined 6 3" xfId="5830"/>
    <cellStyle name="SAPBEXundefined 6 3 2" xfId="11208"/>
    <cellStyle name="SAPBEXundefined 6 4" xfId="5831"/>
    <cellStyle name="SAPBEXundefined 6 4 2" xfId="11209"/>
    <cellStyle name="SAPBEXundefined 6 5" xfId="5832"/>
    <cellStyle name="SAPBEXundefined 6 5 2" xfId="11210"/>
    <cellStyle name="SAPBEXundefined 6 6" xfId="11206"/>
    <cellStyle name="SAPBEXundefined 7" xfId="5833"/>
    <cellStyle name="SAPBEXundefined 7 2" xfId="5834"/>
    <cellStyle name="SAPBEXundefined 7 2 2" xfId="11212"/>
    <cellStyle name="SAPBEXundefined 7 3" xfId="5835"/>
    <cellStyle name="SAPBEXundefined 7 3 2" xfId="11213"/>
    <cellStyle name="SAPBEXundefined 7 4" xfId="5836"/>
    <cellStyle name="SAPBEXundefined 7 4 2" xfId="11214"/>
    <cellStyle name="SAPBEXundefined 7 5" xfId="5837"/>
    <cellStyle name="SAPBEXundefined 7 5 2" xfId="11215"/>
    <cellStyle name="SAPBEXundefined 7 6" xfId="11211"/>
    <cellStyle name="SAPBEXundefined 8" xfId="5838"/>
    <cellStyle name="SAPBEXundefined 8 2" xfId="5839"/>
    <cellStyle name="SAPBEXundefined 8 2 2" xfId="11217"/>
    <cellStyle name="SAPBEXundefined 8 3" xfId="5840"/>
    <cellStyle name="SAPBEXundefined 8 3 2" xfId="11218"/>
    <cellStyle name="SAPBEXundefined 8 4" xfId="5841"/>
    <cellStyle name="SAPBEXundefined 8 4 2" xfId="11219"/>
    <cellStyle name="SAPBEXundefined 8 5" xfId="5842"/>
    <cellStyle name="SAPBEXundefined 8 5 2" xfId="11220"/>
    <cellStyle name="SAPBEXundefined 8 6" xfId="11216"/>
    <cellStyle name="SAPBEXundefined 9" xfId="5843"/>
    <cellStyle name="SAPBEXundefined 9 2" xfId="5844"/>
    <cellStyle name="SAPBEXundefined 9 2 2" xfId="11222"/>
    <cellStyle name="SAPBEXundefined 9 3" xfId="5845"/>
    <cellStyle name="SAPBEXundefined 9 3 2" xfId="11223"/>
    <cellStyle name="SAPBEXundefined 9 4" xfId="5846"/>
    <cellStyle name="SAPBEXundefined 9 4 2" xfId="11224"/>
    <cellStyle name="SAPBEXundefined 9 5" xfId="5847"/>
    <cellStyle name="SAPBEXundefined 9 5 2" xfId="11225"/>
    <cellStyle name="SAPBEXundefined 9 6" xfId="11221"/>
    <cellStyle name="Schlecht" xfId="5848"/>
    <cellStyle name="Section Heading" xfId="5849"/>
    <cellStyle name="Section Title no wrap" xfId="5850"/>
    <cellStyle name="Section Title wrap" xfId="5851"/>
    <cellStyle name="Separador de milhares 10" xfId="5852"/>
    <cellStyle name="Separador de milhares 10 2" xfId="5853"/>
    <cellStyle name="Separador de milhares 10 2 2" xfId="5854"/>
    <cellStyle name="Separador de milhares 10 2 2 2" xfId="11228"/>
    <cellStyle name="Separador de milhares 10 2 3" xfId="11227"/>
    <cellStyle name="Separador de milhares 10 3" xfId="5855"/>
    <cellStyle name="Separador de milhares 10 3 2" xfId="5856"/>
    <cellStyle name="Separador de milhares 10 3 2 2" xfId="11230"/>
    <cellStyle name="Separador de milhares 10 3 3" xfId="11229"/>
    <cellStyle name="Separador de milhares 10 4" xfId="5857"/>
    <cellStyle name="Separador de milhares 10 5" xfId="11226"/>
    <cellStyle name="Separador de milhares 11" xfId="5858"/>
    <cellStyle name="Separador de milhares 12" xfId="5859"/>
    <cellStyle name="Separador de milhares 13" xfId="5860"/>
    <cellStyle name="Separador de milhares 13 2" xfId="5861"/>
    <cellStyle name="Separador de milhares 14" xfId="5862"/>
    <cellStyle name="Separador de milhares 14 2" xfId="5863"/>
    <cellStyle name="Separador de milhares 14 2 2" xfId="11232"/>
    <cellStyle name="Separador de milhares 14 3" xfId="5864"/>
    <cellStyle name="Separador de milhares 14 3 2" xfId="11233"/>
    <cellStyle name="Separador de milhares 14 4" xfId="5865"/>
    <cellStyle name="Separador de milhares 14 4 2" xfId="11234"/>
    <cellStyle name="Separador de milhares 14 5" xfId="11231"/>
    <cellStyle name="Separador de milhares 15" xfId="5866"/>
    <cellStyle name="Separador de milhares 15 2" xfId="5867"/>
    <cellStyle name="Separador de milhares 2" xfId="5868"/>
    <cellStyle name="Separador de milhares 2 2" xfId="5869"/>
    <cellStyle name="Separador de milhares 2 2 2" xfId="5870"/>
    <cellStyle name="Separador de milhares 2 2 2 2" xfId="5871"/>
    <cellStyle name="Separador de milhares 2 2 2 2 2" xfId="6419"/>
    <cellStyle name="Separador de milhares 2 2 2 2 2 2" xfId="6420"/>
    <cellStyle name="Separador de milhares 2 2 2 2 3" xfId="6418"/>
    <cellStyle name="Separador de milhares 2 2 2 3" xfId="5872"/>
    <cellStyle name="Separador de milhares 2 2 2 3 2" xfId="6421"/>
    <cellStyle name="Separador de milhares 2 2 2 4" xfId="6417"/>
    <cellStyle name="Separador de milhares 2 2 3" xfId="5873"/>
    <cellStyle name="Separador de milhares 2 2 3 2" xfId="5874"/>
    <cellStyle name="Separador de milhares 2 2 3 2 2" xfId="6423"/>
    <cellStyle name="Separador de milhares 2 2 3 3" xfId="6422"/>
    <cellStyle name="Separador de milhares 2 2 4" xfId="5875"/>
    <cellStyle name="Separador de milhares 2 2 4 2" xfId="5876"/>
    <cellStyle name="Separador de milhares 2 2 4 2 2" xfId="11235"/>
    <cellStyle name="Separador de milhares 2 2 5" xfId="5877"/>
    <cellStyle name="Separador de milhares 2 2 5 2" xfId="11236"/>
    <cellStyle name="Separador de milhares 2 2 6" xfId="5878"/>
    <cellStyle name="Separador de milhares 2 2 6 2" xfId="11237"/>
    <cellStyle name="Separador de milhares 2 2 7" xfId="6416"/>
    <cellStyle name="Separador de milhares 2 3" xfId="5879"/>
    <cellStyle name="Separador de milhares 2 3 2" xfId="5880"/>
    <cellStyle name="Separador de milhares 2 3 3" xfId="5881"/>
    <cellStyle name="Separador de milhares 2 3 4" xfId="6424"/>
    <cellStyle name="Separador de milhares 2 4" xfId="5882"/>
    <cellStyle name="Separador de milhares 2 4 2" xfId="6425"/>
    <cellStyle name="Separador de milhares 2 5" xfId="5883"/>
    <cellStyle name="Separador de milhares 2 6" xfId="5884"/>
    <cellStyle name="Separador de milhares 2 7" xfId="6415"/>
    <cellStyle name="Separador de milhares 3" xfId="5885"/>
    <cellStyle name="Separador de milhares 3 10" xfId="5886"/>
    <cellStyle name="Separador de milhares 3 10 2" xfId="5887"/>
    <cellStyle name="Separador de milhares 3 10 3" xfId="11239"/>
    <cellStyle name="Separador de milhares 3 11" xfId="5888"/>
    <cellStyle name="Separador de milhares 3 12" xfId="5889"/>
    <cellStyle name="Separador de milhares 3 12 2" xfId="5890"/>
    <cellStyle name="Separador de milhares 3 13" xfId="5891"/>
    <cellStyle name="Separador de milhares 3 13 2" xfId="5892"/>
    <cellStyle name="Separador de milhares 3 14" xfId="5893"/>
    <cellStyle name="Separador de milhares 3 15" xfId="11238"/>
    <cellStyle name="Separador de milhares 3 2" xfId="5894"/>
    <cellStyle name="Separador de milhares 3 2 10" xfId="5895"/>
    <cellStyle name="Separador de milhares 3 2 11" xfId="5896"/>
    <cellStyle name="Separador de milhares 3 2 12" xfId="5897"/>
    <cellStyle name="Separador de milhares 3 2 12 2" xfId="5898"/>
    <cellStyle name="Separador de milhares 3 2 13" xfId="5899"/>
    <cellStyle name="Separador de milhares 3 2 2" xfId="5900"/>
    <cellStyle name="Separador de milhares 3 2 2 2" xfId="5901"/>
    <cellStyle name="Separador de milhares 3 2 2 2 2" xfId="5902"/>
    <cellStyle name="Separador de milhares 3 2 2 3" xfId="5903"/>
    <cellStyle name="Separador de milhares 3 2 3" xfId="5904"/>
    <cellStyle name="Separador de milhares 3 2 3 2" xfId="5905"/>
    <cellStyle name="Separador de milhares 3 2 4" xfId="5906"/>
    <cellStyle name="Separador de milhares 3 2 5" xfId="5907"/>
    <cellStyle name="Separador de milhares 3 2 6" xfId="5908"/>
    <cellStyle name="Separador de milhares 3 2 7" xfId="5909"/>
    <cellStyle name="Separador de milhares 3 2 8" xfId="5910"/>
    <cellStyle name="Separador de milhares 3 2 9" xfId="5911"/>
    <cellStyle name="Separador de milhares 3 3" xfId="5912"/>
    <cellStyle name="Separador de milhares 3 3 2" xfId="5913"/>
    <cellStyle name="Separador de milhares 3 3 2 2" xfId="5914"/>
    <cellStyle name="Separador de milhares 3 3 2 3" xfId="5915"/>
    <cellStyle name="Separador de milhares 3 3 3" xfId="5916"/>
    <cellStyle name="Separador de milhares 3 3 3 2" xfId="5917"/>
    <cellStyle name="Separador de milhares 3 3 4" xfId="5918"/>
    <cellStyle name="Separador de milhares 3 4" xfId="5919"/>
    <cellStyle name="Separador de milhares 3 4 2" xfId="5920"/>
    <cellStyle name="Separador de milhares 3 4 2 2" xfId="5921"/>
    <cellStyle name="Separador de milhares 3 4 3" xfId="5922"/>
    <cellStyle name="Separador de milhares 3 4 4" xfId="5923"/>
    <cellStyle name="Separador de milhares 3 5" xfId="5924"/>
    <cellStyle name="Separador de milhares 3 5 2" xfId="5925"/>
    <cellStyle name="Separador de milhares 3 5 2 2" xfId="5926"/>
    <cellStyle name="Separador de milhares 3 5 3" xfId="5927"/>
    <cellStyle name="Separador de milhares 3 5 4" xfId="5928"/>
    <cellStyle name="Separador de milhares 3 6" xfId="5929"/>
    <cellStyle name="Separador de milhares 3 6 2" xfId="5930"/>
    <cellStyle name="Separador de milhares 3 6 2 2" xfId="5931"/>
    <cellStyle name="Separador de milhares 3 6 3" xfId="5932"/>
    <cellStyle name="Separador de milhares 3 6 4" xfId="5933"/>
    <cellStyle name="Separador de milhares 3 7" xfId="5934"/>
    <cellStyle name="Separador de milhares 3 7 2" xfId="5935"/>
    <cellStyle name="Separador de milhares 3 7 2 2" xfId="5936"/>
    <cellStyle name="Separador de milhares 3 7 3" xfId="5937"/>
    <cellStyle name="Separador de milhares 3 7 4" xfId="5938"/>
    <cellStyle name="Separador de milhares 3 8" xfId="5939"/>
    <cellStyle name="Separador de milhares 3 8 2" xfId="5940"/>
    <cellStyle name="Separador de milhares 3 8 2 2" xfId="5941"/>
    <cellStyle name="Separador de milhares 3 8 3" xfId="5942"/>
    <cellStyle name="Separador de milhares 3 8 4" xfId="5943"/>
    <cellStyle name="Separador de milhares 3 9" xfId="5944"/>
    <cellStyle name="Separador de milhares 3 9 2" xfId="5945"/>
    <cellStyle name="Separador de milhares 3 9 3" xfId="5946"/>
    <cellStyle name="Separador de milhares 4" xfId="5947"/>
    <cellStyle name="Separador de milhares 4 2" xfId="5948"/>
    <cellStyle name="Separador de milhares 4 2 2" xfId="5949"/>
    <cellStyle name="Separador de milhares 4 2 2 2" xfId="5950"/>
    <cellStyle name="Separador de milhares 4 2 2 2 2" xfId="11240"/>
    <cellStyle name="Separador de milhares 4 2 3" xfId="5951"/>
    <cellStyle name="Separador de milhares 4 2 3 2" xfId="5952"/>
    <cellStyle name="Separador de milhares 4 2 3 2 2" xfId="11242"/>
    <cellStyle name="Separador de milhares 4 2 3 3" xfId="11241"/>
    <cellStyle name="Separador de milhares 4 2 4" xfId="5953"/>
    <cellStyle name="Separador de milhares 4 2 4 2" xfId="11243"/>
    <cellStyle name="Separador de milhares 4 3" xfId="5954"/>
    <cellStyle name="Separador de milhares 4 3 2" xfId="5955"/>
    <cellStyle name="Separador de milhares 4 3 2 2" xfId="5956"/>
    <cellStyle name="Separador de milhares 4 3 2 2 2" xfId="11245"/>
    <cellStyle name="Separador de milhares 4 3 2 3" xfId="11244"/>
    <cellStyle name="Separador de milhares 4 3 3" xfId="5957"/>
    <cellStyle name="Separador de milhares 4 3 3 2" xfId="11246"/>
    <cellStyle name="Separador de milhares 4 3 4" xfId="5958"/>
    <cellStyle name="Separador de milhares 4 3 4 2" xfId="11247"/>
    <cellStyle name="Separador de milhares 4 4" xfId="5959"/>
    <cellStyle name="Separador de milhares 4 4 2" xfId="5960"/>
    <cellStyle name="Separador de milhares 4 4 2 2" xfId="11249"/>
    <cellStyle name="Separador de milhares 4 4 3" xfId="11248"/>
    <cellStyle name="Separador de milhares 4 5" xfId="5961"/>
    <cellStyle name="Separador de milhares 4 5 2" xfId="11250"/>
    <cellStyle name="Separador de milhares 4 6" xfId="5962"/>
    <cellStyle name="Separador de milhares 4 6 2" xfId="11251"/>
    <cellStyle name="Separador de milhares 5" xfId="5963"/>
    <cellStyle name="Separador de milhares 5 2" xfId="5964"/>
    <cellStyle name="Separador de milhares 5 2 2" xfId="5965"/>
    <cellStyle name="Separador de milhares 5 2 3" xfId="5966"/>
    <cellStyle name="Separador de milhares 5 3" xfId="5967"/>
    <cellStyle name="Separador de milhares 5 3 2" xfId="5968"/>
    <cellStyle name="Separador de milhares 5 4" xfId="5969"/>
    <cellStyle name="Separador de milhares 5 4 2" xfId="5970"/>
    <cellStyle name="Separador de milhares 5 5" xfId="5971"/>
    <cellStyle name="Separador de milhares 5 5 2" xfId="5972"/>
    <cellStyle name="Separador de milhares 5 5 2 2" xfId="11253"/>
    <cellStyle name="Separador de milhares 5 5 3" xfId="11252"/>
    <cellStyle name="Separador de milhares 5 6" xfId="5973"/>
    <cellStyle name="Separador de milhares 5 6 2" xfId="11254"/>
    <cellStyle name="Separador de milhares 5 7" xfId="5974"/>
    <cellStyle name="Separador de milhares 5 7 2" xfId="11255"/>
    <cellStyle name="Separador de milhares 6" xfId="5975"/>
    <cellStyle name="Separador de milhares 6 2" xfId="5976"/>
    <cellStyle name="Separador de milhares 6 2 2" xfId="5977"/>
    <cellStyle name="Separador de milhares 6 3" xfId="5978"/>
    <cellStyle name="Separador de milhares 6 4" xfId="5979"/>
    <cellStyle name="Separador de milhares 7" xfId="5980"/>
    <cellStyle name="Separador de milhares 7 2" xfId="5981"/>
    <cellStyle name="Separador de milhares 7 2 2" xfId="5982"/>
    <cellStyle name="Separador de milhares 7 3" xfId="5983"/>
    <cellStyle name="Separador de milhares 7 4" xfId="5984"/>
    <cellStyle name="Separador de milhares 8" xfId="5985"/>
    <cellStyle name="Separador de milhares 8 2" xfId="5986"/>
    <cellStyle name="Separador de milhares 8 2 2" xfId="5987"/>
    <cellStyle name="Separador de milhares 8 3" xfId="5988"/>
    <cellStyle name="Separador de milhares 8 4" xfId="5989"/>
    <cellStyle name="Separador de milhares 8 5" xfId="5990"/>
    <cellStyle name="Separador de milhares 9" xfId="5991"/>
    <cellStyle name="Separador de milhares 9 2" xfId="5992"/>
    <cellStyle name="Separador de milhares 9 2 2" xfId="5993"/>
    <cellStyle name="Separador de milhares 9 3" xfId="5994"/>
    <cellStyle name="Separador de milhares 9 4" xfId="5995"/>
    <cellStyle name="sheet background" xfId="5996"/>
    <cellStyle name="sheet title" xfId="5997"/>
    <cellStyle name="sheet title 2" xfId="5998"/>
    <cellStyle name="SHEET_TYPE" xfId="5999"/>
    <cellStyle name="Standard_04_Überfällige Forderungen xls_5532" xfId="6000"/>
    <cellStyle name="String point input" xfId="6001"/>
    <cellStyle name="String point input 2" xfId="6002"/>
    <cellStyle name="String point input 2 2" xfId="6003"/>
    <cellStyle name="String point input 2 3" xfId="6004"/>
    <cellStyle name="String point input 2 4" xfId="6005"/>
    <cellStyle name="String point input 2 5" xfId="6006"/>
    <cellStyle name="String point input 3" xfId="6007"/>
    <cellStyle name="String point input 3 2" xfId="6008"/>
    <cellStyle name="String point input 3 3" xfId="6009"/>
    <cellStyle name="String point input 3 4" xfId="6010"/>
    <cellStyle name="String point input 3 5" xfId="6011"/>
    <cellStyle name="String point input 4" xfId="6012"/>
    <cellStyle name="String point input 4 2" xfId="6013"/>
    <cellStyle name="String point input 4 3" xfId="6014"/>
    <cellStyle name="String point input 4 4" xfId="6015"/>
    <cellStyle name="String point input 4 5" xfId="6016"/>
    <cellStyle name="String point input 5" xfId="6017"/>
    <cellStyle name="String point input 5 2" xfId="6018"/>
    <cellStyle name="String point input 5 3" xfId="6019"/>
    <cellStyle name="String point input 5 4" xfId="6020"/>
    <cellStyle name="String point input 5 5" xfId="6021"/>
    <cellStyle name="String point input 6" xfId="6022"/>
    <cellStyle name="String point input 7" xfId="6023"/>
    <cellStyle name="String point input 8" xfId="6024"/>
    <cellStyle name="String point input 9" xfId="6025"/>
    <cellStyle name="Style 1" xfId="6026"/>
    <cellStyle name="Style 1 2" xfId="6027"/>
    <cellStyle name="Style 1 3" xfId="6028"/>
    <cellStyle name="SubHeading1" xfId="6029"/>
    <cellStyle name="SubHeading2" xfId="6030"/>
    <cellStyle name="Subsection Heading" xfId="6031"/>
    <cellStyle name="Sub-section heading" xfId="6032"/>
    <cellStyle name="subtitle" xfId="6033"/>
    <cellStyle name="SubTítulo1" xfId="6034"/>
    <cellStyle name="SubTítulo2" xfId="6035"/>
    <cellStyle name="subtotal" xfId="6036"/>
    <cellStyle name="subtotal 2" xfId="6037"/>
    <cellStyle name="subtotal 3" xfId="6038"/>
    <cellStyle name="subtotal 4" xfId="6039"/>
    <cellStyle name="Subtotal1" xfId="6040"/>
    <cellStyle name="SubTotal2" xfId="6041"/>
    <cellStyle name="System_Text" xfId="6042"/>
    <cellStyle name="TextData" xfId="6043"/>
    <cellStyle name="TextData 2" xfId="6044"/>
    <cellStyle name="TextData 2 2" xfId="6045"/>
    <cellStyle name="TextData 2 3" xfId="6046"/>
    <cellStyle name="TextData 2 4" xfId="6047"/>
    <cellStyle name="TextData 2 5" xfId="6048"/>
    <cellStyle name="TextData 3" xfId="6049"/>
    <cellStyle name="TextData 3 2" xfId="6050"/>
    <cellStyle name="TextData 3 3" xfId="6051"/>
    <cellStyle name="TextData 3 4" xfId="6052"/>
    <cellStyle name="TextData 3 5" xfId="6053"/>
    <cellStyle name="TextData 4" xfId="6054"/>
    <cellStyle name="TextData 4 2" xfId="6055"/>
    <cellStyle name="TextData 4 3" xfId="6056"/>
    <cellStyle name="TextData 4 4" xfId="6057"/>
    <cellStyle name="TextData 4 5" xfId="6058"/>
    <cellStyle name="TextData 5" xfId="6059"/>
    <cellStyle name="TextData 5 2" xfId="6060"/>
    <cellStyle name="TextData 5 3" xfId="6061"/>
    <cellStyle name="TextData 5 4" xfId="6062"/>
    <cellStyle name="TextData 5 5" xfId="6063"/>
    <cellStyle name="TextData 6" xfId="6064"/>
    <cellStyle name="TextData 7" xfId="6065"/>
    <cellStyle name="TextData 8" xfId="6066"/>
    <cellStyle name="TextData 9" xfId="6067"/>
    <cellStyle name="Texto de advertencia" xfId="6068"/>
    <cellStyle name="Texto de Aviso" xfId="6069"/>
    <cellStyle name="Texto de Aviso 2" xfId="6070"/>
    <cellStyle name="Texto de Aviso 2 2" xfId="6427"/>
    <cellStyle name="Texto de Aviso 2 3" xfId="6426"/>
    <cellStyle name="Texto de Aviso 3" xfId="6071"/>
    <cellStyle name="Texto Explicativo" xfId="6072"/>
    <cellStyle name="Texto Explicativo 2" xfId="6073"/>
    <cellStyle name="Texto Explicativo 2 2" xfId="6429"/>
    <cellStyle name="Texto Explicativo 2 3" xfId="6428"/>
    <cellStyle name="Texto Explicativo 3" xfId="6074"/>
    <cellStyle name="time variable" xfId="6075"/>
    <cellStyle name="Title 2" xfId="6076"/>
    <cellStyle name="TitlePage" xfId="6077"/>
    <cellStyle name="Título" xfId="6078"/>
    <cellStyle name="Título 1" xfId="6079"/>
    <cellStyle name="Título 1 1" xfId="6430"/>
    <cellStyle name="Título 1 1 1" xfId="6431"/>
    <cellStyle name="Título 1 2" xfId="6080"/>
    <cellStyle name="Título 1 2 2" xfId="6433"/>
    <cellStyle name="Título 1 2 3" xfId="6432"/>
    <cellStyle name="Título 1 3" xfId="6081"/>
    <cellStyle name="Título 1 3 2" xfId="6434"/>
    <cellStyle name="Título 2" xfId="6082"/>
    <cellStyle name="Título 2 2" xfId="6083"/>
    <cellStyle name="Título 2 2 2" xfId="6436"/>
    <cellStyle name="Título 2 2 3" xfId="6435"/>
    <cellStyle name="Título 2 3" xfId="6084"/>
    <cellStyle name="Título 2 3 2" xfId="6437"/>
    <cellStyle name="Título 3" xfId="6085"/>
    <cellStyle name="Título 3 2" xfId="6086"/>
    <cellStyle name="Título 3 2 2" xfId="6439"/>
    <cellStyle name="Título 3 2 3" xfId="6438"/>
    <cellStyle name="Título 3 3" xfId="6087"/>
    <cellStyle name="Título 3 3 2" xfId="6440"/>
    <cellStyle name="Título 4" xfId="6088"/>
    <cellStyle name="Título 4 2" xfId="6089"/>
    <cellStyle name="Título 4 2 2" xfId="6442"/>
    <cellStyle name="Título 4 2 3" xfId="6441"/>
    <cellStyle name="Título 4 3" xfId="6090"/>
    <cellStyle name="Título 4 3 2" xfId="6443"/>
    <cellStyle name="Título 5" xfId="6091"/>
    <cellStyle name="Título 5 2" xfId="6444"/>
    <cellStyle name="Título 6" xfId="6092"/>
    <cellStyle name="Título_Levantamento Container Vermelho" xfId="6093"/>
    <cellStyle name="Titulo1" xfId="6094"/>
    <cellStyle name="Título1" xfId="6095"/>
    <cellStyle name="Titulo2" xfId="6096"/>
    <cellStyle name="Título2" xfId="6097"/>
    <cellStyle name="Titulos" xfId="6098"/>
    <cellStyle name="Todos" xfId="6099"/>
    <cellStyle name="Total 2" xfId="6100"/>
    <cellStyle name="Total 2 2" xfId="6446"/>
    <cellStyle name="Total 2 2 2" xfId="6447"/>
    <cellStyle name="Total 2 2 3" xfId="6448"/>
    <cellStyle name="Total 2 2 4" xfId="6449"/>
    <cellStyle name="Total 2 3" xfId="6450"/>
    <cellStyle name="Total 2 4" xfId="6451"/>
    <cellStyle name="Total 2 5" xfId="6452"/>
    <cellStyle name="Total 2 6" xfId="6445"/>
    <cellStyle name="Total 3" xfId="6101"/>
    <cellStyle name="Total 3 2" xfId="6102"/>
    <cellStyle name="Total 3 2 2" xfId="6103"/>
    <cellStyle name="Total 3 2 3" xfId="6104"/>
    <cellStyle name="Total 3 2 4" xfId="6105"/>
    <cellStyle name="Total 3 2 5" xfId="6106"/>
    <cellStyle name="Total 3 3" xfId="6107"/>
    <cellStyle name="Total 3 3 2" xfId="6108"/>
    <cellStyle name="Total 3 3 3" xfId="6109"/>
    <cellStyle name="Total 3 3 4" xfId="6110"/>
    <cellStyle name="Total 3 3 5" xfId="6111"/>
    <cellStyle name="Total 3 4" xfId="6112"/>
    <cellStyle name="Total 3 5" xfId="6113"/>
    <cellStyle name="Total 3 6" xfId="6114"/>
    <cellStyle name="Total 3 7" xfId="6115"/>
    <cellStyle name="Total 3 8" xfId="6453"/>
    <cellStyle name="Total 4" xfId="6454"/>
    <cellStyle name="Total 5" xfId="6455"/>
    <cellStyle name="Total 6" xfId="6456"/>
    <cellStyle name="total label" xfId="6116"/>
    <cellStyle name="total variable" xfId="6117"/>
    <cellStyle name="Total1" xfId="6118"/>
    <cellStyle name="True value/switch" xfId="6119"/>
    <cellStyle name="True value/switch 2" xfId="6120"/>
    <cellStyle name="True value/switch 2 2" xfId="6121"/>
    <cellStyle name="True value/switch 2 3" xfId="6122"/>
    <cellStyle name="True value/switch 2 4" xfId="6123"/>
    <cellStyle name="True value/switch 2 5" xfId="6124"/>
    <cellStyle name="True value/switch 3" xfId="6125"/>
    <cellStyle name="True value/switch 3 2" xfId="6126"/>
    <cellStyle name="True value/switch 3 3" xfId="6127"/>
    <cellStyle name="True value/switch 3 4" xfId="6128"/>
    <cellStyle name="True value/switch 3 5" xfId="6129"/>
    <cellStyle name="True value/switch 4" xfId="6130"/>
    <cellStyle name="True value/switch 4 2" xfId="6131"/>
    <cellStyle name="True value/switch 4 3" xfId="6132"/>
    <cellStyle name="True value/switch 4 4" xfId="6133"/>
    <cellStyle name="True value/switch 4 5" xfId="6134"/>
    <cellStyle name="True value/switch 5" xfId="6135"/>
    <cellStyle name="True value/switch 5 2" xfId="6136"/>
    <cellStyle name="True value/switch 5 3" xfId="6137"/>
    <cellStyle name="True value/switch 5 4" xfId="6138"/>
    <cellStyle name="True value/switch 5 5" xfId="6139"/>
    <cellStyle name="True value/switch 6" xfId="6140"/>
    <cellStyle name="True value/switch 7" xfId="6141"/>
    <cellStyle name="True value/switch 8" xfId="6142"/>
    <cellStyle name="True value/switch 9" xfId="6143"/>
    <cellStyle name="Überschrift" xfId="6144"/>
    <cellStyle name="Überschrift 1" xfId="6145"/>
    <cellStyle name="Überschrift 2" xfId="6146"/>
    <cellStyle name="Überschrift 3" xfId="6147"/>
    <cellStyle name="Überschrift 4" xfId="6148"/>
    <cellStyle name="Valores[2]_CAL_P" xfId="6149"/>
    <cellStyle name="ValoresSaldo[2]" xfId="6150"/>
    <cellStyle name="ValoresSaldo[2] 10" xfId="6151"/>
    <cellStyle name="ValoresSaldo[2] 2" xfId="6152"/>
    <cellStyle name="ValoresSaldo[2] 2 2" xfId="6153"/>
    <cellStyle name="ValoresSaldo[2] 2 3" xfId="6154"/>
    <cellStyle name="ValoresSaldo[2] 2 4" xfId="6155"/>
    <cellStyle name="ValoresSaldo[2] 2 5" xfId="6156"/>
    <cellStyle name="ValoresSaldo[2] 3" xfId="6157"/>
    <cellStyle name="ValoresSaldo[2] 3 2" xfId="6158"/>
    <cellStyle name="ValoresSaldo[2] 3 3" xfId="6159"/>
    <cellStyle name="ValoresSaldo[2] 3 4" xfId="6160"/>
    <cellStyle name="ValoresSaldo[2] 3 5" xfId="6161"/>
    <cellStyle name="ValoresSaldo[2] 4" xfId="6162"/>
    <cellStyle name="ValoresSaldo[2] 4 2" xfId="6163"/>
    <cellStyle name="ValoresSaldo[2] 4 3" xfId="6164"/>
    <cellStyle name="ValoresSaldo[2] 4 4" xfId="6165"/>
    <cellStyle name="ValoresSaldo[2] 4 5" xfId="6166"/>
    <cellStyle name="ValoresSaldo[2] 5" xfId="6167"/>
    <cellStyle name="ValoresSaldo[2] 5 2" xfId="6168"/>
    <cellStyle name="ValoresSaldo[2] 5 3" xfId="6169"/>
    <cellStyle name="ValoresSaldo[2] 5 4" xfId="6170"/>
    <cellStyle name="ValoresSaldo[2] 5 5" xfId="6171"/>
    <cellStyle name="ValoresSaldo[2] 6" xfId="6172"/>
    <cellStyle name="ValoresSaldo[2] 6 2" xfId="6173"/>
    <cellStyle name="ValoresSaldo[2] 6 3" xfId="6174"/>
    <cellStyle name="ValoresSaldo[2] 6 4" xfId="6175"/>
    <cellStyle name="ValoresSaldo[2] 6 5" xfId="6176"/>
    <cellStyle name="ValoresSaldo[2] 7" xfId="6177"/>
    <cellStyle name="ValoresSaldo[2] 8" xfId="6178"/>
    <cellStyle name="ValoresSaldo[2] 9" xfId="6179"/>
    <cellStyle name="Verknüpfte Zelle" xfId="6180"/>
    <cellStyle name="Vírgula 10" xfId="6181"/>
    <cellStyle name="Vírgula 10 2" xfId="6182"/>
    <cellStyle name="Vírgula 11" xfId="6183"/>
    <cellStyle name="Vírgula 11 2" xfId="6184"/>
    <cellStyle name="Vírgula 11 2 2" xfId="6185"/>
    <cellStyle name="Vírgula 11 2 2 2" xfId="11259"/>
    <cellStyle name="Vírgula 11 2 3" xfId="11258"/>
    <cellStyle name="Vírgula 11 3" xfId="6186"/>
    <cellStyle name="Vírgula 11 3 2" xfId="11260"/>
    <cellStyle name="Vírgula 11 4" xfId="11257"/>
    <cellStyle name="Vírgula 12" xfId="6187"/>
    <cellStyle name="Vírgula 13" xfId="6188"/>
    <cellStyle name="Vírgula 13 2" xfId="6189"/>
    <cellStyle name="Vírgula 2" xfId="6190"/>
    <cellStyle name="Vírgula 2 2" xfId="6191"/>
    <cellStyle name="Vírgula 2 2 2" xfId="6192"/>
    <cellStyle name="Vírgula 2 2 3" xfId="6193"/>
    <cellStyle name="Vírgula 2 3" xfId="6194"/>
    <cellStyle name="Vírgula 2 3 2" xfId="6195"/>
    <cellStyle name="Vírgula 2 3 2 2" xfId="6196"/>
    <cellStyle name="Vírgula 2 3 2 2 2" xfId="11264"/>
    <cellStyle name="Vírgula 2 3 2 3" xfId="11263"/>
    <cellStyle name="Vírgula 2 3 3" xfId="6197"/>
    <cellStyle name="Vírgula 2 3 3 2" xfId="11265"/>
    <cellStyle name="Vírgula 2 3 4" xfId="6198"/>
    <cellStyle name="Vírgula 2 3 5" xfId="11262"/>
    <cellStyle name="Vírgula 2 4" xfId="6199"/>
    <cellStyle name="Vírgula 2 4 2" xfId="6200"/>
    <cellStyle name="Vírgula 2 4 2 2" xfId="11267"/>
    <cellStyle name="Vírgula 2 4 3" xfId="6201"/>
    <cellStyle name="Vírgula 2 4 4" xfId="11266"/>
    <cellStyle name="Vírgula 2 5" xfId="6202"/>
    <cellStyle name="Vírgula 2 5 2" xfId="11268"/>
    <cellStyle name="Vírgula 2 6" xfId="6203"/>
    <cellStyle name="Vírgula 2 7" xfId="6457"/>
    <cellStyle name="Vírgula 2 8" xfId="11261"/>
    <cellStyle name="Vírgula 3" xfId="6204"/>
    <cellStyle name="Vírgula 3 2" xfId="6205"/>
    <cellStyle name="Vírgula 3 2 2" xfId="6206"/>
    <cellStyle name="Vírgula 3 2 2 2" xfId="6207"/>
    <cellStyle name="Vírgula 3 2 2 2 2" xfId="11272"/>
    <cellStyle name="Vírgula 3 2 2 3" xfId="11271"/>
    <cellStyle name="Vírgula 3 2 3" xfId="6208"/>
    <cellStyle name="Vírgula 3 2 3 2" xfId="11273"/>
    <cellStyle name="Vírgula 3 2 4" xfId="11270"/>
    <cellStyle name="Vírgula 3 3" xfId="6209"/>
    <cellStyle name="Vírgula 3 3 2" xfId="6210"/>
    <cellStyle name="Vírgula 3 3 2 2" xfId="11275"/>
    <cellStyle name="Vírgula 3 3 3" xfId="11274"/>
    <cellStyle name="Vírgula 3 4" xfId="6211"/>
    <cellStyle name="Vírgula 3 4 2" xfId="11276"/>
    <cellStyle name="Vírgula 3 5" xfId="6458"/>
    <cellStyle name="Vírgula 3 6" xfId="11269"/>
    <cellStyle name="Vírgula 4" xfId="6212"/>
    <cellStyle name="Vírgula 4 2" xfId="6213"/>
    <cellStyle name="Vírgula 4 2 2" xfId="6214"/>
    <cellStyle name="Vírgula 4 2 2 2" xfId="11279"/>
    <cellStyle name="Vírgula 4 2 3" xfId="11278"/>
    <cellStyle name="Vírgula 4 3" xfId="6215"/>
    <cellStyle name="Vírgula 4 3 2" xfId="11280"/>
    <cellStyle name="Vírgula 4 4" xfId="6459"/>
    <cellStyle name="Vírgula 4 5" xfId="11277"/>
    <cellStyle name="Vírgula 5" xfId="6216"/>
    <cellStyle name="Vírgula 5 2" xfId="6217"/>
    <cellStyle name="Vírgula 5 2 2" xfId="6218"/>
    <cellStyle name="Vírgula 5 2 2 2" xfId="11283"/>
    <cellStyle name="Vírgula 5 2 3" xfId="11282"/>
    <cellStyle name="Vírgula 5 3" xfId="6219"/>
    <cellStyle name="Vírgula 5 3 2" xfId="11284"/>
    <cellStyle name="Vírgula 5 4" xfId="11281"/>
    <cellStyle name="Vírgula 6" xfId="6220"/>
    <cellStyle name="Vírgula 6 2" xfId="6221"/>
    <cellStyle name="Vírgula 6 2 2" xfId="6222"/>
    <cellStyle name="Vírgula 6 2 2 2" xfId="11287"/>
    <cellStyle name="Vírgula 6 2 3" xfId="11286"/>
    <cellStyle name="Vírgula 6 3" xfId="6223"/>
    <cellStyle name="Vírgula 6 3 2" xfId="11288"/>
    <cellStyle name="Vírgula 6 4" xfId="11285"/>
    <cellStyle name="Vírgula 7" xfId="6224"/>
    <cellStyle name="Vírgula 7 2" xfId="6225"/>
    <cellStyle name="Vírgula 7 2 2" xfId="6226"/>
    <cellStyle name="Vírgula 7 2 2 2" xfId="11291"/>
    <cellStyle name="Vírgula 7 2 3" xfId="11290"/>
    <cellStyle name="Vírgula 7 3" xfId="6227"/>
    <cellStyle name="Vírgula 7 3 2" xfId="11292"/>
    <cellStyle name="Vírgula 7 4" xfId="11289"/>
    <cellStyle name="Vírgula 8" xfId="6228"/>
    <cellStyle name="Vírgula 8 2" xfId="6229"/>
    <cellStyle name="Vírgula 8 2 2" xfId="6230"/>
    <cellStyle name="Vírgula 8 2 2 2" xfId="11295"/>
    <cellStyle name="Vírgula 8 2 3" xfId="11294"/>
    <cellStyle name="Vírgula 8 3" xfId="6231"/>
    <cellStyle name="Vírgula 8 3 2" xfId="11296"/>
    <cellStyle name="Vírgula 8 4" xfId="11293"/>
    <cellStyle name="Vírgula 9" xfId="6232"/>
    <cellStyle name="Vírgula 9 2" xfId="6233"/>
    <cellStyle name="Währung [0]_9806MA10" xfId="6234"/>
    <cellStyle name="Währung_9806MA10" xfId="6235"/>
    <cellStyle name="Warnender Text" xfId="6236"/>
    <cellStyle name="Warnender Text 2" xfId="6237"/>
    <cellStyle name="Warnender Text 3" xfId="6238"/>
    <cellStyle name="Warnender Text 4" xfId="6239"/>
    <cellStyle name="Warning Text 2" xfId="6240"/>
    <cellStyle name="year" xfId="6241"/>
    <cellStyle name="yeardate" xfId="6242"/>
    <cellStyle name="Zelle überprüfen" xfId="6243"/>
    <cellStyle name="標準_1 (2)_1" xfId="624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A5A5A"/>
      <rgbColor rgb="00FFFFFF"/>
      <rgbColor rgb="00DC6900"/>
      <rgbColor rgb="00D8D8D8"/>
      <rgbColor rgb="000000FF"/>
      <rgbColor rgb="00C0C0C0"/>
      <rgbColor rgb="00008000"/>
      <rgbColor rgb="00D3D3D3"/>
      <rgbColor rgb="0000FFFF"/>
      <rgbColor rgb="00000080"/>
      <rgbColor rgb="00808000"/>
      <rgbColor rgb="00800080"/>
      <rgbColor rgb="00008080"/>
      <rgbColor rgb="00FF00F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FFFF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s>
</file>

<file path=xl/drawings/drawing1.xml><?xml version="1.0" encoding="utf-8"?>
<xdr:wsDr xmlns:xdr="http://schemas.openxmlformats.org/drawingml/2006/spreadsheetDrawing" xmlns:a="http://schemas.openxmlformats.org/drawingml/2006/main">
  <xdr:twoCellAnchor>
    <xdr:from>
      <xdr:col>0</xdr:col>
      <xdr:colOff>76201</xdr:colOff>
      <xdr:row>4</xdr:row>
      <xdr:rowOff>95250</xdr:rowOff>
    </xdr:from>
    <xdr:to>
      <xdr:col>2</xdr:col>
      <xdr:colOff>161925</xdr:colOff>
      <xdr:row>4</xdr:row>
      <xdr:rowOff>95251</xdr:rowOff>
    </xdr:to>
    <xdr:cxnSp macro="">
      <xdr:nvCxnSpPr>
        <xdr:cNvPr id="2" name="Straight Connector 1"/>
        <xdr:cNvCxnSpPr/>
      </xdr:nvCxnSpPr>
      <xdr:spPr bwMode="auto">
        <a:xfrm flipH="1">
          <a:off x="76201" y="2114550"/>
          <a:ext cx="2409824" cy="1"/>
        </a:xfrm>
        <a:prstGeom prst="line">
          <a:avLst/>
        </a:prstGeom>
        <a:noFill/>
        <a:ln w="9525" cap="flat" cmpd="sng" algn="ctr">
          <a:solidFill>
            <a:srgbClr val="FF0000"/>
          </a:solidFill>
          <a:prstDash val="solid"/>
          <a:round/>
          <a:headEnd type="none" w="med" len="med"/>
          <a:tailEnd type="none" w="med" len="med"/>
        </a:ln>
        <a:effectLst/>
      </xdr:spPr>
    </xdr:cxnSp>
    <xdr:clientData/>
  </xdr:twoCellAnchor>
  <xdr:twoCellAnchor>
    <xdr:from>
      <xdr:col>5</xdr:col>
      <xdr:colOff>95250</xdr:colOff>
      <xdr:row>4</xdr:row>
      <xdr:rowOff>95250</xdr:rowOff>
    </xdr:from>
    <xdr:to>
      <xdr:col>6</xdr:col>
      <xdr:colOff>0</xdr:colOff>
      <xdr:row>4</xdr:row>
      <xdr:rowOff>104775</xdr:rowOff>
    </xdr:to>
    <xdr:cxnSp macro="">
      <xdr:nvCxnSpPr>
        <xdr:cNvPr id="3" name="Straight Connector 2"/>
        <xdr:cNvCxnSpPr/>
      </xdr:nvCxnSpPr>
      <xdr:spPr bwMode="auto">
        <a:xfrm flipH="1">
          <a:off x="5391150" y="2114550"/>
          <a:ext cx="866775" cy="9525"/>
        </a:xfrm>
        <a:prstGeom prst="line">
          <a:avLst/>
        </a:prstGeom>
        <a:noFill/>
        <a:ln w="9525" cap="flat" cmpd="sng" algn="ctr">
          <a:solidFill>
            <a:srgbClr val="FF0000"/>
          </a:solidFill>
          <a:prstDash val="solid"/>
          <a:round/>
          <a:headEnd type="none" w="med" len="med"/>
          <a:tailEnd type="none" w="med" len="med"/>
        </a:ln>
        <a:effectLst/>
      </xdr:spPr>
    </xdr:cxnSp>
    <xdr:clientData/>
  </xdr:twoCellAnchor>
  <xdr:twoCellAnchor>
    <xdr:from>
      <xdr:col>7</xdr:col>
      <xdr:colOff>628650</xdr:colOff>
      <xdr:row>4</xdr:row>
      <xdr:rowOff>85725</xdr:rowOff>
    </xdr:from>
    <xdr:to>
      <xdr:col>8</xdr:col>
      <xdr:colOff>0</xdr:colOff>
      <xdr:row>4</xdr:row>
      <xdr:rowOff>95251</xdr:rowOff>
    </xdr:to>
    <xdr:cxnSp macro="">
      <xdr:nvCxnSpPr>
        <xdr:cNvPr id="4" name="Straight Connector 3"/>
        <xdr:cNvCxnSpPr/>
      </xdr:nvCxnSpPr>
      <xdr:spPr bwMode="auto">
        <a:xfrm flipV="1">
          <a:off x="7229475" y="2105025"/>
          <a:ext cx="209550" cy="9526"/>
        </a:xfrm>
        <a:prstGeom prst="line">
          <a:avLst/>
        </a:prstGeom>
        <a:noFill/>
        <a:ln w="9525" cap="flat" cmpd="sng" algn="ctr">
          <a:solidFill>
            <a:srgbClr val="FF0000"/>
          </a:solidFill>
          <a:prstDash val="solid"/>
          <a:round/>
          <a:headEnd type="none" w="med" len="med"/>
          <a:tailEnd type="none" w="med" len="med"/>
        </a:ln>
        <a:effec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XAYMTYMXEXCP1\DATOS\DATOS\ADMON\MICCONT\ST98\CAY\GROSSCA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XAYMTYMXEXCP1\DATOS\PLAN\varios\wh.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ocuments%20and%20Settings\f-co.cesar\Configura&#231;&#245;es%20locais\Temporary%20Internet%20Files\OLK3\12-POC%20HBI%202010%20Se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ont11\C\Faturamento%20Di&#225;rio\FATURAMENTO%20DIARIO%2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ISTEMAS\PUBLICO\Documents%20and%20Settings\CELSO.COMPAIR\Configura&#231;&#245;es%20locais\Temporary%20Internet%20Files\Content.IE5\RF5WHBA7\BANKRE~1%20COMPAIR%20DO%20BRASI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Fluxo%20de%20Caixa-10_2007Compair.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Documents%20and%20Settings\EVANDRO.TAKAKI\Meus%20documentos\Controle%20de%20Gastos%20Pessoai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Robrasa\Teste%20de%20FOPAG%20Baxter.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170286\AppData\Local\Aura\4.0\Files\4\AF\ce8d358f-43a9-4699-a432-eb2140cba26f000000000000000001002098\f43f57b1-1a65-4bd1-8b8b-3140c94a2292.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windows\TEMP\0000%20JWR%20new.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chredersrv\Apps\My%20Documents\brito\Meus%20Documentos\Cybert&#233;cnica\Receita%20Diferida\Rec_Di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nt02\C\DATOS\ADMON\MICFIN\BP\ESCENA\AYM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Controladoria\Monatsabschl&#252;sse\GJ%202009%202010\00%20POC\11%20PC5532_GJ0708_NOV_V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CONTAB\SYWT\Fechamento\0405\Faturamento\b)%20Resumo%20Faturamento%2004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nts%20and%20Settings\140936\Local%20Settings\Application%20Data\Aura\2.0\Files\5\AF\d60ef8da-de99-4ca9-8f59-9e09798ef3bc142035164150185085206008\d60ef8dade994ca98f599e09798ef3bc.XLSM"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RPQ\OP-COST\1997\S-T_1997\CONS\ARNESES\OC_1997.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300695\AppData\Local\Aura\6.0\Files\18\AF\6dabe23b-a4c9-4d8e-931c-4384d826c90e000000000000000000195201\6dabe23b-a4c9-4d8e-931c-4384d826c90e.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ont02\C\Controladoria\MONTHLY%20REPORTING%20ATI%20&amp;%20ATB\SYWT_YBL_YAS_Report%20for%20Transition\YBL%20MAPS%20REV%2007071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Documents%20and%20Settings\CELSO.COMPAIR\Configura&#231;&#245;es%20locais\Temporary%20Internet%20Files\Content.IE5\37XBN1WS\Calculo_varia&#231;&#227;o_cambial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y-planta1m\sys\PAQUETES\WINDOWS\TEMP\COP7129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1\LOPESV~1\LOCALS~1\Temp\Temporary%20Directory%201%20for%20rel%20audit%20original.zip\rel%20audit%20origi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YPLANTA1M\ADMINISTRACION\MICCONT\ST11299\AYM\ST_M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VTAS.%20C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CMTYMXEXCP1\DATOS$\DATOS\ADMON\MICCONT\SHT71297\IAY\AYM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1\157723\LOCALS~1\Temp\notesC4A9C8\Novartis_Teste%20FOPAG_Out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SSWIRE USD"/>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BASE"/>
      <sheetName val="P&amp;L2 P"/>
      <sheetName val="P&amp;L4 P"/>
      <sheetName val="BS1 P"/>
      <sheetName val="BS2 P"/>
      <sheetName val="COMPARATIVO"/>
      <sheetName val="ANUAL"/>
      <sheetName val="ESTIM VS ST"/>
      <sheetName val="ST VS PTTO."/>
      <sheetName val="COMPARATIVO 2"/>
      <sheetName val="ANALISIS"/>
      <sheetName val="Module1"/>
      <sheetName val="wh"/>
    </sheetNames>
    <definedNames>
      <definedName name="AYM"/>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03550-A - 09 10"/>
      <sheetName val="EB.03570-A 09 10"/>
      <sheetName val="EB.03580-A 09 10"/>
      <sheetName val="EB.03550-A - 08 09"/>
      <sheetName val="EB.03570-A 08 09"/>
      <sheetName val="EB.03580-A 08 09"/>
      <sheetName val="Cover"/>
      <sheetName val="Data"/>
      <sheetName val="Synthese"/>
      <sheetName val="A0"/>
      <sheetName val="AN"/>
      <sheetName val="Auftrag"/>
      <sheetName val="Hilfstabelle"/>
      <sheetName val="SyntheseAccess"/>
      <sheetName val="Erläuterung Anlage 1"/>
      <sheetName val="Erläuterung Anlage 1a Bilanz I"/>
      <sheetName val="Erläuterung Anlage 1a GuV "/>
      <sheetName val="Erläuterung Anlage 1a Bilanz II"/>
    </sheetNames>
    <sheetDataSet>
      <sheetData sheetId="0" refreshError="1"/>
      <sheetData sheetId="1" refreshError="1"/>
      <sheetData sheetId="2" refreshError="1"/>
      <sheetData sheetId="3" refreshError="1"/>
      <sheetData sheetId="4" refreshError="1"/>
      <sheetData sheetId="5" refreshError="1"/>
      <sheetData sheetId="6" refreshError="1">
        <row r="28">
          <cell r="B28" t="str">
            <v>1.10.2009</v>
          </cell>
        </row>
        <row r="29">
          <cell r="B29" t="str">
            <v>Geschäftsjahr 09/10</v>
          </cell>
        </row>
        <row r="30">
          <cell r="B30" t="str">
            <v>30.09.2010</v>
          </cell>
        </row>
      </sheetData>
      <sheetData sheetId="7" refreshError="1"/>
      <sheetData sheetId="8" refreshError="1"/>
      <sheetData sheetId="9" refreshError="1"/>
      <sheetData sheetId="10" refreshError="1"/>
      <sheetData sheetId="11" refreshError="1"/>
      <sheetData sheetId="12" refreshError="1">
        <row r="1">
          <cell r="B1">
            <v>1</v>
          </cell>
          <cell r="C1">
            <v>204091</v>
          </cell>
          <cell r="D1" t="str">
            <v>AAW Aufzüge GmbH</v>
          </cell>
          <cell r="E1" t="str">
            <v>EUR</v>
          </cell>
          <cell r="F1" t="str">
            <v>BU Deutschland</v>
          </cell>
          <cell r="G1" t="str">
            <v>Elevator</v>
          </cell>
        </row>
        <row r="2">
          <cell r="B2">
            <v>2</v>
          </cell>
          <cell r="C2">
            <v>801650</v>
          </cell>
          <cell r="D2" t="str">
            <v>Acciai Speciali Terni Deutschland GmbH</v>
          </cell>
          <cell r="E2" t="str">
            <v>EUR</v>
          </cell>
          <cell r="F2" t="str">
            <v>BU Stainless Steel</v>
          </cell>
          <cell r="G2" t="str">
            <v>Steel</v>
          </cell>
        </row>
        <row r="3">
          <cell r="B3">
            <v>3</v>
          </cell>
          <cell r="C3">
            <v>801657</v>
          </cell>
          <cell r="D3" t="str">
            <v>Acciai Speciali Terni España D.V.P.</v>
          </cell>
          <cell r="E3" t="str">
            <v>EUR</v>
          </cell>
          <cell r="F3" t="str">
            <v>BU Stainless Steel</v>
          </cell>
          <cell r="G3" t="str">
            <v>Steel</v>
          </cell>
        </row>
        <row r="4">
          <cell r="B4">
            <v>4</v>
          </cell>
          <cell r="C4">
            <v>801624</v>
          </cell>
          <cell r="D4" t="str">
            <v>Acciai Speciali Terni S.p.A.</v>
          </cell>
          <cell r="E4" t="str">
            <v>EUR</v>
          </cell>
          <cell r="F4" t="str">
            <v>BU Stainless Steel</v>
          </cell>
          <cell r="G4" t="str">
            <v>Steel</v>
          </cell>
        </row>
        <row r="5">
          <cell r="B5">
            <v>5</v>
          </cell>
          <cell r="C5">
            <v>7101</v>
          </cell>
          <cell r="D5" t="str">
            <v>Acciai Speciali Terni S.p.A.-Gruppe</v>
          </cell>
          <cell r="E5" t="str">
            <v>EUR</v>
          </cell>
          <cell r="F5" t="str">
            <v>BU Stainless Steel</v>
          </cell>
          <cell r="G5" t="str">
            <v>Steel</v>
          </cell>
        </row>
        <row r="6">
          <cell r="B6">
            <v>6</v>
          </cell>
          <cell r="C6">
            <v>801654</v>
          </cell>
          <cell r="D6" t="str">
            <v>Acciai Speciali Terni U.K. Ltd.</v>
          </cell>
          <cell r="E6" t="str">
            <v>GBP</v>
          </cell>
          <cell r="F6" t="str">
            <v>BU Stainless Steel</v>
          </cell>
          <cell r="G6" t="str">
            <v>Steel</v>
          </cell>
        </row>
        <row r="7">
          <cell r="B7">
            <v>7</v>
          </cell>
          <cell r="C7">
            <v>120060</v>
          </cell>
          <cell r="D7" t="str">
            <v>acomedia Italia S.p.A.</v>
          </cell>
          <cell r="E7" t="str">
            <v>EUR</v>
          </cell>
          <cell r="F7" t="str">
            <v>BU Information Services</v>
          </cell>
          <cell r="G7" t="str">
            <v>Serv</v>
          </cell>
        </row>
        <row r="8">
          <cell r="B8">
            <v>8</v>
          </cell>
          <cell r="C8">
            <v>5527</v>
          </cell>
          <cell r="D8" t="str">
            <v>Acquisition Costs Dover Elevators/Intra USA Relations</v>
          </cell>
          <cell r="E8" t="str">
            <v>USD</v>
          </cell>
          <cell r="F8" t="str">
            <v>BU Aufzüge Nordamerika/Australien</v>
          </cell>
          <cell r="G8" t="str">
            <v>Elevator</v>
          </cell>
        </row>
        <row r="9">
          <cell r="B9">
            <v>9</v>
          </cell>
          <cell r="C9">
            <v>550040</v>
          </cell>
          <cell r="D9" t="str">
            <v>AGOZAL Oberflächenveredelung GmbH</v>
          </cell>
          <cell r="E9" t="str">
            <v>EUR</v>
          </cell>
          <cell r="F9" t="str">
            <v>BU Carbon Steel</v>
          </cell>
          <cell r="G9" t="str">
            <v>Steel</v>
          </cell>
        </row>
        <row r="10">
          <cell r="B10">
            <v>10</v>
          </cell>
          <cell r="C10">
            <v>901341</v>
          </cell>
          <cell r="D10" t="str">
            <v>AIN Plastics, Inc.</v>
          </cell>
          <cell r="E10" t="str">
            <v>USD</v>
          </cell>
          <cell r="F10" t="str">
            <v>BU MaterialsServices North America</v>
          </cell>
          <cell r="G10" t="str">
            <v>Materials</v>
          </cell>
        </row>
        <row r="11">
          <cell r="B11">
            <v>11</v>
          </cell>
          <cell r="C11">
            <v>377504</v>
          </cell>
          <cell r="D11" t="str">
            <v>Al Mazroui &amp; Peiniger International LLC.</v>
          </cell>
          <cell r="E11" t="str">
            <v>AED</v>
          </cell>
          <cell r="F11" t="str">
            <v>BU Construction Services</v>
          </cell>
          <cell r="G11" t="str">
            <v>Serv</v>
          </cell>
        </row>
        <row r="12">
          <cell r="B12">
            <v>12</v>
          </cell>
          <cell r="C12">
            <v>801151</v>
          </cell>
          <cell r="D12" t="str">
            <v>Albion Pressed Metal Ltd.</v>
          </cell>
          <cell r="E12" t="str">
            <v>GBP</v>
          </cell>
          <cell r="F12" t="str">
            <v>BU Zentralbereich</v>
          </cell>
          <cell r="G12" t="str">
            <v>Automotive</v>
          </cell>
        </row>
        <row r="13">
          <cell r="B13">
            <v>13</v>
          </cell>
          <cell r="C13">
            <v>270083</v>
          </cell>
          <cell r="D13" t="str">
            <v>Alfa Técnica Elevadores, Ltda.</v>
          </cell>
          <cell r="E13" t="str">
            <v>BRL</v>
          </cell>
          <cell r="F13" t="str">
            <v>BU Spanien/Portugal/Südamerika</v>
          </cell>
          <cell r="G13" t="str">
            <v>Elevator</v>
          </cell>
        </row>
        <row r="14">
          <cell r="B14">
            <v>14</v>
          </cell>
          <cell r="C14">
            <v>800714</v>
          </cell>
          <cell r="D14" t="str">
            <v>Aloverzee Handelsgesellschaft mbH</v>
          </cell>
          <cell r="E14" t="str">
            <v>EUR</v>
          </cell>
          <cell r="F14" t="str">
            <v>BU Materials Trading</v>
          </cell>
          <cell r="G14" t="str">
            <v>Materials</v>
          </cell>
        </row>
        <row r="15">
          <cell r="B15">
            <v>15</v>
          </cell>
          <cell r="C15">
            <v>900952</v>
          </cell>
          <cell r="D15" t="str">
            <v>Ascenseurs Born S.A.</v>
          </cell>
          <cell r="E15" t="str">
            <v>CHF</v>
          </cell>
          <cell r="F15" t="str">
            <v>BU Übriges Ausland</v>
          </cell>
          <cell r="G15" t="str">
            <v>Elevator</v>
          </cell>
        </row>
        <row r="16">
          <cell r="B16">
            <v>16</v>
          </cell>
          <cell r="C16">
            <v>274208</v>
          </cell>
          <cell r="D16" t="str">
            <v>Ascenseurs Drieux-Combaluzier S.A.</v>
          </cell>
          <cell r="E16" t="str">
            <v>EUR</v>
          </cell>
          <cell r="F16" t="str">
            <v>BU Frankreich/Belgien</v>
          </cell>
          <cell r="G16" t="str">
            <v>Elevator</v>
          </cell>
        </row>
        <row r="17">
          <cell r="B17">
            <v>17</v>
          </cell>
          <cell r="C17">
            <v>274309</v>
          </cell>
          <cell r="D17" t="str">
            <v>Ascenseurs Tabbone Frères S.A.</v>
          </cell>
          <cell r="E17" t="str">
            <v>EUR</v>
          </cell>
          <cell r="F17" t="str">
            <v>BU Frankreich/Belgien</v>
          </cell>
          <cell r="G17" t="str">
            <v>Elevator</v>
          </cell>
        </row>
        <row r="18">
          <cell r="B18">
            <v>18</v>
          </cell>
          <cell r="C18">
            <v>274608</v>
          </cell>
          <cell r="D18" t="str">
            <v>Ascenseurs Thyssen Montenay Ltd.</v>
          </cell>
          <cell r="E18" t="str">
            <v>CAD</v>
          </cell>
          <cell r="F18" t="str">
            <v>BU Aufzüge Nordamerika/Australien</v>
          </cell>
          <cell r="G18" t="str">
            <v>Elevator</v>
          </cell>
        </row>
        <row r="19">
          <cell r="B19">
            <v>19</v>
          </cell>
          <cell r="C19">
            <v>274060</v>
          </cell>
          <cell r="D19" t="str">
            <v>Ascensores Cenia S.A.</v>
          </cell>
          <cell r="E19" t="str">
            <v>EUR</v>
          </cell>
          <cell r="F19" t="str">
            <v>BU Spanien/Portugal/Südamerika</v>
          </cell>
          <cell r="G19" t="str">
            <v>Elevator</v>
          </cell>
        </row>
        <row r="20">
          <cell r="B20">
            <v>20</v>
          </cell>
          <cell r="C20">
            <v>274051</v>
          </cell>
          <cell r="D20" t="str">
            <v>Ascensores S.A.</v>
          </cell>
          <cell r="E20" t="str">
            <v>EUR</v>
          </cell>
          <cell r="F20" t="str">
            <v>BU Spanien/Portugal/Südamerika</v>
          </cell>
          <cell r="G20" t="str">
            <v>Elevator</v>
          </cell>
        </row>
        <row r="21">
          <cell r="B21">
            <v>21</v>
          </cell>
          <cell r="C21">
            <v>270072</v>
          </cell>
          <cell r="D21" t="str">
            <v>Ascensores Sûr (Argentina), S.R.L.</v>
          </cell>
          <cell r="E21" t="str">
            <v>ARS</v>
          </cell>
          <cell r="F21" t="str">
            <v>BU Spanien/Portugal/Südamerika</v>
          </cell>
          <cell r="G21" t="str">
            <v>Elevator</v>
          </cell>
        </row>
        <row r="22">
          <cell r="B22">
            <v>22</v>
          </cell>
          <cell r="C22">
            <v>270071</v>
          </cell>
          <cell r="D22" t="str">
            <v>Ascensores Sûr del Uruguay, S.R.L.</v>
          </cell>
          <cell r="E22" t="str">
            <v>UYU</v>
          </cell>
          <cell r="F22" t="str">
            <v>BU Spanien/Portugal/Südamerika</v>
          </cell>
          <cell r="G22" t="str">
            <v>Elevator</v>
          </cell>
        </row>
        <row r="23">
          <cell r="B23">
            <v>23</v>
          </cell>
          <cell r="C23">
            <v>900953</v>
          </cell>
          <cell r="D23" t="str">
            <v>Associated Lift Services Ltd. and Subsidiaries</v>
          </cell>
          <cell r="E23" t="str">
            <v>GBP</v>
          </cell>
          <cell r="F23" t="str">
            <v>BU Übriges Ausland</v>
          </cell>
          <cell r="G23" t="str">
            <v>Elevator</v>
          </cell>
        </row>
        <row r="24">
          <cell r="B24">
            <v>24</v>
          </cell>
          <cell r="C24">
            <v>801656</v>
          </cell>
          <cell r="D24" t="str">
            <v>AST France S.A.</v>
          </cell>
          <cell r="E24" t="str">
            <v>EUR</v>
          </cell>
          <cell r="F24" t="str">
            <v>BU Stainless Steel</v>
          </cell>
          <cell r="G24" t="str">
            <v>Steel</v>
          </cell>
        </row>
        <row r="25">
          <cell r="B25">
            <v>25</v>
          </cell>
          <cell r="C25">
            <v>801651</v>
          </cell>
          <cell r="D25" t="str">
            <v>AST USA Inc.</v>
          </cell>
          <cell r="E25" t="str">
            <v>USD</v>
          </cell>
          <cell r="F25" t="str">
            <v>BU Stainless Steel</v>
          </cell>
          <cell r="G25" t="str">
            <v>Steel</v>
          </cell>
        </row>
        <row r="26">
          <cell r="B26">
            <v>26</v>
          </cell>
          <cell r="C26">
            <v>377506</v>
          </cell>
          <cell r="D26" t="str">
            <v>ASTEL Advance Specialist Treatment Engineering Ltd.</v>
          </cell>
          <cell r="E26" t="str">
            <v>HKD</v>
          </cell>
          <cell r="F26" t="str">
            <v>BU Construction Services</v>
          </cell>
          <cell r="G26" t="str">
            <v>Serv</v>
          </cell>
        </row>
        <row r="27">
          <cell r="B27">
            <v>27</v>
          </cell>
          <cell r="C27">
            <v>270080</v>
          </cell>
          <cell r="D27" t="str">
            <v>Astel Manutençao e Assistência Técnica de Elevadores, Ltda.</v>
          </cell>
          <cell r="E27" t="str">
            <v>BRL</v>
          </cell>
          <cell r="F27" t="str">
            <v>BU Spanien/Portugal/Südamerika</v>
          </cell>
          <cell r="G27" t="str">
            <v>Elevator</v>
          </cell>
        </row>
        <row r="28">
          <cell r="B28">
            <v>28</v>
          </cell>
          <cell r="C28">
            <v>203056</v>
          </cell>
          <cell r="D28" t="str">
            <v>ATC Winston Salem Inc.</v>
          </cell>
          <cell r="E28" t="str">
            <v>USD</v>
          </cell>
          <cell r="F28" t="str">
            <v>BU Powertrain</v>
          </cell>
          <cell r="G28" t="str">
            <v>Automotive</v>
          </cell>
        </row>
        <row r="29">
          <cell r="B29">
            <v>29</v>
          </cell>
          <cell r="C29">
            <v>500520</v>
          </cell>
          <cell r="D29" t="str">
            <v>ATMOSFAIR-Bauhaus GmbH</v>
          </cell>
          <cell r="E29" t="str">
            <v>EUR</v>
          </cell>
          <cell r="F29" t="str">
            <v>BU Carbon Steel</v>
          </cell>
          <cell r="G29" t="str">
            <v>Steel</v>
          </cell>
        </row>
        <row r="30">
          <cell r="B30">
            <v>30</v>
          </cell>
          <cell r="C30">
            <v>270081</v>
          </cell>
          <cell r="D30" t="str">
            <v>Atos Comércio e Assistência Técnica de Elevadores, Ltda.</v>
          </cell>
          <cell r="E30" t="str">
            <v>BRL</v>
          </cell>
          <cell r="F30" t="str">
            <v>BU Spanien/Portugal/Südamerika</v>
          </cell>
          <cell r="G30" t="str">
            <v>Elevator</v>
          </cell>
        </row>
        <row r="31">
          <cell r="B31">
            <v>31</v>
          </cell>
          <cell r="C31">
            <v>124001</v>
          </cell>
          <cell r="D31" t="str">
            <v>B+V Industrietechnik GmbH</v>
          </cell>
          <cell r="E31" t="str">
            <v>EUR</v>
          </cell>
          <cell r="F31" t="str">
            <v>Mechanical Engineering</v>
          </cell>
          <cell r="G31" t="str">
            <v>Technologies</v>
          </cell>
        </row>
        <row r="32">
          <cell r="B32">
            <v>32</v>
          </cell>
          <cell r="C32">
            <v>900285</v>
          </cell>
          <cell r="D32" t="str">
            <v>B.V.`Nedeximpo` Nederlandse Export- en Importmaatschappij</v>
          </cell>
          <cell r="E32" t="str">
            <v>EUR</v>
          </cell>
          <cell r="F32" t="str">
            <v>BU Materials Trading</v>
          </cell>
          <cell r="G32" t="str">
            <v>Materials</v>
          </cell>
        </row>
        <row r="33">
          <cell r="B33">
            <v>33</v>
          </cell>
          <cell r="C33">
            <v>801420</v>
          </cell>
          <cell r="D33" t="str">
            <v>Bachmann GmbH</v>
          </cell>
          <cell r="E33" t="str">
            <v>EUR</v>
          </cell>
          <cell r="F33" t="str">
            <v>BU MaterialsServices Europe</v>
          </cell>
          <cell r="G33" t="str">
            <v>Materials</v>
          </cell>
        </row>
        <row r="34">
          <cell r="B34">
            <v>34</v>
          </cell>
          <cell r="C34">
            <v>800164</v>
          </cell>
          <cell r="D34" t="str">
            <v>Banter See Vermögensverwaltung GmbH</v>
          </cell>
          <cell r="E34" t="str">
            <v>EUR</v>
          </cell>
          <cell r="F34" t="str">
            <v>Corporate</v>
          </cell>
          <cell r="G34" t="str">
            <v>Corporate</v>
          </cell>
        </row>
        <row r="35">
          <cell r="B35">
            <v>35</v>
          </cell>
          <cell r="C35">
            <v>621340</v>
          </cell>
          <cell r="D35" t="str">
            <v>Becker &amp; Co. GmbH</v>
          </cell>
          <cell r="E35" t="str">
            <v>EUR</v>
          </cell>
          <cell r="F35" t="str">
            <v>BU Carbon Steel</v>
          </cell>
          <cell r="G35" t="str">
            <v>Steel</v>
          </cell>
        </row>
        <row r="36">
          <cell r="B36">
            <v>36</v>
          </cell>
          <cell r="C36">
            <v>800445</v>
          </cell>
          <cell r="D36" t="str">
            <v>Berco of America Inc.</v>
          </cell>
          <cell r="E36" t="str">
            <v>USD</v>
          </cell>
          <cell r="F36" t="str">
            <v>Mechanical Engineering</v>
          </cell>
          <cell r="G36" t="str">
            <v>Technologies</v>
          </cell>
        </row>
        <row r="37">
          <cell r="B37">
            <v>37</v>
          </cell>
          <cell r="C37">
            <v>5521</v>
          </cell>
          <cell r="D37" t="str">
            <v>Berco of America Inc.-Group</v>
          </cell>
          <cell r="E37" t="str">
            <v>USD</v>
          </cell>
          <cell r="F37" t="str">
            <v>Mechanical Engineering</v>
          </cell>
          <cell r="G37" t="str">
            <v>Technologies</v>
          </cell>
        </row>
        <row r="38">
          <cell r="B38">
            <v>38</v>
          </cell>
          <cell r="C38">
            <v>801270</v>
          </cell>
          <cell r="D38" t="str">
            <v>Berco S.p.A.</v>
          </cell>
          <cell r="E38" t="str">
            <v>EUR</v>
          </cell>
          <cell r="F38" t="str">
            <v>Mechanical Engineering</v>
          </cell>
          <cell r="G38" t="str">
            <v>Technologies</v>
          </cell>
        </row>
        <row r="39">
          <cell r="B39">
            <v>39</v>
          </cell>
          <cell r="C39">
            <v>246050</v>
          </cell>
          <cell r="D39" t="str">
            <v>Bergische Stahl-Industrie Vermögensverwaltung GmbH &amp; Co. KG</v>
          </cell>
          <cell r="E39" t="str">
            <v>EUR</v>
          </cell>
          <cell r="F39" t="str">
            <v>BU Immobilien Management</v>
          </cell>
          <cell r="G39" t="str">
            <v>Immobilien</v>
          </cell>
        </row>
        <row r="40">
          <cell r="B40">
            <v>40</v>
          </cell>
          <cell r="C40">
            <v>501500</v>
          </cell>
          <cell r="D40" t="str">
            <v>Berkenhoff GmbH</v>
          </cell>
          <cell r="E40" t="str">
            <v>EUR</v>
          </cell>
          <cell r="F40" t="str">
            <v>BU Beteiligungen</v>
          </cell>
          <cell r="G40" t="str">
            <v>Steel</v>
          </cell>
        </row>
        <row r="41">
          <cell r="B41">
            <v>41</v>
          </cell>
          <cell r="C41">
            <v>601201</v>
          </cell>
          <cell r="D41" t="str">
            <v>Berkenhoff Verwaltungsgesellschaft mbH</v>
          </cell>
          <cell r="E41" t="str">
            <v>EUR</v>
          </cell>
          <cell r="F41" t="str">
            <v>BU Beteiligungen</v>
          </cell>
          <cell r="G41" t="str">
            <v>Steel</v>
          </cell>
        </row>
        <row r="42">
          <cell r="B42">
            <v>42</v>
          </cell>
          <cell r="C42">
            <v>909322</v>
          </cell>
          <cell r="D42" t="str">
            <v>Birmal Components Ltd.</v>
          </cell>
          <cell r="E42" t="str">
            <v>GBP</v>
          </cell>
          <cell r="F42" t="str">
            <v>BU Chassis</v>
          </cell>
          <cell r="G42" t="str">
            <v>Automotive</v>
          </cell>
        </row>
        <row r="43">
          <cell r="B43">
            <v>43</v>
          </cell>
          <cell r="C43">
            <v>900395</v>
          </cell>
          <cell r="D43" t="str">
            <v>Birmid Components Ltd.</v>
          </cell>
          <cell r="E43" t="str">
            <v>GBP</v>
          </cell>
          <cell r="F43" t="str">
            <v>BU Chassis</v>
          </cell>
          <cell r="G43" t="str">
            <v>Automotive</v>
          </cell>
        </row>
        <row r="44">
          <cell r="B44">
            <v>44</v>
          </cell>
          <cell r="C44">
            <v>276150</v>
          </cell>
          <cell r="D44" t="str">
            <v>Birmid Holdings Ltd.</v>
          </cell>
          <cell r="E44" t="str">
            <v>GBP</v>
          </cell>
          <cell r="F44" t="str">
            <v>BU Chassis</v>
          </cell>
          <cell r="G44" t="str">
            <v>Automotive</v>
          </cell>
        </row>
        <row r="45">
          <cell r="B45">
            <v>45</v>
          </cell>
          <cell r="C45">
            <v>5501</v>
          </cell>
          <cell r="D45" t="str">
            <v>Birmid-Group</v>
          </cell>
          <cell r="E45" t="str">
            <v>GBP</v>
          </cell>
          <cell r="F45" t="str">
            <v>BU Chassis</v>
          </cell>
          <cell r="G45" t="str">
            <v>Automotive</v>
          </cell>
        </row>
        <row r="46">
          <cell r="B46">
            <v>46</v>
          </cell>
          <cell r="C46">
            <v>144940</v>
          </cell>
          <cell r="D46" t="str">
            <v>BIS Blohm + Voss Inspection Service GmbH</v>
          </cell>
          <cell r="E46" t="str">
            <v>EUR</v>
          </cell>
          <cell r="F46" t="str">
            <v>Marine</v>
          </cell>
          <cell r="G46" t="str">
            <v>Technologies</v>
          </cell>
        </row>
        <row r="47">
          <cell r="B47">
            <v>47</v>
          </cell>
          <cell r="C47">
            <v>901782</v>
          </cell>
          <cell r="D47" t="str">
            <v>Blass Rohr GmbH</v>
          </cell>
          <cell r="E47" t="str">
            <v>EUR</v>
          </cell>
          <cell r="F47" t="str">
            <v>BU MaterialsServices Europe</v>
          </cell>
          <cell r="G47" t="str">
            <v>Materials</v>
          </cell>
        </row>
        <row r="48">
          <cell r="B48">
            <v>48</v>
          </cell>
          <cell r="C48">
            <v>222060</v>
          </cell>
          <cell r="D48" t="str">
            <v>Bleuel &amp; Röhling GmbH</v>
          </cell>
          <cell r="E48" t="str">
            <v>EUR</v>
          </cell>
          <cell r="F48" t="str">
            <v>Production Systems</v>
          </cell>
          <cell r="G48" t="str">
            <v>Technologies</v>
          </cell>
        </row>
        <row r="49">
          <cell r="B49">
            <v>49</v>
          </cell>
          <cell r="C49">
            <v>220905</v>
          </cell>
          <cell r="D49" t="str">
            <v>Blohm + Voss GmbH</v>
          </cell>
          <cell r="E49" t="str">
            <v>EUR</v>
          </cell>
          <cell r="F49" t="str">
            <v>Marine</v>
          </cell>
          <cell r="G49" t="str">
            <v>Technologies</v>
          </cell>
        </row>
        <row r="50">
          <cell r="B50">
            <v>50</v>
          </cell>
          <cell r="C50">
            <v>124000</v>
          </cell>
          <cell r="D50" t="str">
            <v>Blohm + Voss Holding AG</v>
          </cell>
          <cell r="E50" t="str">
            <v>EUR</v>
          </cell>
          <cell r="F50" t="str">
            <v>Corporate</v>
          </cell>
          <cell r="G50" t="str">
            <v>Corporate</v>
          </cell>
        </row>
        <row r="51">
          <cell r="B51">
            <v>51</v>
          </cell>
          <cell r="C51">
            <v>124100</v>
          </cell>
          <cell r="D51" t="str">
            <v>Blohm + Voss Repair GmbH</v>
          </cell>
          <cell r="E51" t="str">
            <v>EUR</v>
          </cell>
          <cell r="F51" t="str">
            <v>Marine</v>
          </cell>
          <cell r="G51" t="str">
            <v>Technologies</v>
          </cell>
        </row>
        <row r="52">
          <cell r="B52">
            <v>52</v>
          </cell>
          <cell r="C52">
            <v>203060</v>
          </cell>
          <cell r="D52" t="str">
            <v>BLW Präzisionsschmiede GmbH</v>
          </cell>
          <cell r="E52" t="str">
            <v>EUR</v>
          </cell>
          <cell r="F52" t="str">
            <v>BU Powertrain</v>
          </cell>
          <cell r="G52" t="str">
            <v>Automotive</v>
          </cell>
        </row>
        <row r="53">
          <cell r="B53">
            <v>53</v>
          </cell>
          <cell r="C53">
            <v>5347</v>
          </cell>
          <cell r="D53" t="str">
            <v>Brackwede Body</v>
          </cell>
          <cell r="E53" t="str">
            <v>EUR</v>
          </cell>
          <cell r="F53" t="str">
            <v>BU Body</v>
          </cell>
          <cell r="G53" t="str">
            <v>Automotive</v>
          </cell>
        </row>
        <row r="54">
          <cell r="B54">
            <v>54</v>
          </cell>
          <cell r="C54">
            <v>5348</v>
          </cell>
          <cell r="D54" t="str">
            <v>Brackwede Chassis</v>
          </cell>
          <cell r="E54" t="str">
            <v>EUR</v>
          </cell>
          <cell r="F54" t="str">
            <v>BU Chassis</v>
          </cell>
          <cell r="G54" t="str">
            <v>Automotive</v>
          </cell>
        </row>
        <row r="55">
          <cell r="B55">
            <v>55</v>
          </cell>
          <cell r="C55">
            <v>204085</v>
          </cell>
          <cell r="D55" t="str">
            <v>Brandenburger Sondermaschinen- und Anlagenbau de Haan Aufzüge GmbH</v>
          </cell>
          <cell r="E55" t="str">
            <v>EUR</v>
          </cell>
          <cell r="F55" t="str">
            <v>BU Deutschland</v>
          </cell>
          <cell r="G55" t="str">
            <v>Elevator</v>
          </cell>
        </row>
        <row r="56">
          <cell r="B56">
            <v>56</v>
          </cell>
          <cell r="C56">
            <v>800298</v>
          </cell>
          <cell r="D56" t="str">
            <v>Brüninghaus Schmiede GmbH</v>
          </cell>
          <cell r="E56" t="str">
            <v>EUR</v>
          </cell>
          <cell r="F56" t="str">
            <v>BU Zentralbereich</v>
          </cell>
          <cell r="G56" t="str">
            <v>Automotive</v>
          </cell>
        </row>
        <row r="57">
          <cell r="B57">
            <v>57</v>
          </cell>
          <cell r="C57">
            <v>330006</v>
          </cell>
          <cell r="D57" t="str">
            <v>BRUP AG</v>
          </cell>
          <cell r="E57" t="str">
            <v>CHF</v>
          </cell>
          <cell r="F57" t="str">
            <v>BU Facilities Services</v>
          </cell>
          <cell r="G57" t="str">
            <v>Serv</v>
          </cell>
        </row>
        <row r="58">
          <cell r="B58">
            <v>58</v>
          </cell>
          <cell r="C58">
            <v>303121</v>
          </cell>
          <cell r="D58" t="str">
            <v>BSt Thyssen Schulte Bautechnik</v>
          </cell>
          <cell r="E58" t="str">
            <v>EUR</v>
          </cell>
          <cell r="F58" t="str">
            <v>BU Zentralbereich</v>
          </cell>
          <cell r="G58" t="str">
            <v>Materials</v>
          </cell>
        </row>
        <row r="59">
          <cell r="B59">
            <v>59</v>
          </cell>
          <cell r="C59">
            <v>2107</v>
          </cell>
          <cell r="D59" t="str">
            <v>BSt.  Bauelemente</v>
          </cell>
          <cell r="E59" t="str">
            <v>EUR</v>
          </cell>
          <cell r="F59" t="str">
            <v>BU Carbon Steel</v>
          </cell>
          <cell r="G59" t="str">
            <v>Steel</v>
          </cell>
        </row>
        <row r="60">
          <cell r="B60">
            <v>60</v>
          </cell>
          <cell r="C60">
            <v>377490</v>
          </cell>
          <cell r="D60" t="str">
            <v>BSt. Ernst Peiniger</v>
          </cell>
          <cell r="E60" t="str">
            <v>EUR</v>
          </cell>
          <cell r="F60" t="str">
            <v>BU Construction Services</v>
          </cell>
          <cell r="G60" t="str">
            <v>Serv</v>
          </cell>
        </row>
        <row r="61">
          <cell r="B61">
            <v>61</v>
          </cell>
          <cell r="C61">
            <v>8010</v>
          </cell>
          <cell r="D61" t="str">
            <v>BSt. ESA</v>
          </cell>
          <cell r="E61" t="str">
            <v>EUR</v>
          </cell>
          <cell r="F61" t="str">
            <v>Corporate</v>
          </cell>
          <cell r="G61" t="str">
            <v>Corporate</v>
          </cell>
        </row>
        <row r="62">
          <cell r="B62">
            <v>62</v>
          </cell>
          <cell r="C62">
            <v>302151</v>
          </cell>
          <cell r="D62" t="str">
            <v>BSt. Krupp Thyssen Nirosta Export</v>
          </cell>
          <cell r="E62" t="str">
            <v>EUR</v>
          </cell>
          <cell r="F62" t="str">
            <v>BU Materials Trading</v>
          </cell>
          <cell r="G62" t="str">
            <v>Materials</v>
          </cell>
        </row>
        <row r="63">
          <cell r="B63">
            <v>63</v>
          </cell>
          <cell r="C63">
            <v>303126</v>
          </cell>
          <cell r="D63" t="str">
            <v>BSt. MaterialServices Europa</v>
          </cell>
          <cell r="E63" t="str">
            <v>EUR</v>
          </cell>
          <cell r="F63" t="str">
            <v>BU MaterialsServices Europe</v>
          </cell>
          <cell r="G63" t="str">
            <v>Materials</v>
          </cell>
        </row>
        <row r="64">
          <cell r="B64">
            <v>64</v>
          </cell>
          <cell r="C64">
            <v>2104</v>
          </cell>
          <cell r="D64" t="str">
            <v>BSt. Rasselstein Hoesch</v>
          </cell>
          <cell r="E64" t="str">
            <v>EUR</v>
          </cell>
          <cell r="F64" t="str">
            <v>BU Carbon Steel</v>
          </cell>
          <cell r="G64" t="str">
            <v>Steel</v>
          </cell>
        </row>
        <row r="65">
          <cell r="B65">
            <v>65</v>
          </cell>
          <cell r="C65">
            <v>5570</v>
          </cell>
          <cell r="D65" t="str">
            <v>BSt. Robrasa Berco</v>
          </cell>
          <cell r="E65" t="str">
            <v>BRL</v>
          </cell>
          <cell r="F65" t="str">
            <v>Mechanical Engineering</v>
          </cell>
          <cell r="G65" t="str">
            <v>Technologies</v>
          </cell>
        </row>
        <row r="66">
          <cell r="B66">
            <v>66</v>
          </cell>
          <cell r="C66">
            <v>5571</v>
          </cell>
          <cell r="D66" t="str">
            <v>BSt. Robrasa Hoesch Rothe Erde</v>
          </cell>
          <cell r="E66" t="str">
            <v>BRL</v>
          </cell>
          <cell r="F66" t="str">
            <v>Mechanical Engineering</v>
          </cell>
          <cell r="G66" t="str">
            <v>Technologies</v>
          </cell>
        </row>
        <row r="67">
          <cell r="B67">
            <v>67</v>
          </cell>
          <cell r="C67">
            <v>2105</v>
          </cell>
          <cell r="D67" t="str">
            <v>BSt. Stahl-Service-Center</v>
          </cell>
          <cell r="E67" t="str">
            <v>EUR</v>
          </cell>
          <cell r="F67" t="str">
            <v>BU Carbon Steel</v>
          </cell>
          <cell r="G67" t="str">
            <v>Steel</v>
          </cell>
        </row>
        <row r="68">
          <cell r="B68">
            <v>68</v>
          </cell>
          <cell r="C68">
            <v>303125</v>
          </cell>
          <cell r="D68" t="str">
            <v>BSt. Stahlkontor Hahn</v>
          </cell>
          <cell r="E68" t="str">
            <v>EUR</v>
          </cell>
          <cell r="F68" t="str">
            <v>BU MaterialsServices Europe</v>
          </cell>
          <cell r="G68" t="str">
            <v>Materials</v>
          </cell>
        </row>
        <row r="69">
          <cell r="B69">
            <v>69</v>
          </cell>
          <cell r="C69">
            <v>2102</v>
          </cell>
          <cell r="D69" t="str">
            <v>BSt. Star</v>
          </cell>
          <cell r="E69" t="str">
            <v>EUR</v>
          </cell>
          <cell r="F69" t="str">
            <v>BU Stainless Steel</v>
          </cell>
          <cell r="G69" t="str">
            <v>Steel</v>
          </cell>
        </row>
        <row r="70">
          <cell r="B70">
            <v>70</v>
          </cell>
          <cell r="C70">
            <v>330001</v>
          </cell>
          <cell r="D70" t="str">
            <v>BSt. TFM</v>
          </cell>
          <cell r="E70" t="str">
            <v>EUR</v>
          </cell>
          <cell r="F70" t="str">
            <v>BU Facilities Services</v>
          </cell>
          <cell r="G70" t="str">
            <v>Serv</v>
          </cell>
        </row>
        <row r="71">
          <cell r="B71">
            <v>71</v>
          </cell>
          <cell r="C71">
            <v>6053</v>
          </cell>
          <cell r="D71" t="str">
            <v>BSt. Thyssen Canada Trading</v>
          </cell>
          <cell r="E71" t="str">
            <v>CAD</v>
          </cell>
          <cell r="F71" t="str">
            <v>BU Materials Trading</v>
          </cell>
          <cell r="G71" t="str">
            <v>Materials</v>
          </cell>
        </row>
        <row r="72">
          <cell r="B72">
            <v>72</v>
          </cell>
          <cell r="C72">
            <v>2103</v>
          </cell>
          <cell r="D72" t="str">
            <v>BSt. Thyssen Krupp Stahl</v>
          </cell>
          <cell r="E72" t="str">
            <v>EUR</v>
          </cell>
          <cell r="F72" t="str">
            <v>BU Carbon Steel</v>
          </cell>
          <cell r="G72" t="str">
            <v>Steel</v>
          </cell>
        </row>
        <row r="73">
          <cell r="B73">
            <v>73</v>
          </cell>
          <cell r="C73">
            <v>303141</v>
          </cell>
          <cell r="D73" t="str">
            <v>BSt. Thyssen Krupp Stahlunion</v>
          </cell>
          <cell r="E73" t="str">
            <v>EUR</v>
          </cell>
          <cell r="F73" t="str">
            <v>BU Materials Trading</v>
          </cell>
          <cell r="G73" t="str">
            <v>Materials</v>
          </cell>
        </row>
        <row r="74">
          <cell r="B74">
            <v>74</v>
          </cell>
          <cell r="C74">
            <v>303124</v>
          </cell>
          <cell r="D74" t="str">
            <v>BSt. Thyssen Krupp Werkstoffe Servicebereich</v>
          </cell>
          <cell r="E74" t="str">
            <v>EUR</v>
          </cell>
          <cell r="F74" t="str">
            <v>BU Zentralbereich</v>
          </cell>
          <cell r="G74" t="str">
            <v>Materials</v>
          </cell>
        </row>
        <row r="75">
          <cell r="B75">
            <v>75</v>
          </cell>
          <cell r="C75">
            <v>303127</v>
          </cell>
          <cell r="D75" t="str">
            <v>BSt. Thyssen Krupp Werkstoffe Steuern</v>
          </cell>
          <cell r="E75" t="str">
            <v>EUR</v>
          </cell>
          <cell r="F75" t="str">
            <v>BU Zentralbereich</v>
          </cell>
          <cell r="G75" t="str">
            <v>Materials</v>
          </cell>
        </row>
        <row r="76">
          <cell r="B76">
            <v>76</v>
          </cell>
          <cell r="C76">
            <v>274301</v>
          </cell>
          <cell r="D76" t="str">
            <v>BSt. Thyssen Liften Accessibility</v>
          </cell>
          <cell r="E76" t="str">
            <v>EUR</v>
          </cell>
          <cell r="F76" t="str">
            <v>BU Accessibility</v>
          </cell>
          <cell r="G76" t="str">
            <v>Elevator</v>
          </cell>
        </row>
        <row r="77">
          <cell r="B77">
            <v>77</v>
          </cell>
          <cell r="C77">
            <v>901786</v>
          </cell>
          <cell r="D77" t="str">
            <v>BSt. Thyssen Mannesmann Handel</v>
          </cell>
          <cell r="E77" t="str">
            <v>EUR</v>
          </cell>
          <cell r="F77" t="str">
            <v>BU MaterialsServices Europe</v>
          </cell>
          <cell r="G77" t="str">
            <v>Materials</v>
          </cell>
        </row>
        <row r="78">
          <cell r="B78">
            <v>78</v>
          </cell>
          <cell r="C78">
            <v>6054</v>
          </cell>
          <cell r="D78" t="str">
            <v>BSt. Thyssen Marathon Canada (Lager)</v>
          </cell>
          <cell r="E78" t="str">
            <v>CAD</v>
          </cell>
          <cell r="F78" t="str">
            <v>BU MaterialsServices North America</v>
          </cell>
          <cell r="G78" t="str">
            <v>Materials</v>
          </cell>
        </row>
        <row r="79">
          <cell r="B79">
            <v>79</v>
          </cell>
          <cell r="C79">
            <v>303122</v>
          </cell>
          <cell r="D79" t="str">
            <v>BSt. Thyssen Schulte Edelstahl-Center Dortmund</v>
          </cell>
          <cell r="E79" t="str">
            <v>EUR</v>
          </cell>
          <cell r="F79" t="str">
            <v>BU MaterialsServices Europe</v>
          </cell>
          <cell r="G79" t="str">
            <v>Materials</v>
          </cell>
        </row>
        <row r="80">
          <cell r="B80">
            <v>80</v>
          </cell>
          <cell r="C80">
            <v>303123</v>
          </cell>
          <cell r="D80" t="str">
            <v>BSt. Thyssen Schulte Werkstoffe</v>
          </cell>
          <cell r="E80" t="str">
            <v>EUR</v>
          </cell>
          <cell r="F80" t="str">
            <v>BU MaterialsServices Europe</v>
          </cell>
          <cell r="G80" t="str">
            <v>Materials</v>
          </cell>
        </row>
        <row r="81">
          <cell r="B81">
            <v>81</v>
          </cell>
          <cell r="C81">
            <v>170565</v>
          </cell>
          <cell r="D81" t="str">
            <v>BSt. Thyssen Steel Group</v>
          </cell>
          <cell r="E81" t="str">
            <v>USD</v>
          </cell>
          <cell r="F81" t="str">
            <v>BU MaterialsServices North America</v>
          </cell>
          <cell r="G81" t="str">
            <v>Materials</v>
          </cell>
        </row>
        <row r="82">
          <cell r="B82">
            <v>82</v>
          </cell>
          <cell r="C82">
            <v>6052</v>
          </cell>
          <cell r="D82" t="str">
            <v>BSt. Thyssen Steel Group Distribution (Lager)</v>
          </cell>
          <cell r="E82" t="str">
            <v>USD</v>
          </cell>
          <cell r="F82" t="str">
            <v>BU MaterialsServices North America</v>
          </cell>
          <cell r="G82" t="str">
            <v>Materials</v>
          </cell>
        </row>
        <row r="83">
          <cell r="B83">
            <v>83</v>
          </cell>
          <cell r="C83">
            <v>6051</v>
          </cell>
          <cell r="D83" t="str">
            <v>BSt. Thyssen Steel Group Trading</v>
          </cell>
          <cell r="E83" t="str">
            <v>USD</v>
          </cell>
          <cell r="F83" t="str">
            <v>BU Materials Trading</v>
          </cell>
          <cell r="G83" t="str">
            <v>Materials</v>
          </cell>
        </row>
        <row r="84">
          <cell r="B84">
            <v>84</v>
          </cell>
          <cell r="C84">
            <v>342400</v>
          </cell>
          <cell r="D84" t="str">
            <v>BSt. TK IndustrialServices</v>
          </cell>
          <cell r="E84" t="str">
            <v>EUR</v>
          </cell>
          <cell r="F84" t="str">
            <v>BU Industrial Services</v>
          </cell>
          <cell r="G84" t="str">
            <v>Serv</v>
          </cell>
        </row>
        <row r="85">
          <cell r="B85">
            <v>85</v>
          </cell>
          <cell r="C85">
            <v>800200</v>
          </cell>
          <cell r="D85" t="str">
            <v>Buckau-Walther AG</v>
          </cell>
          <cell r="E85" t="str">
            <v>EUR</v>
          </cell>
          <cell r="F85" t="str">
            <v>Corporate</v>
          </cell>
          <cell r="G85" t="str">
            <v>Corporate</v>
          </cell>
        </row>
        <row r="86">
          <cell r="B86">
            <v>86</v>
          </cell>
          <cell r="C86">
            <v>900278</v>
          </cell>
          <cell r="D86" t="str">
            <v>Budcan Holdings Inc.</v>
          </cell>
          <cell r="E86" t="str">
            <v>CAD</v>
          </cell>
          <cell r="F86" t="str">
            <v>BU Chassis</v>
          </cell>
          <cell r="G86" t="str">
            <v>Automotive</v>
          </cell>
        </row>
        <row r="87">
          <cell r="B87">
            <v>87</v>
          </cell>
          <cell r="C87">
            <v>900279</v>
          </cell>
          <cell r="D87" t="str">
            <v>Budd Canada Inc.</v>
          </cell>
          <cell r="E87" t="str">
            <v>CAD</v>
          </cell>
          <cell r="F87" t="str">
            <v>BU Chassis</v>
          </cell>
          <cell r="G87" t="str">
            <v>Automotive</v>
          </cell>
        </row>
        <row r="88">
          <cell r="B88">
            <v>88</v>
          </cell>
          <cell r="C88">
            <v>5328</v>
          </cell>
          <cell r="D88" t="str">
            <v>Budd GMT 315</v>
          </cell>
          <cell r="E88" t="str">
            <v>USD</v>
          </cell>
          <cell r="F88" t="str">
            <v>BU Chassis</v>
          </cell>
          <cell r="G88" t="str">
            <v>Automotive</v>
          </cell>
        </row>
        <row r="89">
          <cell r="B89">
            <v>89</v>
          </cell>
          <cell r="C89">
            <v>5327</v>
          </cell>
          <cell r="D89" t="str">
            <v>Budd GMT 320</v>
          </cell>
          <cell r="E89" t="str">
            <v>USD</v>
          </cell>
          <cell r="F89" t="str">
            <v>BU Chassis</v>
          </cell>
          <cell r="G89" t="str">
            <v>Automotive</v>
          </cell>
        </row>
        <row r="90">
          <cell r="B90">
            <v>90</v>
          </cell>
          <cell r="C90">
            <v>5321</v>
          </cell>
          <cell r="D90" t="str">
            <v>Budd-Detroit</v>
          </cell>
          <cell r="E90" t="str">
            <v>USD</v>
          </cell>
          <cell r="F90" t="str">
            <v>BU Body</v>
          </cell>
          <cell r="G90" t="str">
            <v>Automotive</v>
          </cell>
        </row>
        <row r="91">
          <cell r="B91">
            <v>91</v>
          </cell>
          <cell r="C91">
            <v>5323</v>
          </cell>
          <cell r="D91" t="str">
            <v>Budd-Philadelphia</v>
          </cell>
          <cell r="E91" t="str">
            <v>USD</v>
          </cell>
          <cell r="F91" t="str">
            <v>BU Body</v>
          </cell>
          <cell r="G91" t="str">
            <v>Automotive</v>
          </cell>
        </row>
        <row r="92">
          <cell r="B92">
            <v>92</v>
          </cell>
          <cell r="C92">
            <v>5322</v>
          </cell>
          <cell r="D92" t="str">
            <v>Budd-Schelbyville</v>
          </cell>
          <cell r="E92" t="str">
            <v>USD</v>
          </cell>
          <cell r="F92" t="str">
            <v>BU Body</v>
          </cell>
          <cell r="G92" t="str">
            <v>Automotive</v>
          </cell>
        </row>
        <row r="93">
          <cell r="B93">
            <v>93</v>
          </cell>
          <cell r="C93">
            <v>900282</v>
          </cell>
          <cell r="D93" t="str">
            <v>Bulktransport Ertslijn B.V.</v>
          </cell>
          <cell r="E93" t="str">
            <v>EUR</v>
          </cell>
          <cell r="F93" t="str">
            <v>BU Carbon Steel</v>
          </cell>
          <cell r="G93" t="str">
            <v>Steel</v>
          </cell>
        </row>
        <row r="94">
          <cell r="B94">
            <v>94</v>
          </cell>
          <cell r="C94">
            <v>900287</v>
          </cell>
          <cell r="D94" t="str">
            <v>Byggutrustning Lulea Aktiebolag</v>
          </cell>
          <cell r="E94" t="str">
            <v>SEK</v>
          </cell>
          <cell r="F94" t="str">
            <v>BU Construction Services</v>
          </cell>
          <cell r="G94" t="str">
            <v>Serv</v>
          </cell>
        </row>
        <row r="95">
          <cell r="B95">
            <v>95</v>
          </cell>
          <cell r="C95">
            <v>5518</v>
          </cell>
          <cell r="D95" t="str">
            <v>C.G.2A.-Group</v>
          </cell>
          <cell r="E95" t="str">
            <v>EUR</v>
          </cell>
          <cell r="F95" t="str">
            <v>BU Frankreich/Belgien</v>
          </cell>
          <cell r="G95" t="str">
            <v>Elevator</v>
          </cell>
        </row>
        <row r="96">
          <cell r="B96">
            <v>96</v>
          </cell>
          <cell r="C96">
            <v>801641</v>
          </cell>
          <cell r="D96" t="str">
            <v>C.i.pro.s. S.r.l.</v>
          </cell>
          <cell r="E96" t="str">
            <v>EUR</v>
          </cell>
          <cell r="F96" t="str">
            <v>BU Stainless Steel</v>
          </cell>
          <cell r="G96" t="str">
            <v>Steel</v>
          </cell>
        </row>
        <row r="97">
          <cell r="B97">
            <v>97</v>
          </cell>
          <cell r="C97">
            <v>801639</v>
          </cell>
          <cell r="D97" t="str">
            <v>C.S. Inox - Centro Servizi per l'Inossidabile S.p.A.</v>
          </cell>
          <cell r="E97" t="str">
            <v>EUR</v>
          </cell>
          <cell r="F97" t="str">
            <v>BU Stainless Steel</v>
          </cell>
          <cell r="G97" t="str">
            <v>Steel</v>
          </cell>
        </row>
        <row r="98">
          <cell r="B98">
            <v>98</v>
          </cell>
          <cell r="C98">
            <v>800241</v>
          </cell>
          <cell r="D98" t="str">
            <v>Cadillac Plastic France S.A.</v>
          </cell>
          <cell r="E98" t="str">
            <v>EUR</v>
          </cell>
          <cell r="F98" t="str">
            <v>BU MaterialsServices Europe</v>
          </cell>
          <cell r="G98" t="str">
            <v>Materials</v>
          </cell>
        </row>
        <row r="99">
          <cell r="B99">
            <v>99</v>
          </cell>
          <cell r="C99">
            <v>800240</v>
          </cell>
          <cell r="D99" t="str">
            <v>Cadillac Plastic GmbH</v>
          </cell>
          <cell r="E99" t="str">
            <v>EUR</v>
          </cell>
          <cell r="F99" t="str">
            <v>BU MaterialsServices Europe</v>
          </cell>
          <cell r="G99" t="str">
            <v>Materials</v>
          </cell>
        </row>
        <row r="100">
          <cell r="B100">
            <v>100</v>
          </cell>
          <cell r="C100">
            <v>800242</v>
          </cell>
          <cell r="D100" t="str">
            <v>Cadillac Plastic S.A.</v>
          </cell>
          <cell r="E100" t="str">
            <v>EUR</v>
          </cell>
          <cell r="F100" t="str">
            <v>BU MaterialsServices Europe</v>
          </cell>
          <cell r="G100" t="str">
            <v>Materials</v>
          </cell>
        </row>
        <row r="101">
          <cell r="B101">
            <v>101</v>
          </cell>
          <cell r="C101">
            <v>801150</v>
          </cell>
          <cell r="D101" t="str">
            <v>Camford Engineering PLC</v>
          </cell>
          <cell r="E101" t="str">
            <v>GBP</v>
          </cell>
          <cell r="F101" t="str">
            <v>BU Zentralbereich</v>
          </cell>
          <cell r="G101" t="str">
            <v>Automotive</v>
          </cell>
        </row>
        <row r="102">
          <cell r="B102">
            <v>102</v>
          </cell>
          <cell r="C102">
            <v>275005</v>
          </cell>
          <cell r="D102" t="str">
            <v>Carbotecnica S.R.L.</v>
          </cell>
          <cell r="E102" t="str">
            <v>EUR</v>
          </cell>
          <cell r="F102" t="str">
            <v>Plant Technology</v>
          </cell>
          <cell r="G102" t="str">
            <v>Technologies</v>
          </cell>
        </row>
        <row r="103">
          <cell r="B103">
            <v>103</v>
          </cell>
          <cell r="C103">
            <v>5329</v>
          </cell>
          <cell r="D103" t="str">
            <v>Carey</v>
          </cell>
          <cell r="E103" t="str">
            <v>USD</v>
          </cell>
          <cell r="F103" t="str">
            <v>BU Body</v>
          </cell>
          <cell r="G103" t="str">
            <v>Automotive</v>
          </cell>
        </row>
        <row r="104">
          <cell r="B104">
            <v>104</v>
          </cell>
          <cell r="C104">
            <v>801415</v>
          </cell>
          <cell r="D104" t="str">
            <v>Carl Gustav Krause GmbH</v>
          </cell>
          <cell r="E104" t="str">
            <v>EUR</v>
          </cell>
          <cell r="F104" t="str">
            <v>BU MaterialsServices Europe</v>
          </cell>
          <cell r="G104" t="str">
            <v>Materials</v>
          </cell>
        </row>
        <row r="105">
          <cell r="B105">
            <v>105</v>
          </cell>
          <cell r="C105">
            <v>800262</v>
          </cell>
          <cell r="D105" t="str">
            <v>CCI Crane Cooperation International Handelsgesellschaft mbH</v>
          </cell>
          <cell r="E105" t="str">
            <v>EUR</v>
          </cell>
          <cell r="F105" t="str">
            <v>Corporate</v>
          </cell>
          <cell r="G105" t="str">
            <v>Corporate</v>
          </cell>
        </row>
        <row r="106">
          <cell r="B106">
            <v>106</v>
          </cell>
          <cell r="C106">
            <v>900986</v>
          </cell>
          <cell r="D106" t="str">
            <v>Central Elevator Co. Inc.</v>
          </cell>
          <cell r="E106" t="str">
            <v>USD</v>
          </cell>
          <cell r="F106" t="str">
            <v>BU Aufzüge Nordamerika/Australien</v>
          </cell>
          <cell r="G106" t="str">
            <v>Elevator</v>
          </cell>
        </row>
        <row r="107">
          <cell r="B107">
            <v>107</v>
          </cell>
          <cell r="C107">
            <v>801636</v>
          </cell>
          <cell r="D107" t="str">
            <v>Centro Sviluppo e Applicazione Titanio S.p.A.</v>
          </cell>
          <cell r="E107" t="str">
            <v>EUR</v>
          </cell>
          <cell r="F107" t="str">
            <v>BU Stainless Steel</v>
          </cell>
          <cell r="G107" t="str">
            <v>Steel</v>
          </cell>
        </row>
        <row r="108">
          <cell r="B108">
            <v>108</v>
          </cell>
          <cell r="C108">
            <v>204081</v>
          </cell>
          <cell r="D108" t="str">
            <v>Christian Hein GmbH</v>
          </cell>
          <cell r="E108" t="str">
            <v>EUR</v>
          </cell>
          <cell r="F108" t="str">
            <v>BU Deutschland</v>
          </cell>
          <cell r="G108" t="str">
            <v>Elevator</v>
          </cell>
        </row>
        <row r="109">
          <cell r="B109">
            <v>109</v>
          </cell>
          <cell r="C109">
            <v>901778</v>
          </cell>
          <cell r="D109" t="str">
            <v>Christon Stainless Steel N.V.</v>
          </cell>
          <cell r="E109" t="str">
            <v>EUR</v>
          </cell>
          <cell r="F109" t="str">
            <v>BU MaterialsServices Europe</v>
          </cell>
          <cell r="G109" t="str">
            <v>Materials</v>
          </cell>
        </row>
        <row r="110">
          <cell r="B110">
            <v>110</v>
          </cell>
          <cell r="C110">
            <v>800709</v>
          </cell>
          <cell r="D110" t="str">
            <v>Cimex-Nor S.A.</v>
          </cell>
          <cell r="E110" t="str">
            <v>EUR</v>
          </cell>
          <cell r="F110" t="str">
            <v>BU MaterialsServices Europe</v>
          </cell>
          <cell r="G110" t="str">
            <v>Materials</v>
          </cell>
        </row>
        <row r="111">
          <cell r="B111">
            <v>111</v>
          </cell>
          <cell r="C111">
            <v>274960</v>
          </cell>
          <cell r="D111" t="str">
            <v>City Elevator Services (Queensland) Pty. Ltd.</v>
          </cell>
          <cell r="E111" t="str">
            <v>AUD</v>
          </cell>
          <cell r="F111" t="str">
            <v>BU Aufzüge Nordamerika/Australien</v>
          </cell>
          <cell r="G111" t="str">
            <v>Elevator</v>
          </cell>
        </row>
        <row r="112">
          <cell r="B112">
            <v>112</v>
          </cell>
          <cell r="C112">
            <v>270204</v>
          </cell>
          <cell r="D112" t="str">
            <v>Clarke Facilities Management Ltd.</v>
          </cell>
          <cell r="E112" t="str">
            <v>GBP</v>
          </cell>
          <cell r="F112" t="str">
            <v>BU Industrial Services</v>
          </cell>
          <cell r="G112" t="str">
            <v>Serv</v>
          </cell>
        </row>
        <row r="113">
          <cell r="B113">
            <v>113</v>
          </cell>
          <cell r="C113">
            <v>322141</v>
          </cell>
          <cell r="D113" t="str">
            <v>ComLink Service und Datentechnik GmbH</v>
          </cell>
          <cell r="E113" t="str">
            <v>EUR</v>
          </cell>
          <cell r="F113" t="str">
            <v>BU Industrial Services</v>
          </cell>
          <cell r="G113" t="str">
            <v>Serv</v>
          </cell>
        </row>
        <row r="114">
          <cell r="B114">
            <v>114</v>
          </cell>
          <cell r="C114">
            <v>270200</v>
          </cell>
          <cell r="D114" t="str">
            <v>Commando (UK) Ltd.</v>
          </cell>
          <cell r="E114" t="str">
            <v>GBP</v>
          </cell>
          <cell r="F114" t="str">
            <v>BU Industrial Services</v>
          </cell>
          <cell r="G114" t="str">
            <v>Serv</v>
          </cell>
        </row>
        <row r="115">
          <cell r="B115">
            <v>115</v>
          </cell>
          <cell r="C115">
            <v>270201</v>
          </cell>
          <cell r="D115" t="str">
            <v>Commando Holding Ltd.</v>
          </cell>
          <cell r="E115" t="str">
            <v>GBP</v>
          </cell>
          <cell r="F115" t="str">
            <v>BU Industrial Services</v>
          </cell>
          <cell r="G115" t="str">
            <v>Serv</v>
          </cell>
        </row>
        <row r="116">
          <cell r="B116">
            <v>116</v>
          </cell>
          <cell r="C116">
            <v>270202</v>
          </cell>
          <cell r="D116" t="str">
            <v>Commando Ltd.</v>
          </cell>
          <cell r="E116" t="str">
            <v>GBP</v>
          </cell>
          <cell r="F116" t="str">
            <v>BU Industrial Services</v>
          </cell>
          <cell r="G116" t="str">
            <v>Serv</v>
          </cell>
        </row>
        <row r="117">
          <cell r="B117">
            <v>117</v>
          </cell>
          <cell r="C117">
            <v>270205</v>
          </cell>
          <cell r="D117" t="str">
            <v>Commando Security Services Ltd.</v>
          </cell>
          <cell r="E117" t="str">
            <v>GBP</v>
          </cell>
          <cell r="F117" t="str">
            <v>BU Industrial Services</v>
          </cell>
          <cell r="G117" t="str">
            <v>Serv</v>
          </cell>
        </row>
        <row r="118">
          <cell r="B118">
            <v>118</v>
          </cell>
          <cell r="C118">
            <v>901213</v>
          </cell>
          <cell r="D118" t="str">
            <v>Compagnie de Distribution de Telephone (Coditel) S.A.</v>
          </cell>
          <cell r="E118" t="str">
            <v>EUR</v>
          </cell>
          <cell r="F118" t="str">
            <v>BU Frankreich/Belgien</v>
          </cell>
          <cell r="G118" t="str">
            <v>Elevator</v>
          </cell>
        </row>
        <row r="119">
          <cell r="B119">
            <v>119</v>
          </cell>
          <cell r="C119">
            <v>274201</v>
          </cell>
          <cell r="D119" t="str">
            <v>Compagnie Générale d'Applications Ascenseurs S.A.S. 'C.G.2A.'</v>
          </cell>
          <cell r="E119" t="str">
            <v>EUR</v>
          </cell>
          <cell r="F119" t="str">
            <v>BU Frankreich/Belgien</v>
          </cell>
          <cell r="G119" t="str">
            <v>Elevator</v>
          </cell>
        </row>
        <row r="120">
          <cell r="B120">
            <v>120</v>
          </cell>
          <cell r="C120">
            <v>274513</v>
          </cell>
          <cell r="D120" t="str">
            <v>Computerized Elevator Control Corp.</v>
          </cell>
          <cell r="E120" t="str">
            <v>USD</v>
          </cell>
          <cell r="F120" t="str">
            <v>BU Aufzüge Nordamerika/Australien</v>
          </cell>
          <cell r="G120" t="str">
            <v>Elevator</v>
          </cell>
        </row>
        <row r="121">
          <cell r="B121">
            <v>121</v>
          </cell>
          <cell r="C121">
            <v>500515</v>
          </cell>
          <cell r="D121" t="str">
            <v>CONTECNA Systembau GmbH</v>
          </cell>
          <cell r="E121" t="str">
            <v>EUR</v>
          </cell>
          <cell r="F121" t="str">
            <v>BU Carbon Steel</v>
          </cell>
          <cell r="G121" t="str">
            <v>Steel</v>
          </cell>
        </row>
        <row r="122">
          <cell r="B122">
            <v>122</v>
          </cell>
          <cell r="C122">
            <v>326316</v>
          </cell>
          <cell r="D122" t="str">
            <v>Content Gate GmbH i.L.</v>
          </cell>
          <cell r="E122" t="str">
            <v>EUR</v>
          </cell>
          <cell r="F122" t="str">
            <v>BU Information Services</v>
          </cell>
          <cell r="G122" t="str">
            <v>Serv</v>
          </cell>
        </row>
        <row r="123">
          <cell r="B123">
            <v>123</v>
          </cell>
          <cell r="C123">
            <v>901435</v>
          </cell>
          <cell r="D123" t="str">
            <v>Copper and Brass Sales FSC, Inc.</v>
          </cell>
          <cell r="E123" t="str">
            <v>USD</v>
          </cell>
          <cell r="F123" t="str">
            <v>BU MaterialsServices North America</v>
          </cell>
          <cell r="G123" t="str">
            <v>Materials</v>
          </cell>
        </row>
        <row r="124">
          <cell r="B124">
            <v>124</v>
          </cell>
          <cell r="C124">
            <v>901369</v>
          </cell>
          <cell r="D124" t="str">
            <v>Copper and Brass Sales, Inc.</v>
          </cell>
          <cell r="E124" t="str">
            <v>USD</v>
          </cell>
          <cell r="F124" t="str">
            <v>BU MaterialsServices North America</v>
          </cell>
          <cell r="G124" t="str">
            <v>Materials</v>
          </cell>
        </row>
        <row r="125">
          <cell r="B125">
            <v>125</v>
          </cell>
          <cell r="C125">
            <v>6040</v>
          </cell>
          <cell r="D125" t="str">
            <v>Copper and Brass-Kreis</v>
          </cell>
          <cell r="E125" t="str">
            <v>USD</v>
          </cell>
          <cell r="F125" t="str">
            <v>BU MaterialsServices North America</v>
          </cell>
          <cell r="G125" t="str">
            <v>Materials</v>
          </cell>
        </row>
        <row r="126">
          <cell r="B126">
            <v>126</v>
          </cell>
          <cell r="C126">
            <v>377494</v>
          </cell>
          <cell r="D126" t="str">
            <v>CORROTECT Bauwerkserhaltung GmbH</v>
          </cell>
          <cell r="E126" t="str">
            <v>EUR</v>
          </cell>
          <cell r="F126" t="str">
            <v>BU Construction Services</v>
          </cell>
          <cell r="G126" t="str">
            <v>Serv</v>
          </cell>
        </row>
        <row r="127">
          <cell r="B127">
            <v>127</v>
          </cell>
          <cell r="C127">
            <v>641320</v>
          </cell>
          <cell r="D127" t="str">
            <v>COSTE S.A.S.</v>
          </cell>
          <cell r="E127" t="str">
            <v>EUR</v>
          </cell>
          <cell r="F127" t="str">
            <v>BU Carbon Steel</v>
          </cell>
          <cell r="G127" t="str">
            <v>Steel</v>
          </cell>
        </row>
        <row r="128">
          <cell r="B128">
            <v>128</v>
          </cell>
          <cell r="C128">
            <v>901470</v>
          </cell>
          <cell r="D128" t="str">
            <v>Cross Hüller Canada Ltd.</v>
          </cell>
          <cell r="E128" t="str">
            <v>CAD</v>
          </cell>
          <cell r="F128" t="str">
            <v>Production Systems</v>
          </cell>
          <cell r="G128" t="str">
            <v>Technologies</v>
          </cell>
        </row>
        <row r="129">
          <cell r="B129">
            <v>129</v>
          </cell>
          <cell r="C129">
            <v>901446</v>
          </cell>
          <cell r="D129" t="str">
            <v>Cross Hüller Ltd.</v>
          </cell>
          <cell r="E129" t="str">
            <v>GBP</v>
          </cell>
          <cell r="F129" t="str">
            <v>Production Systems</v>
          </cell>
          <cell r="G129" t="str">
            <v>Technologies</v>
          </cell>
        </row>
        <row r="130">
          <cell r="B130">
            <v>130</v>
          </cell>
          <cell r="C130">
            <v>240912</v>
          </cell>
          <cell r="D130" t="str">
            <v>Cryotrans Schiffahrts GmbH</v>
          </cell>
          <cell r="E130" t="str">
            <v>EUR</v>
          </cell>
          <cell r="F130" t="str">
            <v>Marine</v>
          </cell>
          <cell r="G130" t="str">
            <v>Technologies</v>
          </cell>
        </row>
        <row r="131">
          <cell r="B131">
            <v>131</v>
          </cell>
          <cell r="C131">
            <v>909324</v>
          </cell>
          <cell r="D131" t="str">
            <v>Darcast Components Ltd.</v>
          </cell>
          <cell r="E131" t="str">
            <v>GBP</v>
          </cell>
          <cell r="F131" t="str">
            <v>BU Powertrain</v>
          </cell>
          <cell r="G131" t="str">
            <v>Automotive</v>
          </cell>
        </row>
        <row r="132">
          <cell r="B132">
            <v>132</v>
          </cell>
          <cell r="C132">
            <v>5309</v>
          </cell>
          <cell r="D132" t="str">
            <v>Darcast-Werk</v>
          </cell>
          <cell r="E132" t="str">
            <v>GBP</v>
          </cell>
          <cell r="F132" t="str">
            <v>BU Powertrain</v>
          </cell>
          <cell r="G132" t="str">
            <v>Automotive</v>
          </cell>
        </row>
        <row r="133">
          <cell r="B133">
            <v>133</v>
          </cell>
          <cell r="C133">
            <v>801289</v>
          </cell>
          <cell r="D133" t="str">
            <v>Defontaine Italia S.r.l.</v>
          </cell>
          <cell r="E133" t="str">
            <v>EUR</v>
          </cell>
          <cell r="F133" t="str">
            <v>Mechanical Engineering</v>
          </cell>
          <cell r="G133" t="str">
            <v>Technologies</v>
          </cell>
        </row>
        <row r="134">
          <cell r="B134">
            <v>134</v>
          </cell>
          <cell r="C134">
            <v>801285</v>
          </cell>
          <cell r="D134" t="str">
            <v>Defontaine S.A.</v>
          </cell>
          <cell r="E134" t="str">
            <v>EUR</v>
          </cell>
          <cell r="F134" t="str">
            <v>Mechanical Engineering</v>
          </cell>
          <cell r="G134" t="str">
            <v>Technologies</v>
          </cell>
        </row>
        <row r="135">
          <cell r="B135">
            <v>135</v>
          </cell>
          <cell r="C135">
            <v>800285</v>
          </cell>
          <cell r="D135" t="str">
            <v>Defontaine S.A./ Division Defontaine Automotive</v>
          </cell>
          <cell r="E135" t="str">
            <v>EUR</v>
          </cell>
          <cell r="F135" t="str">
            <v>BU Powertrain</v>
          </cell>
          <cell r="G135" t="str">
            <v>Automotive</v>
          </cell>
        </row>
        <row r="136">
          <cell r="B136">
            <v>136</v>
          </cell>
          <cell r="C136">
            <v>801279</v>
          </cell>
          <cell r="D136" t="str">
            <v>Defontaine UK Ltd.</v>
          </cell>
          <cell r="E136" t="str">
            <v>GBP</v>
          </cell>
          <cell r="F136" t="str">
            <v>Mechanical Engineering</v>
          </cell>
          <cell r="G136" t="str">
            <v>Technologies</v>
          </cell>
        </row>
        <row r="137">
          <cell r="B137">
            <v>137</v>
          </cell>
          <cell r="C137">
            <v>900951</v>
          </cell>
          <cell r="D137" t="str">
            <v>DEOUST Service Passion S.A.</v>
          </cell>
          <cell r="E137" t="str">
            <v>EUR</v>
          </cell>
          <cell r="F137" t="str">
            <v>BU Frankreich/Belgien</v>
          </cell>
          <cell r="G137" t="str">
            <v>Elevator</v>
          </cell>
        </row>
        <row r="138">
          <cell r="B138">
            <v>138</v>
          </cell>
          <cell r="C138">
            <v>346206</v>
          </cell>
          <cell r="D138" t="str">
            <v>Deutsche Gesellschaft für Verkehrsmittelwartung PURA mbH</v>
          </cell>
          <cell r="E138" t="str">
            <v>EUR</v>
          </cell>
          <cell r="F138" t="str">
            <v>BU Industrial Services</v>
          </cell>
          <cell r="G138" t="str">
            <v>Serv</v>
          </cell>
        </row>
        <row r="139">
          <cell r="B139">
            <v>139</v>
          </cell>
          <cell r="C139">
            <v>801658</v>
          </cell>
          <cell r="D139" t="str">
            <v>Deutsche Titan GmbH</v>
          </cell>
          <cell r="E139" t="str">
            <v>EUR</v>
          </cell>
          <cell r="F139" t="str">
            <v>BU Stainless Steel</v>
          </cell>
          <cell r="G139" t="str">
            <v>Steel</v>
          </cell>
        </row>
        <row r="140">
          <cell r="B140">
            <v>140</v>
          </cell>
          <cell r="C140">
            <v>274519</v>
          </cell>
          <cell r="D140" t="str">
            <v>DigiMetrix Inc.</v>
          </cell>
          <cell r="E140" t="str">
            <v>USD</v>
          </cell>
          <cell r="F140" t="str">
            <v>BU Aufzüge Nordamerika/Australien</v>
          </cell>
          <cell r="G140" t="str">
            <v>Elevator</v>
          </cell>
        </row>
        <row r="141">
          <cell r="B141">
            <v>141</v>
          </cell>
          <cell r="C141">
            <v>550030</v>
          </cell>
          <cell r="D141" t="str">
            <v>DOC  Dortmunder Oberflächencentrum GmbH</v>
          </cell>
          <cell r="E141" t="str">
            <v>EUR</v>
          </cell>
          <cell r="F141" t="str">
            <v>BU Carbon Steel</v>
          </cell>
          <cell r="G141" t="str">
            <v>Steel</v>
          </cell>
        </row>
        <row r="142">
          <cell r="B142">
            <v>142</v>
          </cell>
          <cell r="C142">
            <v>240911</v>
          </cell>
          <cell r="D142" t="str">
            <v>Dolores Schiffahrts-Gesellschaft mbH</v>
          </cell>
          <cell r="E142" t="str">
            <v>EUR</v>
          </cell>
          <cell r="F142" t="str">
            <v>Marine</v>
          </cell>
          <cell r="G142" t="str">
            <v>Technologies</v>
          </cell>
        </row>
        <row r="143">
          <cell r="B143">
            <v>143</v>
          </cell>
          <cell r="C143">
            <v>801427</v>
          </cell>
          <cell r="D143" t="str">
            <v>Dortmunder Eisenhandel Hansa GmbH</v>
          </cell>
          <cell r="E143" t="str">
            <v>EUR</v>
          </cell>
          <cell r="F143" t="str">
            <v>BU MaterialsServices Europe</v>
          </cell>
          <cell r="G143" t="str">
            <v>Materials</v>
          </cell>
        </row>
        <row r="144">
          <cell r="B144">
            <v>144</v>
          </cell>
          <cell r="C144">
            <v>801600</v>
          </cell>
          <cell r="D144" t="str">
            <v>Dortmunder Plastik GmbH</v>
          </cell>
          <cell r="E144" t="str">
            <v>EUR</v>
          </cell>
          <cell r="F144" t="str">
            <v>Corporate</v>
          </cell>
          <cell r="G144" t="str">
            <v>Corporate</v>
          </cell>
        </row>
        <row r="145">
          <cell r="B145">
            <v>145</v>
          </cell>
          <cell r="C145">
            <v>303107</v>
          </cell>
          <cell r="D145" t="str">
            <v>Dr. Mertens Edelstahlhandel GmbH</v>
          </cell>
          <cell r="E145" t="str">
            <v>EUR</v>
          </cell>
          <cell r="F145" t="str">
            <v>BU MaterialsServices Europe</v>
          </cell>
          <cell r="G145" t="str">
            <v>Materials</v>
          </cell>
        </row>
        <row r="146">
          <cell r="B146">
            <v>146</v>
          </cell>
          <cell r="C146">
            <v>324213</v>
          </cell>
          <cell r="D146" t="str">
            <v>DSU Beteiligungs-Gesellschaft für Dienstleistungen und Umwelttechnik mbH</v>
          </cell>
          <cell r="E146" t="str">
            <v>EUR</v>
          </cell>
          <cell r="F146" t="str">
            <v>BU Industrial Services</v>
          </cell>
          <cell r="G146" t="str">
            <v>Serv</v>
          </cell>
        </row>
        <row r="147">
          <cell r="B147">
            <v>147</v>
          </cell>
          <cell r="C147">
            <v>324212</v>
          </cell>
          <cell r="D147" t="str">
            <v>DSU Gesellschaft für Dienstleistungen und Umwelttechnik mbH &amp; Co. KG</v>
          </cell>
          <cell r="E147" t="str">
            <v>EUR</v>
          </cell>
          <cell r="F147" t="str">
            <v>BU Industrial Services</v>
          </cell>
          <cell r="G147" t="str">
            <v>Serv</v>
          </cell>
        </row>
        <row r="148">
          <cell r="B148">
            <v>148</v>
          </cell>
          <cell r="C148">
            <v>204057</v>
          </cell>
          <cell r="D148" t="str">
            <v>E. Tschiggfrei Aufzüge GmbH</v>
          </cell>
          <cell r="E148" t="str">
            <v>EUR</v>
          </cell>
          <cell r="F148" t="str">
            <v>BU Deutschland</v>
          </cell>
          <cell r="G148" t="str">
            <v>Elevator</v>
          </cell>
        </row>
        <row r="149">
          <cell r="B149">
            <v>149</v>
          </cell>
          <cell r="C149">
            <v>641410</v>
          </cell>
          <cell r="D149" t="str">
            <v>EBG Gesellschaft für elektromagnetische Werkstoffe mbH</v>
          </cell>
          <cell r="E149" t="str">
            <v>EUR</v>
          </cell>
          <cell r="F149" t="str">
            <v>BU Carbon Steel</v>
          </cell>
          <cell r="G149" t="str">
            <v>Steel</v>
          </cell>
        </row>
        <row r="150">
          <cell r="B150">
            <v>150</v>
          </cell>
          <cell r="C150">
            <v>641414</v>
          </cell>
          <cell r="D150" t="str">
            <v>EBG India Private Ltd.</v>
          </cell>
          <cell r="E150" t="str">
            <v>INR</v>
          </cell>
          <cell r="F150" t="str">
            <v>BU Carbon Steel</v>
          </cell>
          <cell r="G150" t="str">
            <v>Steel</v>
          </cell>
        </row>
        <row r="151">
          <cell r="B151">
            <v>151</v>
          </cell>
          <cell r="C151">
            <v>641413</v>
          </cell>
          <cell r="D151" t="str">
            <v>EBG Italia S.r.L.</v>
          </cell>
          <cell r="E151" t="str">
            <v>EUR</v>
          </cell>
          <cell r="F151" t="str">
            <v>BU Carbon Steel</v>
          </cell>
          <cell r="G151" t="str">
            <v>Steel</v>
          </cell>
        </row>
        <row r="152">
          <cell r="B152">
            <v>152</v>
          </cell>
          <cell r="C152">
            <v>327200</v>
          </cell>
          <cell r="D152" t="str">
            <v>Eckert GmbH</v>
          </cell>
          <cell r="E152" t="str">
            <v>EUR</v>
          </cell>
          <cell r="F152" t="str">
            <v>BU Construction Services</v>
          </cell>
          <cell r="G152" t="str">
            <v>Serv</v>
          </cell>
        </row>
        <row r="153">
          <cell r="B153">
            <v>153</v>
          </cell>
          <cell r="C153">
            <v>324207</v>
          </cell>
          <cell r="D153" t="str">
            <v>Eckhardt Marine GmbH</v>
          </cell>
          <cell r="E153" t="str">
            <v>USD</v>
          </cell>
          <cell r="F153" t="str">
            <v>BU Materials Trading</v>
          </cell>
          <cell r="G153" t="str">
            <v>Materials</v>
          </cell>
        </row>
        <row r="154">
          <cell r="B154">
            <v>154</v>
          </cell>
          <cell r="C154">
            <v>520092</v>
          </cell>
          <cell r="D154" t="str">
            <v>Edelstahl Witten-Krefeld GmbH</v>
          </cell>
          <cell r="E154" t="str">
            <v>EUR</v>
          </cell>
          <cell r="F154" t="str">
            <v>BU Beteiligungen</v>
          </cell>
          <cell r="G154" t="str">
            <v>Steel</v>
          </cell>
        </row>
        <row r="155">
          <cell r="B155">
            <v>155</v>
          </cell>
          <cell r="C155">
            <v>601200</v>
          </cell>
          <cell r="D155" t="str">
            <v>Edelstahl Witten-Krefeld Verwaltungsgesellschaft mbH</v>
          </cell>
          <cell r="E155" t="str">
            <v>EUR</v>
          </cell>
          <cell r="F155" t="str">
            <v>BU Beteiligungen</v>
          </cell>
          <cell r="G155" t="str">
            <v>Steel</v>
          </cell>
        </row>
        <row r="156">
          <cell r="B156">
            <v>156</v>
          </cell>
          <cell r="C156">
            <v>503300</v>
          </cell>
          <cell r="D156" t="str">
            <v>Edelstahlwerk Witten AG</v>
          </cell>
          <cell r="E156" t="str">
            <v>EUR</v>
          </cell>
          <cell r="F156" t="str">
            <v>BU Beteiligungen</v>
          </cell>
          <cell r="G156" t="str">
            <v>Steel</v>
          </cell>
        </row>
        <row r="157">
          <cell r="B157">
            <v>157</v>
          </cell>
          <cell r="C157">
            <v>501310</v>
          </cell>
          <cell r="D157" t="str">
            <v>Edelstahlzieherei Mark GmbH</v>
          </cell>
          <cell r="E157" t="str">
            <v>EUR</v>
          </cell>
          <cell r="F157" t="str">
            <v>BU Beteiligungen</v>
          </cell>
          <cell r="G157" t="str">
            <v>Steel</v>
          </cell>
        </row>
        <row r="158">
          <cell r="B158">
            <v>158</v>
          </cell>
          <cell r="C158">
            <v>202071</v>
          </cell>
          <cell r="D158" t="str">
            <v>EGM Entwicklungsgesellschaft für Montagetechnik GmbH</v>
          </cell>
          <cell r="E158" t="str">
            <v>EUR</v>
          </cell>
          <cell r="F158" t="str">
            <v>Production Systems</v>
          </cell>
          <cell r="G158" t="str">
            <v>Technologies</v>
          </cell>
        </row>
        <row r="159">
          <cell r="B159">
            <v>159</v>
          </cell>
          <cell r="C159">
            <v>520061</v>
          </cell>
          <cell r="D159" t="str">
            <v>EH Güterverkehr GmbH</v>
          </cell>
          <cell r="E159" t="str">
            <v>EUR</v>
          </cell>
          <cell r="F159" t="str">
            <v>BU Carbon Steel</v>
          </cell>
          <cell r="G159" t="str">
            <v>Steel</v>
          </cell>
        </row>
        <row r="160">
          <cell r="B160">
            <v>160</v>
          </cell>
          <cell r="C160">
            <v>807058</v>
          </cell>
          <cell r="D160" t="str">
            <v>Eisen und Metall GmbH</v>
          </cell>
          <cell r="E160" t="str">
            <v>EUR</v>
          </cell>
          <cell r="F160" t="str">
            <v>BU MaterialsServices Europe</v>
          </cell>
          <cell r="G160" t="str">
            <v>Materials</v>
          </cell>
        </row>
        <row r="161">
          <cell r="B161">
            <v>161</v>
          </cell>
          <cell r="C161">
            <v>621200</v>
          </cell>
          <cell r="D161" t="str">
            <v>Eisen- und Hüttenwerke AG</v>
          </cell>
          <cell r="E161" t="str">
            <v>EUR</v>
          </cell>
          <cell r="F161" t="str">
            <v>BU Carbon Steel</v>
          </cell>
          <cell r="G161" t="str">
            <v>Steel</v>
          </cell>
        </row>
        <row r="162">
          <cell r="B162">
            <v>162</v>
          </cell>
          <cell r="C162">
            <v>520060</v>
          </cell>
          <cell r="D162" t="str">
            <v>Eisenbahn und Häfen GmbH</v>
          </cell>
          <cell r="E162" t="str">
            <v>EUR</v>
          </cell>
          <cell r="F162" t="str">
            <v>BU Carbon Steel</v>
          </cell>
          <cell r="G162" t="str">
            <v>Steel</v>
          </cell>
        </row>
        <row r="163">
          <cell r="B163">
            <v>163</v>
          </cell>
          <cell r="C163">
            <v>801430</v>
          </cell>
          <cell r="D163" t="str">
            <v>Eisenmetall Gesellschaft m.b.H.</v>
          </cell>
          <cell r="E163" t="str">
            <v>EUR</v>
          </cell>
          <cell r="F163" t="str">
            <v>BU MaterialsServices Europe</v>
          </cell>
          <cell r="G163" t="str">
            <v>Materials</v>
          </cell>
        </row>
        <row r="164">
          <cell r="B164">
            <v>164</v>
          </cell>
          <cell r="C164">
            <v>801406</v>
          </cell>
          <cell r="D164" t="str">
            <v>Eisenmetall Handelsgesellschaft mbH</v>
          </cell>
          <cell r="E164" t="str">
            <v>EUR</v>
          </cell>
          <cell r="F164" t="str">
            <v>BU MaterialsServices Europe</v>
          </cell>
          <cell r="G164" t="str">
            <v>Materials</v>
          </cell>
        </row>
        <row r="165">
          <cell r="B165">
            <v>165</v>
          </cell>
          <cell r="C165">
            <v>801423</v>
          </cell>
          <cell r="D165" t="str">
            <v>Eisenmetall Rohr GmbH</v>
          </cell>
          <cell r="E165" t="str">
            <v>EUR</v>
          </cell>
          <cell r="F165" t="str">
            <v>BU MaterialsServices Europe</v>
          </cell>
          <cell r="G165" t="str">
            <v>Materials</v>
          </cell>
        </row>
        <row r="166">
          <cell r="B166">
            <v>166</v>
          </cell>
          <cell r="C166">
            <v>204051</v>
          </cell>
          <cell r="D166" t="str">
            <v>ELEG Europäische Lift + Escalator GmbH</v>
          </cell>
          <cell r="E166" t="str">
            <v>EUR</v>
          </cell>
          <cell r="F166" t="str">
            <v>BU Zentralbereich</v>
          </cell>
          <cell r="G166" t="str">
            <v>Elevator</v>
          </cell>
        </row>
        <row r="167">
          <cell r="B167">
            <v>167</v>
          </cell>
          <cell r="C167">
            <v>274603</v>
          </cell>
          <cell r="D167" t="str">
            <v>Elevator Components Inc.</v>
          </cell>
          <cell r="E167" t="str">
            <v>CAD</v>
          </cell>
          <cell r="F167" t="str">
            <v>BU Aufzüge Nordamerika/Australien</v>
          </cell>
          <cell r="G167" t="str">
            <v>Elevator</v>
          </cell>
        </row>
        <row r="168">
          <cell r="B168">
            <v>168</v>
          </cell>
          <cell r="C168">
            <v>5526</v>
          </cell>
          <cell r="D168" t="str">
            <v>Elevator South America-Group</v>
          </cell>
          <cell r="E168" t="str">
            <v>USD</v>
          </cell>
          <cell r="F168" t="str">
            <v>BU Spanien/Portugal/Südamerika</v>
          </cell>
          <cell r="G168" t="str">
            <v>Elevator</v>
          </cell>
        </row>
        <row r="169">
          <cell r="B169">
            <v>169</v>
          </cell>
          <cell r="C169">
            <v>540100</v>
          </cell>
          <cell r="D169" t="str">
            <v>ems-Isoliertüren Mickeleit GmbH &amp; Co. KG</v>
          </cell>
          <cell r="E169" t="str">
            <v>EUR</v>
          </cell>
          <cell r="F169" t="str">
            <v>BU Carbon Steel</v>
          </cell>
          <cell r="G169" t="str">
            <v>Steel</v>
          </cell>
        </row>
        <row r="170">
          <cell r="B170">
            <v>170</v>
          </cell>
          <cell r="C170">
            <v>327600</v>
          </cell>
          <cell r="D170" t="str">
            <v>Emunds &amp; Staudinger GmbH</v>
          </cell>
          <cell r="E170" t="str">
            <v>EUR</v>
          </cell>
          <cell r="F170" t="str">
            <v>BU Construction Services</v>
          </cell>
          <cell r="G170" t="str">
            <v>Serv</v>
          </cell>
        </row>
        <row r="171">
          <cell r="B171">
            <v>171</v>
          </cell>
          <cell r="C171">
            <v>303109</v>
          </cell>
          <cell r="D171" t="str">
            <v>Energostal S.A.</v>
          </cell>
          <cell r="E171" t="str">
            <v>PLN</v>
          </cell>
          <cell r="F171" t="str">
            <v>BU MaterialsServices Europe</v>
          </cell>
          <cell r="G171" t="str">
            <v>Materials</v>
          </cell>
        </row>
        <row r="172">
          <cell r="B172">
            <v>172</v>
          </cell>
          <cell r="C172">
            <v>345130</v>
          </cell>
          <cell r="D172" t="str">
            <v>ERPE Edelstahl Handelsgesellschaft m.b.H.</v>
          </cell>
          <cell r="E172" t="str">
            <v>EUR</v>
          </cell>
          <cell r="F172" t="str">
            <v>BU Materials Trading</v>
          </cell>
          <cell r="G172" t="str">
            <v>Materials</v>
          </cell>
        </row>
        <row r="173">
          <cell r="B173">
            <v>173</v>
          </cell>
          <cell r="C173">
            <v>570313</v>
          </cell>
          <cell r="D173" t="str">
            <v>Ertsoverslagbedrijf Europoort C.V.</v>
          </cell>
          <cell r="E173" t="str">
            <v>EUR</v>
          </cell>
          <cell r="F173" t="str">
            <v>BU Carbon Steel</v>
          </cell>
          <cell r="G173" t="str">
            <v>Steel</v>
          </cell>
        </row>
        <row r="174">
          <cell r="B174">
            <v>174</v>
          </cell>
          <cell r="C174">
            <v>900263</v>
          </cell>
          <cell r="D174" t="str">
            <v>Etablissements Guinet Ascenseurs S.A.</v>
          </cell>
          <cell r="E174" t="str">
            <v>EUR</v>
          </cell>
          <cell r="F174" t="str">
            <v>BU Frankreich/Belgien</v>
          </cell>
          <cell r="G174" t="str">
            <v>Elevator</v>
          </cell>
        </row>
        <row r="175">
          <cell r="B175">
            <v>175</v>
          </cell>
          <cell r="C175">
            <v>901827</v>
          </cell>
          <cell r="D175" t="str">
            <v>EURISOL S.A.</v>
          </cell>
          <cell r="E175" t="str">
            <v>EUR</v>
          </cell>
          <cell r="F175" t="str">
            <v>BU Carbon Steel</v>
          </cell>
          <cell r="G175" t="str">
            <v>Steel</v>
          </cell>
        </row>
        <row r="176">
          <cell r="B176">
            <v>176</v>
          </cell>
          <cell r="C176">
            <v>901731</v>
          </cell>
          <cell r="D176" t="str">
            <v>Fadal Engineering (Mauritius) Ltd.</v>
          </cell>
          <cell r="E176" t="str">
            <v>USD</v>
          </cell>
          <cell r="F176" t="str">
            <v>Production Systems</v>
          </cell>
          <cell r="G176" t="str">
            <v>Technologies</v>
          </cell>
        </row>
        <row r="177">
          <cell r="B177">
            <v>177</v>
          </cell>
          <cell r="C177">
            <v>901483</v>
          </cell>
          <cell r="D177" t="str">
            <v>Fadal Engineering Company Inc.</v>
          </cell>
          <cell r="E177" t="str">
            <v>USD</v>
          </cell>
          <cell r="F177" t="str">
            <v>Production Systems</v>
          </cell>
          <cell r="G177" t="str">
            <v>Technologies</v>
          </cell>
        </row>
        <row r="178">
          <cell r="B178">
            <v>178</v>
          </cell>
          <cell r="C178">
            <v>274206</v>
          </cell>
          <cell r="D178" t="str">
            <v>Fafin S.A.</v>
          </cell>
          <cell r="E178" t="str">
            <v>EUR</v>
          </cell>
          <cell r="F178" t="str">
            <v>BU Frankreich/Belgien</v>
          </cell>
          <cell r="G178" t="str">
            <v>Elevator</v>
          </cell>
        </row>
        <row r="179">
          <cell r="B179">
            <v>179</v>
          </cell>
          <cell r="C179">
            <v>326387</v>
          </cell>
          <cell r="D179" t="str">
            <v>FastServ Foreign Administration Services GmbH</v>
          </cell>
          <cell r="E179" t="str">
            <v>EUR</v>
          </cell>
          <cell r="F179" t="str">
            <v>BU Information Services</v>
          </cell>
          <cell r="G179" t="str">
            <v>Serv</v>
          </cell>
        </row>
        <row r="180">
          <cell r="B180">
            <v>180</v>
          </cell>
          <cell r="C180">
            <v>326390</v>
          </cell>
          <cell r="D180" t="str">
            <v>FastServ Italia S.r.l.</v>
          </cell>
          <cell r="E180" t="str">
            <v>EUR</v>
          </cell>
          <cell r="F180" t="str">
            <v>BU Information Services</v>
          </cell>
          <cell r="G180" t="str">
            <v>Serv</v>
          </cell>
        </row>
        <row r="181">
          <cell r="B181">
            <v>181</v>
          </cell>
          <cell r="C181">
            <v>326394</v>
          </cell>
          <cell r="D181" t="str">
            <v>FastServ U.S. Inc.</v>
          </cell>
          <cell r="E181" t="str">
            <v>USD</v>
          </cell>
          <cell r="F181" t="str">
            <v>BU Information Services</v>
          </cell>
          <cell r="G181" t="str">
            <v>Serv</v>
          </cell>
        </row>
        <row r="182">
          <cell r="B182">
            <v>182</v>
          </cell>
          <cell r="C182">
            <v>901246</v>
          </cell>
          <cell r="D182" t="str">
            <v>FERROGLAS Glasbautechnik GmbH</v>
          </cell>
          <cell r="E182" t="str">
            <v>EUR</v>
          </cell>
          <cell r="F182" t="str">
            <v>BU MaterialsServices Europe</v>
          </cell>
          <cell r="G182" t="str">
            <v>Materials</v>
          </cell>
        </row>
        <row r="183">
          <cell r="B183">
            <v>183</v>
          </cell>
          <cell r="C183">
            <v>901624</v>
          </cell>
          <cell r="D183" t="str">
            <v>Ferroglobus Kereskedóház Rt.</v>
          </cell>
          <cell r="E183" t="str">
            <v>HUF</v>
          </cell>
          <cell r="F183" t="str">
            <v>BU MaterialsServices Europe</v>
          </cell>
          <cell r="G183" t="str">
            <v>Materials</v>
          </cell>
        </row>
        <row r="184">
          <cell r="B184">
            <v>184</v>
          </cell>
          <cell r="C184">
            <v>901818</v>
          </cell>
          <cell r="D184" t="str">
            <v>Fischer Service Acier S.A.S.</v>
          </cell>
          <cell r="E184" t="str">
            <v>EUR</v>
          </cell>
          <cell r="F184" t="str">
            <v>BU MaterialsServices Europe</v>
          </cell>
          <cell r="G184" t="str">
            <v>Materials</v>
          </cell>
        </row>
        <row r="185">
          <cell r="B185">
            <v>185</v>
          </cell>
          <cell r="C185">
            <v>204088</v>
          </cell>
          <cell r="D185" t="str">
            <v>Fördertechnik und Aufzugservice GmbH</v>
          </cell>
          <cell r="E185" t="str">
            <v>EUR</v>
          </cell>
          <cell r="F185" t="str">
            <v>BU Deutschland</v>
          </cell>
          <cell r="G185" t="str">
            <v>Elevator</v>
          </cell>
        </row>
        <row r="186">
          <cell r="B186">
            <v>186</v>
          </cell>
          <cell r="C186">
            <v>801497</v>
          </cell>
          <cell r="D186" t="str">
            <v>Fortinox S.A.</v>
          </cell>
          <cell r="E186" t="str">
            <v>ARS</v>
          </cell>
          <cell r="F186" t="str">
            <v>BU MaterialsServices Europe</v>
          </cell>
          <cell r="G186" t="str">
            <v>Materials</v>
          </cell>
        </row>
        <row r="187">
          <cell r="B187">
            <v>187</v>
          </cell>
          <cell r="C187">
            <v>323420</v>
          </cell>
          <cell r="D187" t="str">
            <v>Freiburger Stahlhandel Beteiligungs-GmbH</v>
          </cell>
          <cell r="E187" t="str">
            <v>EUR</v>
          </cell>
          <cell r="F187" t="str">
            <v>BU MaterialsServices Europe</v>
          </cell>
          <cell r="G187" t="str">
            <v>Materials</v>
          </cell>
        </row>
        <row r="188">
          <cell r="B188">
            <v>188</v>
          </cell>
          <cell r="C188">
            <v>343420</v>
          </cell>
          <cell r="D188" t="str">
            <v>Freiburger Stahlhandel GmbH &amp; Co. KG</v>
          </cell>
          <cell r="E188" t="str">
            <v>EUR</v>
          </cell>
          <cell r="F188" t="str">
            <v>BU MaterialsServices Europe</v>
          </cell>
          <cell r="G188" t="str">
            <v>Materials</v>
          </cell>
        </row>
        <row r="189">
          <cell r="B189">
            <v>189</v>
          </cell>
          <cell r="C189">
            <v>801412</v>
          </cell>
          <cell r="D189" t="str">
            <v>Fuchs NE-Metallhandel GmbH</v>
          </cell>
          <cell r="E189" t="str">
            <v>EUR</v>
          </cell>
          <cell r="F189" t="str">
            <v>BU MaterialsServices Europe</v>
          </cell>
          <cell r="G189" t="str">
            <v>Materials</v>
          </cell>
        </row>
        <row r="190">
          <cell r="B190">
            <v>190</v>
          </cell>
          <cell r="C190">
            <v>801413</v>
          </cell>
          <cell r="D190" t="str">
            <v>Fudickar Metall GmbH</v>
          </cell>
          <cell r="E190" t="str">
            <v>EUR</v>
          </cell>
          <cell r="F190" t="str">
            <v>BU MaterialsServices Europe</v>
          </cell>
          <cell r="G190" t="str">
            <v>Materials</v>
          </cell>
        </row>
        <row r="191">
          <cell r="B191">
            <v>191</v>
          </cell>
          <cell r="C191">
            <v>901617</v>
          </cell>
          <cell r="D191" t="str">
            <v>Gerhard Sievering GmbH &amp; Co.KG</v>
          </cell>
          <cell r="E191" t="str">
            <v>EUR</v>
          </cell>
          <cell r="F191" t="str">
            <v>BU Industrial Services</v>
          </cell>
          <cell r="G191" t="str">
            <v>Serv</v>
          </cell>
        </row>
        <row r="192">
          <cell r="B192">
            <v>192</v>
          </cell>
          <cell r="C192">
            <v>573830</v>
          </cell>
          <cell r="D192" t="str">
            <v>German-Steels Co.,Ltd.</v>
          </cell>
          <cell r="E192" t="str">
            <v>HKD</v>
          </cell>
          <cell r="F192" t="str">
            <v>BU MaterialsServices Europe</v>
          </cell>
          <cell r="G192" t="str">
            <v>Materials</v>
          </cell>
        </row>
        <row r="193">
          <cell r="B193">
            <v>193</v>
          </cell>
          <cell r="C193">
            <v>6031</v>
          </cell>
          <cell r="D193" t="str">
            <v>German-Steels-Kreis</v>
          </cell>
          <cell r="E193" t="str">
            <v>HKD</v>
          </cell>
          <cell r="F193" t="str">
            <v>BU MaterialsServices Europe</v>
          </cell>
          <cell r="G193" t="str">
            <v>Materials</v>
          </cell>
        </row>
        <row r="194">
          <cell r="B194">
            <v>194</v>
          </cell>
          <cell r="C194">
            <v>901024</v>
          </cell>
          <cell r="D194" t="str">
            <v>Gerüstbau Wagner Gesellschaft m.b.H.</v>
          </cell>
          <cell r="E194" t="str">
            <v>EUR</v>
          </cell>
          <cell r="F194" t="str">
            <v>BU Construction Services</v>
          </cell>
          <cell r="G194" t="str">
            <v>Serv</v>
          </cell>
        </row>
        <row r="195">
          <cell r="B195">
            <v>195</v>
          </cell>
          <cell r="C195">
            <v>800105</v>
          </cell>
          <cell r="D195" t="str">
            <v>GFH Gesellschaft für Handelswerte mbH</v>
          </cell>
          <cell r="E195" t="str">
            <v>EUR</v>
          </cell>
          <cell r="F195" t="str">
            <v>Corporate</v>
          </cell>
          <cell r="G195" t="str">
            <v>Corporate</v>
          </cell>
        </row>
        <row r="196">
          <cell r="B196">
            <v>196</v>
          </cell>
          <cell r="C196">
            <v>901449</v>
          </cell>
          <cell r="D196" t="str">
            <v>Giddings &amp; Lewis Foreign Sales Corp.</v>
          </cell>
          <cell r="E196" t="str">
            <v>USD</v>
          </cell>
          <cell r="F196" t="str">
            <v>Production Systems</v>
          </cell>
          <cell r="G196" t="str">
            <v>Technologies</v>
          </cell>
        </row>
        <row r="197">
          <cell r="B197">
            <v>197</v>
          </cell>
          <cell r="C197">
            <v>222040</v>
          </cell>
          <cell r="D197" t="str">
            <v>Giddings &amp; Lewis GmbH</v>
          </cell>
          <cell r="E197" t="str">
            <v>EUR</v>
          </cell>
          <cell r="F197" t="str">
            <v>Production Systems</v>
          </cell>
          <cell r="G197" t="str">
            <v>Technologies</v>
          </cell>
        </row>
        <row r="198">
          <cell r="B198">
            <v>198</v>
          </cell>
          <cell r="C198">
            <v>5515</v>
          </cell>
          <cell r="D198" t="str">
            <v>Giddings &amp; Lewis Inc.-Group</v>
          </cell>
          <cell r="E198" t="str">
            <v>USD</v>
          </cell>
          <cell r="F198" t="str">
            <v>Production Systems</v>
          </cell>
          <cell r="G198" t="str">
            <v>Technologies</v>
          </cell>
        </row>
        <row r="199">
          <cell r="B199">
            <v>199</v>
          </cell>
          <cell r="C199">
            <v>272600</v>
          </cell>
          <cell r="D199" t="str">
            <v>Giddings &amp; Lewis LLC</v>
          </cell>
          <cell r="E199" t="str">
            <v>USD</v>
          </cell>
          <cell r="F199" t="str">
            <v>Production Systems</v>
          </cell>
          <cell r="G199" t="str">
            <v>Technologies</v>
          </cell>
        </row>
        <row r="200">
          <cell r="B200">
            <v>200</v>
          </cell>
          <cell r="C200">
            <v>901844</v>
          </cell>
          <cell r="D200" t="str">
            <v>Gilman Engineering and Manufactoring Company LLC</v>
          </cell>
          <cell r="E200" t="str">
            <v>USD</v>
          </cell>
          <cell r="F200" t="str">
            <v>Production Systems</v>
          </cell>
          <cell r="G200" t="str">
            <v>Technologies</v>
          </cell>
        </row>
        <row r="201">
          <cell r="B201">
            <v>201</v>
          </cell>
          <cell r="C201">
            <v>226200</v>
          </cell>
          <cell r="D201" t="str">
            <v>GKI-OFU Industrieofenbau GmbH</v>
          </cell>
          <cell r="E201" t="str">
            <v>EUR</v>
          </cell>
          <cell r="F201" t="str">
            <v>Plant Technology</v>
          </cell>
          <cell r="G201" t="str">
            <v>Technologies</v>
          </cell>
        </row>
        <row r="202">
          <cell r="B202">
            <v>202</v>
          </cell>
          <cell r="C202">
            <v>204079</v>
          </cell>
          <cell r="D202" t="str">
            <v>Gold &amp; Wellfonder GmbH</v>
          </cell>
          <cell r="E202" t="str">
            <v>EUR</v>
          </cell>
          <cell r="F202" t="str">
            <v>BU Deutschland</v>
          </cell>
          <cell r="G202" t="str">
            <v>Elevator</v>
          </cell>
        </row>
        <row r="203">
          <cell r="B203">
            <v>203</v>
          </cell>
          <cell r="C203">
            <v>204054</v>
          </cell>
          <cell r="D203" t="str">
            <v>Götz Aufzüge GmbH</v>
          </cell>
          <cell r="E203" t="str">
            <v>EUR</v>
          </cell>
          <cell r="F203" t="str">
            <v>BU Deutschland</v>
          </cell>
          <cell r="G203" t="str">
            <v>Elevator</v>
          </cell>
        </row>
        <row r="204">
          <cell r="B204">
            <v>204</v>
          </cell>
          <cell r="C204">
            <v>377500</v>
          </cell>
          <cell r="D204" t="str">
            <v>GP Reinigungs- und Dienstleistungs GmbH</v>
          </cell>
          <cell r="E204" t="str">
            <v>EUR</v>
          </cell>
          <cell r="F204" t="str">
            <v>BU Industrial Services</v>
          </cell>
          <cell r="G204" t="str">
            <v>Serv</v>
          </cell>
        </row>
        <row r="205">
          <cell r="B205">
            <v>205</v>
          </cell>
          <cell r="C205">
            <v>900324</v>
          </cell>
          <cell r="D205" t="str">
            <v>Greening Donald Co. Ltd.</v>
          </cell>
          <cell r="E205" t="str">
            <v>CAD</v>
          </cell>
          <cell r="F205" t="str">
            <v>BU Chassis</v>
          </cell>
          <cell r="G205" t="str">
            <v>Automotive</v>
          </cell>
        </row>
        <row r="206">
          <cell r="B206">
            <v>206</v>
          </cell>
          <cell r="C206">
            <v>800696</v>
          </cell>
          <cell r="D206" t="str">
            <v>Grupo ThyssenKrupp S.A.</v>
          </cell>
          <cell r="E206" t="str">
            <v>EUR</v>
          </cell>
          <cell r="F206" t="str">
            <v>Corporate</v>
          </cell>
          <cell r="G206" t="str">
            <v>Corporate</v>
          </cell>
        </row>
        <row r="207">
          <cell r="B207">
            <v>207</v>
          </cell>
          <cell r="C207">
            <v>324204</v>
          </cell>
          <cell r="D207" t="str">
            <v>GVD Gesellschaft für Verpackungstechnik und Dienstleistungen mbH</v>
          </cell>
          <cell r="E207" t="str">
            <v>EUR</v>
          </cell>
          <cell r="F207" t="str">
            <v>BU Industrial Services</v>
          </cell>
          <cell r="G207" t="str">
            <v>Serv</v>
          </cell>
        </row>
        <row r="208">
          <cell r="B208">
            <v>208</v>
          </cell>
          <cell r="C208">
            <v>570800</v>
          </cell>
          <cell r="D208" t="str">
            <v>Gwent Holdings Ltd.</v>
          </cell>
          <cell r="E208" t="str">
            <v>GBP</v>
          </cell>
          <cell r="F208" t="str">
            <v>BU Carbon Steel</v>
          </cell>
          <cell r="G208" t="str">
            <v>Steel</v>
          </cell>
        </row>
        <row r="209">
          <cell r="B209">
            <v>209</v>
          </cell>
          <cell r="C209">
            <v>570801</v>
          </cell>
          <cell r="D209" t="str">
            <v>Gwent Steel Ltd.</v>
          </cell>
          <cell r="E209" t="str">
            <v>GBP</v>
          </cell>
          <cell r="F209" t="str">
            <v>BU Carbon Steel</v>
          </cell>
          <cell r="G209" t="str">
            <v>Steel</v>
          </cell>
        </row>
        <row r="210">
          <cell r="B210">
            <v>210</v>
          </cell>
          <cell r="C210">
            <v>900329</v>
          </cell>
          <cell r="D210" t="str">
            <v>Habag (London) Ltd.</v>
          </cell>
          <cell r="E210" t="str">
            <v>GBP</v>
          </cell>
          <cell r="F210" t="str">
            <v>BU MaterialsServices Europe</v>
          </cell>
          <cell r="G210" t="str">
            <v>Materials</v>
          </cell>
        </row>
        <row r="211">
          <cell r="B211">
            <v>211</v>
          </cell>
          <cell r="C211">
            <v>274611</v>
          </cell>
          <cell r="D211" t="str">
            <v>Halton Elevator Ltd.</v>
          </cell>
          <cell r="E211" t="str">
            <v>CAD</v>
          </cell>
          <cell r="F211" t="str">
            <v>BU Aufzüge Nordamerika/Australien</v>
          </cell>
          <cell r="G211" t="str">
            <v>Elevator</v>
          </cell>
        </row>
        <row r="212">
          <cell r="B212">
            <v>212</v>
          </cell>
          <cell r="C212">
            <v>274154</v>
          </cell>
          <cell r="D212" t="str">
            <v>Hammond &amp; Champness Ltd.</v>
          </cell>
          <cell r="E212" t="str">
            <v>GBP</v>
          </cell>
          <cell r="F212" t="str">
            <v>BU Übriges Ausland</v>
          </cell>
          <cell r="G212" t="str">
            <v>Elevator</v>
          </cell>
        </row>
        <row r="213">
          <cell r="B213">
            <v>213</v>
          </cell>
          <cell r="C213">
            <v>801411</v>
          </cell>
          <cell r="D213" t="str">
            <v>Hans Franke NE-Metallhandel GmbH</v>
          </cell>
          <cell r="E213" t="str">
            <v>EUR</v>
          </cell>
          <cell r="F213" t="str">
            <v>BU MaterialsServices Europe</v>
          </cell>
          <cell r="G213" t="str">
            <v>Materials</v>
          </cell>
        </row>
        <row r="214">
          <cell r="B214">
            <v>214</v>
          </cell>
          <cell r="C214">
            <v>326275</v>
          </cell>
          <cell r="D214" t="str">
            <v>HCC Health Care Consulting GmbH</v>
          </cell>
          <cell r="E214" t="str">
            <v>EUR</v>
          </cell>
          <cell r="F214" t="str">
            <v>BU Information Services</v>
          </cell>
          <cell r="G214" t="str">
            <v>Serv</v>
          </cell>
        </row>
        <row r="215">
          <cell r="B215">
            <v>215</v>
          </cell>
          <cell r="C215">
            <v>326340</v>
          </cell>
          <cell r="D215" t="str">
            <v>Health Care Solutions GmbH</v>
          </cell>
          <cell r="E215" t="str">
            <v>EUR</v>
          </cell>
          <cell r="F215" t="str">
            <v>BU Information Services</v>
          </cell>
          <cell r="G215" t="str">
            <v>Serv</v>
          </cell>
        </row>
        <row r="216">
          <cell r="B216">
            <v>216</v>
          </cell>
          <cell r="C216">
            <v>201180</v>
          </cell>
          <cell r="D216" t="str">
            <v>Henschel Recycling Technik GmbH</v>
          </cell>
          <cell r="E216" t="str">
            <v>EUR</v>
          </cell>
          <cell r="F216" t="str">
            <v>Mechanical Engineering</v>
          </cell>
          <cell r="G216" t="str">
            <v>Technologies</v>
          </cell>
        </row>
        <row r="217">
          <cell r="B217">
            <v>217</v>
          </cell>
          <cell r="C217">
            <v>343400</v>
          </cell>
          <cell r="D217" t="str">
            <v>Herzig &amp; Marschall GmbH &amp; Co. KG</v>
          </cell>
          <cell r="E217" t="str">
            <v>EUR</v>
          </cell>
          <cell r="F217" t="str">
            <v>BU MaterialsServices Europe</v>
          </cell>
          <cell r="G217" t="str">
            <v>Materials</v>
          </cell>
        </row>
        <row r="218">
          <cell r="B218">
            <v>218</v>
          </cell>
          <cell r="C218">
            <v>801419</v>
          </cell>
          <cell r="D218" t="str">
            <v>Herzog Coilex GmbH</v>
          </cell>
          <cell r="E218" t="str">
            <v>EUR</v>
          </cell>
          <cell r="F218" t="str">
            <v>BU Carbon Steel</v>
          </cell>
          <cell r="G218" t="str">
            <v>Steel</v>
          </cell>
        </row>
        <row r="219">
          <cell r="B219">
            <v>219</v>
          </cell>
          <cell r="C219">
            <v>801200</v>
          </cell>
          <cell r="D219" t="str">
            <v>HF Vermögensverwaltungsgesellschaft im Ruhrtal GmbH</v>
          </cell>
          <cell r="E219" t="str">
            <v>EUR</v>
          </cell>
          <cell r="F219" t="str">
            <v>BU Systems/Suspension</v>
          </cell>
          <cell r="G219" t="str">
            <v>Automotive</v>
          </cell>
        </row>
        <row r="220">
          <cell r="B220">
            <v>220</v>
          </cell>
          <cell r="C220">
            <v>326395</v>
          </cell>
          <cell r="D220" t="str">
            <v>HiServ Ltd.</v>
          </cell>
          <cell r="E220" t="str">
            <v>USD</v>
          </cell>
          <cell r="F220" t="str">
            <v>BU Information Services</v>
          </cell>
          <cell r="G220" t="str">
            <v>Serv</v>
          </cell>
        </row>
        <row r="221">
          <cell r="B221">
            <v>221</v>
          </cell>
          <cell r="C221">
            <v>326385</v>
          </cell>
          <cell r="D221" t="str">
            <v>HiServ UK Ltd.</v>
          </cell>
          <cell r="E221" t="str">
            <v>GBP</v>
          </cell>
          <cell r="F221" t="str">
            <v>BU Information Services</v>
          </cell>
          <cell r="G221" t="str">
            <v>Serv</v>
          </cell>
        </row>
        <row r="222">
          <cell r="B222">
            <v>222</v>
          </cell>
          <cell r="C222">
            <v>801061</v>
          </cell>
          <cell r="D222" t="str">
            <v>Hoesch AG</v>
          </cell>
          <cell r="E222" t="str">
            <v>EUR</v>
          </cell>
          <cell r="F222" t="str">
            <v>Corporate</v>
          </cell>
          <cell r="G222" t="str">
            <v>Corporate</v>
          </cell>
        </row>
        <row r="223">
          <cell r="B223">
            <v>223</v>
          </cell>
          <cell r="C223">
            <v>801290</v>
          </cell>
          <cell r="D223" t="str">
            <v>Hoesch Bausysteme GmbH</v>
          </cell>
          <cell r="E223" t="str">
            <v>EUR</v>
          </cell>
          <cell r="F223" t="str">
            <v>BU Carbon Steel</v>
          </cell>
          <cell r="G223" t="str">
            <v>Steel</v>
          </cell>
        </row>
        <row r="224">
          <cell r="B224">
            <v>224</v>
          </cell>
          <cell r="C224">
            <v>901821</v>
          </cell>
          <cell r="D224" t="str">
            <v>Hoesch Contecna Systembau GmbH</v>
          </cell>
          <cell r="E224" t="str">
            <v>EUR</v>
          </cell>
          <cell r="F224" t="str">
            <v>BU Carbon Steel</v>
          </cell>
          <cell r="G224" t="str">
            <v>Steel</v>
          </cell>
        </row>
        <row r="225">
          <cell r="B225">
            <v>225</v>
          </cell>
          <cell r="C225">
            <v>801003</v>
          </cell>
          <cell r="D225" t="str">
            <v>Hoesch Hohenlimburg GmbH</v>
          </cell>
          <cell r="E225" t="str">
            <v>EUR</v>
          </cell>
          <cell r="F225" t="str">
            <v>BU Carbon Steel</v>
          </cell>
          <cell r="G225" t="str">
            <v>Steel</v>
          </cell>
        </row>
        <row r="226">
          <cell r="B226">
            <v>226</v>
          </cell>
          <cell r="C226">
            <v>801621</v>
          </cell>
          <cell r="D226" t="str">
            <v>Hoesch International Finance B.V.</v>
          </cell>
          <cell r="E226" t="str">
            <v>EUR</v>
          </cell>
          <cell r="F226" t="str">
            <v>Corporate</v>
          </cell>
          <cell r="G226" t="str">
            <v>Corporate</v>
          </cell>
        </row>
        <row r="227">
          <cell r="B227">
            <v>227</v>
          </cell>
          <cell r="C227">
            <v>801051</v>
          </cell>
          <cell r="D227" t="str">
            <v>Hoesch Rohr GmbH i.L.</v>
          </cell>
          <cell r="E227" t="str">
            <v>EUR</v>
          </cell>
          <cell r="F227" t="str">
            <v>Corporate</v>
          </cell>
          <cell r="G227" t="str">
            <v>Corporate</v>
          </cell>
        </row>
        <row r="228">
          <cell r="B228">
            <v>228</v>
          </cell>
          <cell r="C228">
            <v>801006</v>
          </cell>
          <cell r="D228" t="str">
            <v>Hoesch Rothe Erde GmbH</v>
          </cell>
          <cell r="E228" t="str">
            <v>EUR</v>
          </cell>
          <cell r="F228" t="str">
            <v>Mechanical Engineering</v>
          </cell>
          <cell r="G228" t="str">
            <v>Technologies</v>
          </cell>
        </row>
        <row r="229">
          <cell r="B229">
            <v>229</v>
          </cell>
          <cell r="C229">
            <v>801101</v>
          </cell>
          <cell r="D229" t="str">
            <v>Hoesch Siegerlandwerke GmbH</v>
          </cell>
          <cell r="E229" t="str">
            <v>EUR</v>
          </cell>
          <cell r="F229" t="str">
            <v>BU Carbon Steel</v>
          </cell>
          <cell r="G229" t="str">
            <v>Steel</v>
          </cell>
        </row>
        <row r="230">
          <cell r="B230">
            <v>230</v>
          </cell>
          <cell r="C230">
            <v>322121</v>
          </cell>
          <cell r="D230" t="str">
            <v>HOGEMA Maschinenhandel GmbH</v>
          </cell>
          <cell r="E230" t="str">
            <v>EUR</v>
          </cell>
          <cell r="F230" t="str">
            <v>BU Industrial Services</v>
          </cell>
          <cell r="G230" t="str">
            <v>Serv</v>
          </cell>
        </row>
        <row r="231">
          <cell r="B231">
            <v>231</v>
          </cell>
          <cell r="C231">
            <v>373210</v>
          </cell>
          <cell r="D231" t="str">
            <v>Holding C.V.F. S.A.</v>
          </cell>
          <cell r="E231" t="str">
            <v>EUR</v>
          </cell>
          <cell r="F231" t="str">
            <v>BU Materials Trading</v>
          </cell>
          <cell r="G231" t="str">
            <v>Materials</v>
          </cell>
        </row>
        <row r="232">
          <cell r="B232">
            <v>232</v>
          </cell>
          <cell r="C232">
            <v>322119</v>
          </cell>
          <cell r="D232" t="str">
            <v>Hommel CNC Technik GmbH</v>
          </cell>
          <cell r="E232" t="str">
            <v>EUR</v>
          </cell>
          <cell r="F232" t="str">
            <v>BU Industrial Services</v>
          </cell>
          <cell r="G232" t="str">
            <v>Serv</v>
          </cell>
        </row>
        <row r="233">
          <cell r="B233">
            <v>233</v>
          </cell>
          <cell r="C233">
            <v>322120</v>
          </cell>
          <cell r="D233" t="str">
            <v>Hommel Präzision GmbH</v>
          </cell>
          <cell r="E233" t="str">
            <v>EUR</v>
          </cell>
          <cell r="F233" t="str">
            <v>BU Industrial Services</v>
          </cell>
          <cell r="G233" t="str">
            <v>Serv</v>
          </cell>
        </row>
        <row r="234">
          <cell r="B234">
            <v>234</v>
          </cell>
          <cell r="C234">
            <v>900758</v>
          </cell>
          <cell r="D234" t="str">
            <v>Hommel Technology Ltd.</v>
          </cell>
          <cell r="E234" t="str">
            <v>GBP</v>
          </cell>
          <cell r="F234" t="str">
            <v>BU MaterialsServices Europe</v>
          </cell>
          <cell r="G234" t="str">
            <v>Materials</v>
          </cell>
        </row>
        <row r="235">
          <cell r="B235">
            <v>235</v>
          </cell>
          <cell r="C235">
            <v>342294</v>
          </cell>
          <cell r="D235" t="str">
            <v>Hommel Unverzagt GmbH</v>
          </cell>
          <cell r="E235" t="str">
            <v>EUR</v>
          </cell>
          <cell r="F235" t="str">
            <v>BU Industrial Services</v>
          </cell>
          <cell r="G235" t="str">
            <v>Serv</v>
          </cell>
        </row>
        <row r="236">
          <cell r="B236">
            <v>236</v>
          </cell>
          <cell r="C236">
            <v>801401</v>
          </cell>
          <cell r="D236" t="str">
            <v>Hövelmann &amp; Co. Eisengroßhandlung GmbH</v>
          </cell>
          <cell r="E236" t="str">
            <v>EUR</v>
          </cell>
          <cell r="F236" t="str">
            <v>BU MaterialsServices Europe</v>
          </cell>
          <cell r="G236" t="str">
            <v>Materials</v>
          </cell>
        </row>
        <row r="237">
          <cell r="B237">
            <v>237</v>
          </cell>
          <cell r="C237">
            <v>222050</v>
          </cell>
          <cell r="D237" t="str">
            <v>Hüller Hille GmbH</v>
          </cell>
          <cell r="E237" t="str">
            <v>EUR</v>
          </cell>
          <cell r="F237" t="str">
            <v>Production Systems</v>
          </cell>
          <cell r="G237" t="str">
            <v>Technologies</v>
          </cell>
        </row>
        <row r="238">
          <cell r="B238">
            <v>238</v>
          </cell>
          <cell r="C238">
            <v>377430</v>
          </cell>
          <cell r="D238" t="str">
            <v>Hünnebeck Danmark A/S</v>
          </cell>
          <cell r="E238" t="str">
            <v>DKK</v>
          </cell>
          <cell r="F238" t="str">
            <v>BU Construction Services</v>
          </cell>
          <cell r="G238" t="str">
            <v>Serv</v>
          </cell>
        </row>
        <row r="239">
          <cell r="B239">
            <v>239</v>
          </cell>
          <cell r="C239">
            <v>377450</v>
          </cell>
          <cell r="D239" t="str">
            <v>Hünnebeck France S.A.S.</v>
          </cell>
          <cell r="E239" t="str">
            <v>EUR</v>
          </cell>
          <cell r="F239" t="str">
            <v>BU Construction Services</v>
          </cell>
          <cell r="G239" t="str">
            <v>Serv</v>
          </cell>
        </row>
        <row r="240">
          <cell r="B240">
            <v>240</v>
          </cell>
          <cell r="C240">
            <v>377410</v>
          </cell>
          <cell r="D240" t="str">
            <v>Hünnebeck Hungaria Kft.</v>
          </cell>
          <cell r="E240" t="str">
            <v>HUF</v>
          </cell>
          <cell r="F240" t="str">
            <v>BU Construction Services</v>
          </cell>
          <cell r="G240" t="str">
            <v>Serv</v>
          </cell>
        </row>
        <row r="241">
          <cell r="B241">
            <v>241</v>
          </cell>
          <cell r="C241">
            <v>377440</v>
          </cell>
          <cell r="D241" t="str">
            <v>Hünnebeck Italia S.p.A.</v>
          </cell>
          <cell r="E241" t="str">
            <v>EUR</v>
          </cell>
          <cell r="F241" t="str">
            <v>BU Construction Services</v>
          </cell>
          <cell r="G241" t="str">
            <v>Serv</v>
          </cell>
        </row>
        <row r="242">
          <cell r="B242">
            <v>242</v>
          </cell>
          <cell r="C242">
            <v>900835</v>
          </cell>
          <cell r="D242" t="str">
            <v>Hünnebeck Plattform &amp; Ställning AB</v>
          </cell>
          <cell r="E242" t="str">
            <v>SEK</v>
          </cell>
          <cell r="F242" t="str">
            <v>BU Construction Services</v>
          </cell>
          <cell r="G242" t="str">
            <v>Serv</v>
          </cell>
        </row>
        <row r="243">
          <cell r="B243">
            <v>243</v>
          </cell>
          <cell r="C243">
            <v>377420</v>
          </cell>
          <cell r="D243" t="str">
            <v>Hünnebeck Sverige AB</v>
          </cell>
          <cell r="E243" t="str">
            <v>SEK</v>
          </cell>
          <cell r="F243" t="str">
            <v>BU Construction Services</v>
          </cell>
          <cell r="G243" t="str">
            <v>Serv</v>
          </cell>
        </row>
        <row r="244">
          <cell r="B244">
            <v>244</v>
          </cell>
          <cell r="C244">
            <v>6033</v>
          </cell>
          <cell r="D244" t="str">
            <v>Hünnebeck Sverige-Kreis</v>
          </cell>
          <cell r="E244" t="str">
            <v>SEK</v>
          </cell>
          <cell r="F244" t="str">
            <v>BU Construction Services</v>
          </cell>
          <cell r="G244" t="str">
            <v>Serv</v>
          </cell>
        </row>
        <row r="245">
          <cell r="B245">
            <v>245</v>
          </cell>
          <cell r="C245">
            <v>272910</v>
          </cell>
          <cell r="D245" t="str">
            <v>Hurth France S.A.</v>
          </cell>
          <cell r="E245" t="str">
            <v>EUR</v>
          </cell>
          <cell r="F245" t="str">
            <v>Production Systems</v>
          </cell>
          <cell r="G245" t="str">
            <v>Technologies</v>
          </cell>
        </row>
        <row r="246">
          <cell r="B246">
            <v>246</v>
          </cell>
          <cell r="C246">
            <v>121200</v>
          </cell>
          <cell r="D246" t="str">
            <v>i + o Industrieplanung + Organisation GmbH</v>
          </cell>
          <cell r="E246" t="str">
            <v>EUR</v>
          </cell>
          <cell r="F246" t="str">
            <v>BU Immobilien Consulting</v>
          </cell>
          <cell r="G246" t="str">
            <v>Immobilien</v>
          </cell>
        </row>
        <row r="247">
          <cell r="B247">
            <v>247</v>
          </cell>
          <cell r="C247">
            <v>1502</v>
          </cell>
          <cell r="D247" t="str">
            <v>Immobilien F.K., B.St. Altenhof</v>
          </cell>
          <cell r="E247" t="str">
            <v>EUR</v>
          </cell>
          <cell r="F247" t="str">
            <v>BU Immobilien Development</v>
          </cell>
          <cell r="G247" t="str">
            <v>Immobilien</v>
          </cell>
        </row>
        <row r="248">
          <cell r="B248">
            <v>248</v>
          </cell>
          <cell r="C248">
            <v>1500</v>
          </cell>
          <cell r="D248" t="str">
            <v>Immobilien F.K., B.St./Gewerbe</v>
          </cell>
          <cell r="E248" t="str">
            <v>EUR</v>
          </cell>
          <cell r="F248" t="str">
            <v>BU Immobilien Management</v>
          </cell>
          <cell r="G248" t="str">
            <v>Immobilien</v>
          </cell>
        </row>
        <row r="249">
          <cell r="B249">
            <v>249</v>
          </cell>
          <cell r="C249">
            <v>1501</v>
          </cell>
          <cell r="D249" t="str">
            <v>Immobilien F.K., B.St./Wohnen</v>
          </cell>
          <cell r="E249" t="str">
            <v>EUR</v>
          </cell>
          <cell r="F249" t="str">
            <v>BU Immobilien Management</v>
          </cell>
          <cell r="G249" t="str">
            <v>Immobilien</v>
          </cell>
        </row>
        <row r="250">
          <cell r="B250">
            <v>250</v>
          </cell>
          <cell r="C250">
            <v>800250</v>
          </cell>
          <cell r="D250" t="str">
            <v>Immover Gesellschaft für Grundstücksverwaltung mbH</v>
          </cell>
          <cell r="E250" t="str">
            <v>EUR</v>
          </cell>
          <cell r="F250" t="str">
            <v>BU Immobilien Management</v>
          </cell>
          <cell r="G250" t="str">
            <v>Immobilien</v>
          </cell>
        </row>
        <row r="251">
          <cell r="B251">
            <v>251</v>
          </cell>
          <cell r="C251">
            <v>901299</v>
          </cell>
          <cell r="D251" t="str">
            <v>Indu-Light AG</v>
          </cell>
          <cell r="E251" t="str">
            <v>CHF</v>
          </cell>
          <cell r="F251" t="str">
            <v>BU MaterialsServices Europe</v>
          </cell>
          <cell r="G251" t="str">
            <v>Materials</v>
          </cell>
        </row>
        <row r="252">
          <cell r="B252">
            <v>252</v>
          </cell>
          <cell r="C252">
            <v>900985</v>
          </cell>
          <cell r="D252" t="str">
            <v>Industrial de Elevadores S.A. de C.V.</v>
          </cell>
          <cell r="E252" t="str">
            <v>MXN</v>
          </cell>
          <cell r="F252" t="str">
            <v>BU Aufzüge Nordamerika/Australien</v>
          </cell>
          <cell r="G252" t="str">
            <v>Elevator</v>
          </cell>
        </row>
        <row r="253">
          <cell r="B253">
            <v>253</v>
          </cell>
          <cell r="C253">
            <v>272200</v>
          </cell>
          <cell r="D253" t="str">
            <v>Industrie Automation S.A.</v>
          </cell>
          <cell r="E253" t="str">
            <v>EUR</v>
          </cell>
          <cell r="F253" t="str">
            <v>Production Systems</v>
          </cell>
          <cell r="G253" t="str">
            <v>Technologies</v>
          </cell>
        </row>
        <row r="254">
          <cell r="B254">
            <v>254</v>
          </cell>
          <cell r="C254">
            <v>240910</v>
          </cell>
          <cell r="D254" t="str">
            <v>Innovative Meerestechnik GmbH</v>
          </cell>
          <cell r="E254" t="str">
            <v>EUR</v>
          </cell>
          <cell r="F254" t="str">
            <v>Marine</v>
          </cell>
          <cell r="G254" t="str">
            <v>Technologies</v>
          </cell>
        </row>
        <row r="255">
          <cell r="B255">
            <v>255</v>
          </cell>
          <cell r="C255">
            <v>373002</v>
          </cell>
          <cell r="D255" t="str">
            <v>Interlux Hirsch Ges.mbH</v>
          </cell>
          <cell r="E255" t="str">
            <v>EUR</v>
          </cell>
          <cell r="F255" t="str">
            <v>BU MaterialsServices Europe</v>
          </cell>
          <cell r="G255" t="str">
            <v>Materials</v>
          </cell>
        </row>
        <row r="256">
          <cell r="B256">
            <v>256</v>
          </cell>
          <cell r="C256">
            <v>901605</v>
          </cell>
          <cell r="D256" t="str">
            <v>International Heat Treatment Ltd.</v>
          </cell>
          <cell r="E256" t="str">
            <v>HKD</v>
          </cell>
          <cell r="F256" t="str">
            <v>BU MaterialsServices Europe</v>
          </cell>
          <cell r="G256" t="str">
            <v>Materials</v>
          </cell>
        </row>
        <row r="257">
          <cell r="B257">
            <v>257</v>
          </cell>
          <cell r="C257">
            <v>345120</v>
          </cell>
          <cell r="D257" t="str">
            <v>Isan-Metall-GmbH</v>
          </cell>
          <cell r="E257" t="str">
            <v>EUR</v>
          </cell>
          <cell r="F257" t="str">
            <v>BU Materials Trading</v>
          </cell>
          <cell r="G257" t="str">
            <v>Materials</v>
          </cell>
        </row>
        <row r="258">
          <cell r="B258">
            <v>258</v>
          </cell>
          <cell r="C258">
            <v>570210</v>
          </cell>
          <cell r="D258" t="str">
            <v>Isocab France S.A.</v>
          </cell>
          <cell r="E258" t="str">
            <v>EUR</v>
          </cell>
          <cell r="F258" t="str">
            <v>BU Carbon Steel</v>
          </cell>
          <cell r="G258" t="str">
            <v>Steel</v>
          </cell>
        </row>
        <row r="259">
          <cell r="B259">
            <v>259</v>
          </cell>
          <cell r="C259">
            <v>570251</v>
          </cell>
          <cell r="D259" t="str">
            <v>Isocab N.V.</v>
          </cell>
          <cell r="E259" t="str">
            <v>EUR</v>
          </cell>
          <cell r="F259" t="str">
            <v>BU Carbon Steel</v>
          </cell>
          <cell r="G259" t="str">
            <v>Steel</v>
          </cell>
        </row>
        <row r="260">
          <cell r="B260">
            <v>260</v>
          </cell>
          <cell r="C260">
            <v>570252</v>
          </cell>
          <cell r="D260" t="str">
            <v>Isocab-Mondor N.V.</v>
          </cell>
          <cell r="E260" t="str">
            <v>EUR</v>
          </cell>
          <cell r="F260" t="str">
            <v>BU Carbon Steel</v>
          </cell>
          <cell r="G260" t="str">
            <v>Steel</v>
          </cell>
        </row>
        <row r="261">
          <cell r="B261">
            <v>261</v>
          </cell>
          <cell r="C261">
            <v>323101</v>
          </cell>
          <cell r="D261" t="str">
            <v>Jacob Bek GmbH</v>
          </cell>
          <cell r="E261" t="str">
            <v>EUR</v>
          </cell>
          <cell r="F261" t="str">
            <v>BU MaterialsServices Europe</v>
          </cell>
          <cell r="G261" t="str">
            <v>Materials</v>
          </cell>
        </row>
        <row r="262">
          <cell r="B262">
            <v>262</v>
          </cell>
          <cell r="C262">
            <v>272050</v>
          </cell>
          <cell r="D262" t="str">
            <v>Johann A. Krause Espana S.A.</v>
          </cell>
          <cell r="E262" t="str">
            <v>EUR</v>
          </cell>
          <cell r="F262" t="str">
            <v>Production Systems</v>
          </cell>
          <cell r="G262" t="str">
            <v>Technologies</v>
          </cell>
        </row>
        <row r="263">
          <cell r="B263">
            <v>263</v>
          </cell>
          <cell r="C263">
            <v>272500</v>
          </cell>
          <cell r="D263" t="str">
            <v>Johann A. Krause Inc.</v>
          </cell>
          <cell r="E263" t="str">
            <v>USD</v>
          </cell>
          <cell r="F263" t="str">
            <v>Production Systems</v>
          </cell>
          <cell r="G263" t="str">
            <v>Technologies</v>
          </cell>
        </row>
        <row r="264">
          <cell r="B264">
            <v>264</v>
          </cell>
          <cell r="C264">
            <v>5553</v>
          </cell>
          <cell r="D264" t="str">
            <v>Johann A. Krause Inc., Aggregatmontage</v>
          </cell>
          <cell r="E264" t="str">
            <v>USD</v>
          </cell>
          <cell r="F264" t="str">
            <v>Production Systems</v>
          </cell>
          <cell r="G264" t="str">
            <v>Technologies</v>
          </cell>
        </row>
        <row r="265">
          <cell r="B265">
            <v>265</v>
          </cell>
          <cell r="C265">
            <v>5552</v>
          </cell>
          <cell r="D265" t="str">
            <v>Johann A. Krause Inc., Karosserietechnik</v>
          </cell>
          <cell r="E265" t="str">
            <v>USD</v>
          </cell>
          <cell r="F265" t="str">
            <v>Production Systems</v>
          </cell>
          <cell r="G265" t="str">
            <v>Technologies</v>
          </cell>
        </row>
        <row r="266">
          <cell r="B266">
            <v>266</v>
          </cell>
          <cell r="C266">
            <v>5551</v>
          </cell>
          <cell r="D266" t="str">
            <v>Johann A. Krause Inc., Zerspanung</v>
          </cell>
          <cell r="E266" t="str">
            <v>USD</v>
          </cell>
          <cell r="F266" t="str">
            <v>Production Systems</v>
          </cell>
          <cell r="G266" t="str">
            <v>Technologies</v>
          </cell>
        </row>
        <row r="267">
          <cell r="B267">
            <v>267</v>
          </cell>
          <cell r="C267">
            <v>202070</v>
          </cell>
          <cell r="D267" t="str">
            <v>Johann A. Krause Maschinenfabrik GmbH</v>
          </cell>
          <cell r="E267" t="str">
            <v>EUR</v>
          </cell>
          <cell r="F267" t="str">
            <v>Production Systems</v>
          </cell>
          <cell r="G267" t="str">
            <v>Technologies</v>
          </cell>
        </row>
        <row r="268">
          <cell r="B268">
            <v>268</v>
          </cell>
          <cell r="C268">
            <v>202072</v>
          </cell>
          <cell r="D268" t="str">
            <v>Johann A. Krause Systemtechnik GmbH</v>
          </cell>
          <cell r="E268" t="str">
            <v>EUR</v>
          </cell>
          <cell r="F268" t="str">
            <v>Production Systems</v>
          </cell>
          <cell r="G268" t="str">
            <v>Technologies</v>
          </cell>
        </row>
        <row r="269">
          <cell r="B269">
            <v>269</v>
          </cell>
          <cell r="C269">
            <v>272160</v>
          </cell>
          <cell r="D269" t="str">
            <v>Johann A. Krause UK Ltd.</v>
          </cell>
          <cell r="E269" t="str">
            <v>GBP</v>
          </cell>
          <cell r="F269" t="str">
            <v>Production Systems</v>
          </cell>
          <cell r="G269" t="str">
            <v>Technologies</v>
          </cell>
        </row>
        <row r="270">
          <cell r="B270">
            <v>270</v>
          </cell>
          <cell r="C270">
            <v>801417</v>
          </cell>
          <cell r="D270" t="str">
            <v>Jos. Rackl &amp; Co. GmbH</v>
          </cell>
          <cell r="E270" t="str">
            <v>EUR</v>
          </cell>
          <cell r="F270" t="str">
            <v>BU MaterialsServices Europe</v>
          </cell>
          <cell r="G270" t="str">
            <v>Materials</v>
          </cell>
        </row>
        <row r="271">
          <cell r="B271">
            <v>271</v>
          </cell>
          <cell r="C271">
            <v>901448</v>
          </cell>
          <cell r="D271" t="str">
            <v>Kearney &amp; Trecker Corp.</v>
          </cell>
          <cell r="E271" t="str">
            <v>USD</v>
          </cell>
          <cell r="F271" t="str">
            <v>Production Systems</v>
          </cell>
          <cell r="G271" t="str">
            <v>Technologies</v>
          </cell>
        </row>
        <row r="272">
          <cell r="B272">
            <v>272</v>
          </cell>
          <cell r="C272">
            <v>901094</v>
          </cell>
          <cell r="D272" t="str">
            <v>Ken-Mac Metals Inc.</v>
          </cell>
          <cell r="E272" t="str">
            <v>USD</v>
          </cell>
          <cell r="F272" t="str">
            <v>BU MaterialsServices North America</v>
          </cell>
          <cell r="G272" t="str">
            <v>Materials</v>
          </cell>
        </row>
        <row r="273">
          <cell r="B273">
            <v>273</v>
          </cell>
          <cell r="C273">
            <v>5331</v>
          </cell>
          <cell r="D273" t="str">
            <v>Kendalville</v>
          </cell>
          <cell r="E273" t="str">
            <v>USD</v>
          </cell>
          <cell r="F273" t="str">
            <v>BU Body</v>
          </cell>
          <cell r="G273" t="str">
            <v>Automotive</v>
          </cell>
        </row>
        <row r="274">
          <cell r="B274">
            <v>274</v>
          </cell>
          <cell r="C274">
            <v>330011</v>
          </cell>
          <cell r="D274" t="str">
            <v>KL Workforce GmbH</v>
          </cell>
          <cell r="E274" t="str">
            <v>EUR</v>
          </cell>
          <cell r="F274" t="str">
            <v>BU Facilities Services</v>
          </cell>
          <cell r="G274" t="str">
            <v>Serv</v>
          </cell>
        </row>
        <row r="275">
          <cell r="B275">
            <v>275</v>
          </cell>
          <cell r="C275">
            <v>206060</v>
          </cell>
          <cell r="D275" t="str">
            <v>Kloth-Senking Metallgießerei GmbH</v>
          </cell>
          <cell r="E275" t="str">
            <v>EUR</v>
          </cell>
          <cell r="F275" t="str">
            <v>BU Chassis</v>
          </cell>
          <cell r="G275" t="str">
            <v>Automotive</v>
          </cell>
        </row>
        <row r="276">
          <cell r="B276">
            <v>276</v>
          </cell>
          <cell r="C276">
            <v>800179</v>
          </cell>
          <cell r="D276" t="str">
            <v>KMS Montagetechnik GmbH</v>
          </cell>
          <cell r="E276" t="str">
            <v>EUR</v>
          </cell>
          <cell r="F276" t="str">
            <v>BU Industrial Services</v>
          </cell>
          <cell r="G276" t="str">
            <v>Serv</v>
          </cell>
        </row>
        <row r="277">
          <cell r="B277">
            <v>277</v>
          </cell>
          <cell r="C277">
            <v>800243</v>
          </cell>
          <cell r="D277" t="str">
            <v>König Kunststoffe GmbH</v>
          </cell>
          <cell r="E277" t="str">
            <v>EUR</v>
          </cell>
          <cell r="F277" t="str">
            <v>BU MaterialsServices Europe</v>
          </cell>
          <cell r="G277" t="str">
            <v>Materials</v>
          </cell>
        </row>
        <row r="278">
          <cell r="B278">
            <v>278</v>
          </cell>
          <cell r="C278">
            <v>809927</v>
          </cell>
          <cell r="D278" t="str">
            <v>Konsortium für Kurssicherung GbR</v>
          </cell>
          <cell r="E278" t="str">
            <v>EUR</v>
          </cell>
          <cell r="F278" t="str">
            <v>Corporate</v>
          </cell>
          <cell r="G278" t="str">
            <v>Corporate</v>
          </cell>
        </row>
        <row r="279">
          <cell r="B279">
            <v>279</v>
          </cell>
          <cell r="C279">
            <v>377498</v>
          </cell>
          <cell r="D279" t="str">
            <v>Korrosionsschutz Schwarzheide GmbH</v>
          </cell>
          <cell r="E279" t="str">
            <v>EUR</v>
          </cell>
          <cell r="F279" t="str">
            <v>BU Construction Services</v>
          </cell>
          <cell r="G279" t="str">
            <v>Serv</v>
          </cell>
        </row>
        <row r="280">
          <cell r="B280">
            <v>280</v>
          </cell>
          <cell r="C280">
            <v>801204</v>
          </cell>
          <cell r="D280" t="str">
            <v>Kraemer &amp; Freund GmbH &amp; Co.</v>
          </cell>
          <cell r="E280" t="str">
            <v>EUR</v>
          </cell>
          <cell r="F280" t="str">
            <v>BU Systems/Suspension</v>
          </cell>
          <cell r="G280" t="str">
            <v>Automotive</v>
          </cell>
        </row>
        <row r="281">
          <cell r="B281">
            <v>281</v>
          </cell>
          <cell r="C281">
            <v>274002</v>
          </cell>
          <cell r="D281" t="str">
            <v>Krampl &amp; Kraml Aufzüge Gesellschaft m.b.H.</v>
          </cell>
          <cell r="E281" t="str">
            <v>EUR</v>
          </cell>
          <cell r="F281" t="str">
            <v>BU Übriges Ausland</v>
          </cell>
          <cell r="G281" t="str">
            <v>Elevator</v>
          </cell>
        </row>
        <row r="282">
          <cell r="B282">
            <v>282</v>
          </cell>
          <cell r="C282">
            <v>801165</v>
          </cell>
          <cell r="D282" t="str">
            <v>Krupp  Automotive Systems do Brasil Ltda.</v>
          </cell>
          <cell r="E282" t="str">
            <v>BRL</v>
          </cell>
          <cell r="F282" t="str">
            <v>BU Systems/Suspension</v>
          </cell>
          <cell r="G282" t="str">
            <v>Automotive</v>
          </cell>
        </row>
        <row r="283">
          <cell r="B283">
            <v>283</v>
          </cell>
          <cell r="C283">
            <v>800626</v>
          </cell>
          <cell r="D283" t="str">
            <v>Krupp Automotive Investments of America Inc.</v>
          </cell>
          <cell r="E283" t="str">
            <v>USD</v>
          </cell>
          <cell r="F283" t="str">
            <v>BU Powertrain</v>
          </cell>
          <cell r="G283" t="str">
            <v>Automotive</v>
          </cell>
        </row>
        <row r="284">
          <cell r="B284">
            <v>284</v>
          </cell>
          <cell r="C284">
            <v>800604</v>
          </cell>
          <cell r="D284" t="str">
            <v>Krupp Automotive Systèmes France S.A.R.L.</v>
          </cell>
          <cell r="E284" t="str">
            <v>EUR</v>
          </cell>
          <cell r="F284" t="str">
            <v>BU Systems/Suspension</v>
          </cell>
          <cell r="G284" t="str">
            <v>Automotive</v>
          </cell>
        </row>
        <row r="285">
          <cell r="B285">
            <v>285</v>
          </cell>
          <cell r="C285">
            <v>800112</v>
          </cell>
          <cell r="D285" t="str">
            <v>Krupp Automotive Systems GmbH</v>
          </cell>
          <cell r="E285" t="str">
            <v>EUR</v>
          </cell>
          <cell r="F285" t="str">
            <v>BU Systems/Suspension</v>
          </cell>
          <cell r="G285" t="str">
            <v>Automotive</v>
          </cell>
        </row>
        <row r="286">
          <cell r="B286">
            <v>286</v>
          </cell>
          <cell r="C286">
            <v>801163</v>
          </cell>
          <cell r="D286" t="str">
            <v>Krupp Automotive Systems U.K. Ltd.</v>
          </cell>
          <cell r="E286" t="str">
            <v>GBP</v>
          </cell>
          <cell r="F286" t="str">
            <v>BU Systems/Suspension</v>
          </cell>
          <cell r="G286" t="str">
            <v>Automotive</v>
          </cell>
        </row>
        <row r="287">
          <cell r="B287">
            <v>287</v>
          </cell>
          <cell r="C287">
            <v>801172</v>
          </cell>
          <cell r="D287" t="str">
            <v>Krupp Belisce Elastomertechnik d.o.o.</v>
          </cell>
          <cell r="E287" t="str">
            <v>HRK</v>
          </cell>
          <cell r="F287" t="str">
            <v>Mechanical Engineering</v>
          </cell>
          <cell r="G287" t="str">
            <v>Technologies</v>
          </cell>
        </row>
        <row r="288">
          <cell r="B288">
            <v>288</v>
          </cell>
          <cell r="C288">
            <v>800278</v>
          </cell>
          <cell r="D288" t="str">
            <v>Krupp Berco Bautechnik GmbH</v>
          </cell>
          <cell r="E288" t="str">
            <v>EUR</v>
          </cell>
          <cell r="F288" t="str">
            <v>Mechanical Engineering</v>
          </cell>
          <cell r="G288" t="str">
            <v>Technologies</v>
          </cell>
        </row>
        <row r="289">
          <cell r="B289">
            <v>289</v>
          </cell>
          <cell r="C289">
            <v>801260</v>
          </cell>
          <cell r="D289" t="str">
            <v>Krupp BERCO Deutschland GmbH</v>
          </cell>
          <cell r="E289" t="str">
            <v>EUR</v>
          </cell>
          <cell r="F289" t="str">
            <v>Mechanical Engineering</v>
          </cell>
          <cell r="G289" t="str">
            <v>Technologies</v>
          </cell>
        </row>
        <row r="290">
          <cell r="B290">
            <v>290</v>
          </cell>
          <cell r="C290">
            <v>801239</v>
          </cell>
          <cell r="D290" t="str">
            <v>Krupp Bilstein Compa S.A.</v>
          </cell>
          <cell r="E290" t="str">
            <v>EUR</v>
          </cell>
          <cell r="F290" t="str">
            <v>BU Systems/Suspension</v>
          </cell>
          <cell r="G290" t="str">
            <v>Automotive</v>
          </cell>
        </row>
        <row r="291">
          <cell r="B291">
            <v>291</v>
          </cell>
          <cell r="C291">
            <v>801206</v>
          </cell>
          <cell r="D291" t="str">
            <v>Krupp Bilstein GmbH</v>
          </cell>
          <cell r="E291" t="str">
            <v>EUR</v>
          </cell>
          <cell r="F291" t="str">
            <v>BU Systems/Suspension</v>
          </cell>
          <cell r="G291" t="str">
            <v>Automotive</v>
          </cell>
        </row>
        <row r="292">
          <cell r="B292">
            <v>292</v>
          </cell>
          <cell r="C292">
            <v>801167</v>
          </cell>
          <cell r="D292" t="str">
            <v>Krupp Bilstein Suspension GmbH</v>
          </cell>
          <cell r="E292" t="str">
            <v>EUR</v>
          </cell>
          <cell r="F292" t="str">
            <v>BU Systems/Suspension</v>
          </cell>
          <cell r="G292" t="str">
            <v>Automotive</v>
          </cell>
        </row>
        <row r="293">
          <cell r="B293">
            <v>293</v>
          </cell>
          <cell r="C293">
            <v>801168</v>
          </cell>
          <cell r="D293" t="str">
            <v>Krupp Bilstein Wagenheber GmbH</v>
          </cell>
          <cell r="E293" t="str">
            <v>EUR</v>
          </cell>
          <cell r="F293" t="str">
            <v>BU Systems/Suspension</v>
          </cell>
          <cell r="G293" t="str">
            <v>Automotive</v>
          </cell>
        </row>
        <row r="294">
          <cell r="B294">
            <v>294</v>
          </cell>
          <cell r="C294">
            <v>801154</v>
          </cell>
          <cell r="D294" t="str">
            <v>Krupp Camford Ltd.</v>
          </cell>
          <cell r="E294" t="str">
            <v>GBP</v>
          </cell>
          <cell r="F294" t="str">
            <v>BU Chassis</v>
          </cell>
          <cell r="G294" t="str">
            <v>Automotive</v>
          </cell>
        </row>
        <row r="295">
          <cell r="B295">
            <v>295</v>
          </cell>
          <cell r="C295">
            <v>801152</v>
          </cell>
          <cell r="D295" t="str">
            <v>Krupp Camford Pressings Ltd.</v>
          </cell>
          <cell r="E295" t="str">
            <v>GBP</v>
          </cell>
          <cell r="F295" t="str">
            <v>BU Body</v>
          </cell>
          <cell r="G295" t="str">
            <v>Automotive</v>
          </cell>
        </row>
        <row r="296">
          <cell r="B296">
            <v>296</v>
          </cell>
          <cell r="C296">
            <v>800478</v>
          </cell>
          <cell r="D296" t="str">
            <v>Krupp Canada Inc.</v>
          </cell>
          <cell r="E296" t="str">
            <v>CAD</v>
          </cell>
          <cell r="F296" t="str">
            <v>Plant Technology</v>
          </cell>
          <cell r="G296" t="str">
            <v>Technologies</v>
          </cell>
        </row>
        <row r="297">
          <cell r="B297">
            <v>297</v>
          </cell>
          <cell r="C297">
            <v>801169</v>
          </cell>
          <cell r="D297" t="str">
            <v>Krupp Compa Arcuri S.A.</v>
          </cell>
          <cell r="E297" t="str">
            <v>EUR</v>
          </cell>
          <cell r="F297" t="str">
            <v>BU Systems/Suspension</v>
          </cell>
          <cell r="G297" t="str">
            <v>Automotive</v>
          </cell>
        </row>
        <row r="298">
          <cell r="B298">
            <v>298</v>
          </cell>
          <cell r="C298">
            <v>801531</v>
          </cell>
          <cell r="D298" t="str">
            <v>Krupp Drauz GmbH</v>
          </cell>
          <cell r="E298" t="str">
            <v>EUR</v>
          </cell>
          <cell r="F298" t="str">
            <v>BU Systems/Suspension</v>
          </cell>
          <cell r="G298" t="str">
            <v>Automotive</v>
          </cell>
        </row>
        <row r="299">
          <cell r="B299">
            <v>299</v>
          </cell>
          <cell r="C299">
            <v>801532</v>
          </cell>
          <cell r="D299" t="str">
            <v>Krupp Drauz Ingenieurbetrieb GmbH</v>
          </cell>
          <cell r="E299" t="str">
            <v>EUR</v>
          </cell>
          <cell r="F299" t="str">
            <v>BU Systems/Suspension</v>
          </cell>
          <cell r="G299" t="str">
            <v>Automotive</v>
          </cell>
        </row>
        <row r="300">
          <cell r="B300">
            <v>300</v>
          </cell>
          <cell r="C300">
            <v>800716</v>
          </cell>
          <cell r="D300" t="str">
            <v>Krupp Druckereibetriebe GmbH</v>
          </cell>
          <cell r="E300" t="str">
            <v>EUR</v>
          </cell>
          <cell r="F300" t="str">
            <v>BU Information Services</v>
          </cell>
          <cell r="G300" t="str">
            <v>Serv</v>
          </cell>
        </row>
        <row r="301">
          <cell r="B301">
            <v>301</v>
          </cell>
          <cell r="C301">
            <v>800122</v>
          </cell>
          <cell r="D301" t="str">
            <v>Krupp Edelstahlprofile GmbH</v>
          </cell>
          <cell r="E301" t="str">
            <v>EUR</v>
          </cell>
          <cell r="F301" t="str">
            <v>BU Beteiligungen</v>
          </cell>
          <cell r="G301" t="str">
            <v>Steel</v>
          </cell>
        </row>
        <row r="302">
          <cell r="B302">
            <v>302</v>
          </cell>
          <cell r="C302">
            <v>800172</v>
          </cell>
          <cell r="D302" t="str">
            <v>Krupp Elastomertechnik GmbH</v>
          </cell>
          <cell r="E302" t="str">
            <v>EUR</v>
          </cell>
          <cell r="F302" t="str">
            <v>Mechanical Engineering</v>
          </cell>
          <cell r="G302" t="str">
            <v>Technologies</v>
          </cell>
        </row>
        <row r="303">
          <cell r="B303">
            <v>303</v>
          </cell>
          <cell r="C303">
            <v>800730</v>
          </cell>
          <cell r="D303" t="str">
            <v>Krupp Energiehandel GmbH</v>
          </cell>
          <cell r="E303" t="str">
            <v>EUR</v>
          </cell>
          <cell r="F303" t="str">
            <v>BU Spezielle Werkstoffe</v>
          </cell>
          <cell r="G303" t="str">
            <v>Materials</v>
          </cell>
        </row>
        <row r="304">
          <cell r="B304">
            <v>304</v>
          </cell>
          <cell r="C304">
            <v>801355</v>
          </cell>
          <cell r="D304" t="str">
            <v>Krupp Engenharia do Brasil Ltda./Division Krupp Fördertechnik Latino Americana</v>
          </cell>
          <cell r="E304" t="str">
            <v>BRL</v>
          </cell>
          <cell r="F304" t="str">
            <v>Plant Technology</v>
          </cell>
          <cell r="G304" t="str">
            <v>Technologies</v>
          </cell>
        </row>
        <row r="305">
          <cell r="B305">
            <v>305</v>
          </cell>
          <cell r="C305">
            <v>800476</v>
          </cell>
          <cell r="D305" t="str">
            <v>Krupp Engineering (Australia) Pty. Ltd.</v>
          </cell>
          <cell r="E305" t="str">
            <v>AUD</v>
          </cell>
          <cell r="F305" t="str">
            <v>Plant Technology</v>
          </cell>
          <cell r="G305" t="str">
            <v>Technologies</v>
          </cell>
        </row>
        <row r="306">
          <cell r="B306">
            <v>306</v>
          </cell>
          <cell r="C306">
            <v>800499</v>
          </cell>
          <cell r="D306" t="str">
            <v>Krupp Engineering (Australia) Pty. Ltd./ Division Polysius</v>
          </cell>
          <cell r="E306" t="str">
            <v>AUD</v>
          </cell>
          <cell r="F306" t="str">
            <v>Plant Technology</v>
          </cell>
          <cell r="G306" t="str">
            <v>Technologies</v>
          </cell>
        </row>
        <row r="307">
          <cell r="B307">
            <v>307</v>
          </cell>
          <cell r="C307">
            <v>800474</v>
          </cell>
          <cell r="D307" t="str">
            <v>Krupp Engineering (Pty.) Ltd.</v>
          </cell>
          <cell r="E307" t="str">
            <v>ZAR</v>
          </cell>
          <cell r="F307" t="str">
            <v>Plant Technology</v>
          </cell>
          <cell r="G307" t="str">
            <v>Technologies</v>
          </cell>
        </row>
        <row r="308">
          <cell r="B308">
            <v>308</v>
          </cell>
          <cell r="C308">
            <v>800457</v>
          </cell>
          <cell r="D308" t="str">
            <v>Krupp Engineering (Pty.) Ltd./Division Krupp Polysius</v>
          </cell>
          <cell r="E308" t="str">
            <v>ZAR</v>
          </cell>
          <cell r="F308" t="str">
            <v>Plant Technology</v>
          </cell>
          <cell r="G308" t="str">
            <v>Technologies</v>
          </cell>
        </row>
        <row r="309">
          <cell r="B309">
            <v>309</v>
          </cell>
          <cell r="C309">
            <v>801046</v>
          </cell>
          <cell r="D309" t="str">
            <v>Krupp Engineering (Pty.)Ltd./Division Krupp Uhde</v>
          </cell>
          <cell r="E309" t="str">
            <v>ZAR</v>
          </cell>
          <cell r="F309" t="str">
            <v>Plant Technology</v>
          </cell>
          <cell r="G309" t="str">
            <v>Technologies</v>
          </cell>
        </row>
        <row r="310">
          <cell r="B310">
            <v>310</v>
          </cell>
          <cell r="C310">
            <v>801359</v>
          </cell>
          <cell r="D310" t="str">
            <v>Krupp Engineering (W.A.) Pty. Ltd.</v>
          </cell>
          <cell r="E310" t="str">
            <v>AUD</v>
          </cell>
          <cell r="F310" t="str">
            <v>Plant Technology</v>
          </cell>
          <cell r="G310" t="str">
            <v>Technologies</v>
          </cell>
        </row>
        <row r="311">
          <cell r="B311">
            <v>311</v>
          </cell>
          <cell r="C311">
            <v>800460</v>
          </cell>
          <cell r="D311" t="str">
            <v>Krupp Engineering Asia Pacific Pte. Ltd.</v>
          </cell>
          <cell r="E311" t="str">
            <v>SGD</v>
          </cell>
          <cell r="F311" t="str">
            <v>Plant Technology</v>
          </cell>
          <cell r="G311" t="str">
            <v>Technologies</v>
          </cell>
        </row>
        <row r="312">
          <cell r="B312">
            <v>312</v>
          </cell>
          <cell r="C312">
            <v>800487</v>
          </cell>
          <cell r="D312" t="str">
            <v>Krupp Engineering de Mexico S.A. de C.V.</v>
          </cell>
          <cell r="E312" t="str">
            <v>MXN</v>
          </cell>
          <cell r="F312" t="str">
            <v>Plant Technology</v>
          </cell>
          <cell r="G312" t="str">
            <v>Technologies</v>
          </cell>
        </row>
        <row r="313">
          <cell r="B313">
            <v>313</v>
          </cell>
          <cell r="C313">
            <v>801050</v>
          </cell>
          <cell r="D313" t="str">
            <v>Krupp Engineering de México S.A. de C.V./ Division Grundstücke</v>
          </cell>
          <cell r="E313" t="str">
            <v>MXN</v>
          </cell>
          <cell r="F313" t="str">
            <v>BU Zentralbereich</v>
          </cell>
          <cell r="G313" t="str">
            <v>Technologies</v>
          </cell>
        </row>
        <row r="314">
          <cell r="B314">
            <v>314</v>
          </cell>
          <cell r="C314">
            <v>801052</v>
          </cell>
          <cell r="D314" t="str">
            <v>Krupp Engineering de México S.A. de C.V./Division Krupp Uhde</v>
          </cell>
          <cell r="E314" t="str">
            <v>MXN</v>
          </cell>
          <cell r="F314" t="str">
            <v>Plant Technology</v>
          </cell>
          <cell r="G314" t="str">
            <v>Technologies</v>
          </cell>
        </row>
        <row r="315">
          <cell r="B315">
            <v>315</v>
          </cell>
          <cell r="C315">
            <v>800198</v>
          </cell>
          <cell r="D315" t="str">
            <v>Krupp Entwicklungszentrum GmbH</v>
          </cell>
          <cell r="E315" t="str">
            <v>EUR</v>
          </cell>
          <cell r="F315" t="str">
            <v>Corporate</v>
          </cell>
          <cell r="G315" t="str">
            <v>Corporate</v>
          </cell>
        </row>
        <row r="316">
          <cell r="B316">
            <v>316</v>
          </cell>
          <cell r="C316">
            <v>800226</v>
          </cell>
          <cell r="D316" t="str">
            <v>Krupp Extraktionstechnik GmbH</v>
          </cell>
          <cell r="E316" t="str">
            <v>EUR</v>
          </cell>
          <cell r="F316" t="str">
            <v>Mechanical Engineering</v>
          </cell>
          <cell r="G316" t="str">
            <v>Technologies</v>
          </cell>
        </row>
        <row r="317">
          <cell r="B317">
            <v>317</v>
          </cell>
          <cell r="C317">
            <v>800627</v>
          </cell>
          <cell r="D317" t="str">
            <v>Krupp Fabco Comp.</v>
          </cell>
          <cell r="E317" t="str">
            <v>CAD</v>
          </cell>
          <cell r="F317" t="str">
            <v>BU Chassis</v>
          </cell>
          <cell r="G317" t="str">
            <v>Automotive</v>
          </cell>
        </row>
        <row r="318">
          <cell r="B318">
            <v>318</v>
          </cell>
          <cell r="C318">
            <v>5326</v>
          </cell>
          <cell r="D318" t="str">
            <v>Krupp Fabco Comp.</v>
          </cell>
          <cell r="E318" t="str">
            <v>CAD</v>
          </cell>
          <cell r="F318" t="str">
            <v>BU Chassis</v>
          </cell>
          <cell r="G318" t="str">
            <v>Automotive</v>
          </cell>
        </row>
        <row r="319">
          <cell r="B319">
            <v>319</v>
          </cell>
          <cell r="C319">
            <v>801331</v>
          </cell>
          <cell r="D319" t="str">
            <v>Krupp Fördertechnik GmbH</v>
          </cell>
          <cell r="E319" t="str">
            <v>EUR</v>
          </cell>
          <cell r="F319" t="str">
            <v>Plant Technology</v>
          </cell>
          <cell r="G319" t="str">
            <v>Technologies</v>
          </cell>
        </row>
        <row r="320">
          <cell r="B320">
            <v>320</v>
          </cell>
          <cell r="C320">
            <v>1308</v>
          </cell>
          <cell r="D320" t="str">
            <v>Krupp Fördertechnik GmbH, BK Lübeck</v>
          </cell>
          <cell r="E320" t="str">
            <v>EUR</v>
          </cell>
          <cell r="F320" t="str">
            <v>Plant Technology</v>
          </cell>
          <cell r="G320" t="str">
            <v>Technologies</v>
          </cell>
        </row>
        <row r="321">
          <cell r="B321">
            <v>321</v>
          </cell>
          <cell r="C321">
            <v>7151</v>
          </cell>
          <cell r="D321" t="str">
            <v>Krupp Fördertechnik GmbH, Kopo</v>
          </cell>
          <cell r="E321" t="str">
            <v>EUR</v>
          </cell>
          <cell r="F321" t="str">
            <v>Plant Technology</v>
          </cell>
          <cell r="G321" t="str">
            <v>Technologies</v>
          </cell>
        </row>
        <row r="322">
          <cell r="B322">
            <v>322</v>
          </cell>
          <cell r="C322">
            <v>9090</v>
          </cell>
          <cell r="D322" t="str">
            <v>Krupp Fördertechnik GmbH, Lübeck-Contracting</v>
          </cell>
          <cell r="E322" t="str">
            <v>EUR</v>
          </cell>
          <cell r="F322" t="str">
            <v>Plant Technology</v>
          </cell>
          <cell r="G322" t="str">
            <v>Technologies</v>
          </cell>
        </row>
        <row r="323">
          <cell r="B323">
            <v>323</v>
          </cell>
          <cell r="C323">
            <v>9190</v>
          </cell>
          <cell r="D323" t="str">
            <v>Krupp Fördertechnik GmbH, Lübeck-Fertigung</v>
          </cell>
          <cell r="E323" t="str">
            <v>EUR</v>
          </cell>
          <cell r="F323" t="str">
            <v>Plant Technology</v>
          </cell>
          <cell r="G323" t="str">
            <v>Technologies</v>
          </cell>
        </row>
        <row r="324">
          <cell r="B324">
            <v>324</v>
          </cell>
          <cell r="C324">
            <v>9290</v>
          </cell>
          <cell r="D324" t="str">
            <v>Krupp Fördertechnik GmbH, Lübeck-Kopo</v>
          </cell>
          <cell r="E324" t="str">
            <v>EUR</v>
          </cell>
          <cell r="F324" t="str">
            <v>Plant Technology</v>
          </cell>
          <cell r="G324" t="str">
            <v>Technologies</v>
          </cell>
        </row>
        <row r="325">
          <cell r="B325">
            <v>325</v>
          </cell>
          <cell r="C325">
            <v>571</v>
          </cell>
          <cell r="D325" t="str">
            <v>Krupp Fördertechnik I, BK 100</v>
          </cell>
          <cell r="E325" t="str">
            <v>EUR</v>
          </cell>
          <cell r="F325" t="str">
            <v>Plant Technology</v>
          </cell>
          <cell r="G325" t="str">
            <v>Technologies</v>
          </cell>
        </row>
        <row r="326">
          <cell r="B326">
            <v>326</v>
          </cell>
          <cell r="C326">
            <v>572</v>
          </cell>
          <cell r="D326" t="str">
            <v>Krupp Fördertechnik II, BK 100</v>
          </cell>
          <cell r="E326" t="str">
            <v>EUR</v>
          </cell>
          <cell r="F326" t="str">
            <v>Plant Technology</v>
          </cell>
          <cell r="G326" t="str">
            <v>Technologies</v>
          </cell>
        </row>
        <row r="327">
          <cell r="B327">
            <v>327</v>
          </cell>
          <cell r="C327">
            <v>573</v>
          </cell>
          <cell r="D327" t="str">
            <v>Krupp Fördertechnik III, BK 100</v>
          </cell>
          <cell r="E327" t="str">
            <v>EUR</v>
          </cell>
          <cell r="F327" t="str">
            <v>Plant Technology</v>
          </cell>
          <cell r="G327" t="str">
            <v>Technologies</v>
          </cell>
        </row>
        <row r="328">
          <cell r="B328">
            <v>328</v>
          </cell>
          <cell r="C328">
            <v>800666</v>
          </cell>
          <cell r="D328" t="str">
            <v>Krupp Gerlach Company</v>
          </cell>
          <cell r="E328" t="str">
            <v>USD</v>
          </cell>
          <cell r="F328" t="str">
            <v>BU Powertrain</v>
          </cell>
          <cell r="G328" t="str">
            <v>Automotive</v>
          </cell>
        </row>
        <row r="329">
          <cell r="B329">
            <v>329</v>
          </cell>
          <cell r="C329">
            <v>800624</v>
          </cell>
          <cell r="D329" t="str">
            <v>Krupp Gerlach Company/ Division Kurbelwellen</v>
          </cell>
          <cell r="E329" t="str">
            <v>USD</v>
          </cell>
          <cell r="F329" t="str">
            <v>BU Powertrain</v>
          </cell>
          <cell r="G329" t="str">
            <v>Automotive</v>
          </cell>
        </row>
        <row r="330">
          <cell r="B330">
            <v>330</v>
          </cell>
          <cell r="C330">
            <v>800294</v>
          </cell>
          <cell r="D330" t="str">
            <v>Krupp Gerlach GmbH</v>
          </cell>
          <cell r="E330" t="str">
            <v>EUR</v>
          </cell>
          <cell r="F330" t="str">
            <v>BU Powertrain</v>
          </cell>
          <cell r="G330" t="str">
            <v>Automotive</v>
          </cell>
        </row>
        <row r="331">
          <cell r="B331">
            <v>331</v>
          </cell>
          <cell r="C331">
            <v>800703</v>
          </cell>
          <cell r="D331" t="str">
            <v>Krupp GfT Gesellschaft für Anlagen-, Bau- und Gleistechnik mbH</v>
          </cell>
          <cell r="E331" t="str">
            <v>EUR</v>
          </cell>
          <cell r="F331" t="str">
            <v>BU Spezielle Werkstoffe</v>
          </cell>
          <cell r="G331" t="str">
            <v>Materials</v>
          </cell>
        </row>
        <row r="332">
          <cell r="B332">
            <v>332</v>
          </cell>
          <cell r="C332">
            <v>800723</v>
          </cell>
          <cell r="D332" t="str">
            <v>Krupp GfT Tiefbautechnik GmbH</v>
          </cell>
          <cell r="E332" t="str">
            <v>EUR</v>
          </cell>
          <cell r="F332" t="str">
            <v>BU Spezielle Werkstoffe</v>
          </cell>
          <cell r="G332" t="str">
            <v>Materials</v>
          </cell>
        </row>
        <row r="333">
          <cell r="B333">
            <v>333</v>
          </cell>
          <cell r="C333">
            <v>801336</v>
          </cell>
          <cell r="D333" t="str">
            <v>Krupp HAZEMAG S.A.</v>
          </cell>
          <cell r="E333" t="str">
            <v>EUR</v>
          </cell>
          <cell r="F333" t="str">
            <v>Plant Technology</v>
          </cell>
          <cell r="G333" t="str">
            <v>Technologies</v>
          </cell>
        </row>
        <row r="334">
          <cell r="B334">
            <v>334</v>
          </cell>
          <cell r="C334">
            <v>800430</v>
          </cell>
          <cell r="D334" t="str">
            <v>Krupp Hoesch Aciers S.A.R.L.</v>
          </cell>
          <cell r="E334" t="str">
            <v>EUR</v>
          </cell>
          <cell r="F334" t="str">
            <v>BU Materials Trading</v>
          </cell>
          <cell r="G334" t="str">
            <v>Materials</v>
          </cell>
        </row>
        <row r="335">
          <cell r="B335">
            <v>335</v>
          </cell>
          <cell r="C335">
            <v>800667</v>
          </cell>
          <cell r="D335" t="str">
            <v>Krupp Hoesch Automotive of America Inc.</v>
          </cell>
          <cell r="E335" t="str">
            <v>USD</v>
          </cell>
          <cell r="F335" t="str">
            <v>BU Powertrain</v>
          </cell>
          <cell r="G335" t="str">
            <v>Automotive</v>
          </cell>
        </row>
        <row r="336">
          <cell r="B336">
            <v>336</v>
          </cell>
          <cell r="C336">
            <v>801214</v>
          </cell>
          <cell r="D336" t="str">
            <v>Krupp Hoesch Automotive of America Inc./Division Suspensions</v>
          </cell>
          <cell r="E336" t="str">
            <v>USD</v>
          </cell>
          <cell r="F336" t="str">
            <v>BU Systems/Suspension</v>
          </cell>
          <cell r="G336" t="str">
            <v>Automotive</v>
          </cell>
        </row>
        <row r="337">
          <cell r="B337">
            <v>337</v>
          </cell>
          <cell r="C337">
            <v>801240</v>
          </cell>
          <cell r="D337" t="str">
            <v>Krupp Hoesch Federn GmbH</v>
          </cell>
          <cell r="E337" t="str">
            <v>EUR</v>
          </cell>
          <cell r="F337" t="str">
            <v>BU Systems/Suspension</v>
          </cell>
          <cell r="G337" t="str">
            <v>Automotive</v>
          </cell>
        </row>
        <row r="338">
          <cell r="B338">
            <v>338</v>
          </cell>
          <cell r="C338">
            <v>800180</v>
          </cell>
          <cell r="D338" t="str">
            <v>Krupp Hoesch Handel GmbH</v>
          </cell>
          <cell r="E338" t="str">
            <v>EUR</v>
          </cell>
          <cell r="F338" t="str">
            <v>Corporate</v>
          </cell>
          <cell r="G338" t="str">
            <v>Corporate</v>
          </cell>
        </row>
        <row r="339">
          <cell r="B339">
            <v>339</v>
          </cell>
          <cell r="C339">
            <v>800190</v>
          </cell>
          <cell r="D339" t="str">
            <v>Krupp Hoesch Immobilien GmbH</v>
          </cell>
          <cell r="E339" t="str">
            <v>EUR</v>
          </cell>
          <cell r="F339" t="str">
            <v>BU Wohnimmobilien</v>
          </cell>
          <cell r="G339" t="str">
            <v>Immobilien</v>
          </cell>
        </row>
        <row r="340">
          <cell r="B340">
            <v>340</v>
          </cell>
          <cell r="C340">
            <v>801211</v>
          </cell>
          <cell r="D340" t="str">
            <v>Krupp Hoesch Impormol-Indústria Portuguesa de Molas S.A.</v>
          </cell>
          <cell r="E340" t="str">
            <v>EUR</v>
          </cell>
          <cell r="F340" t="str">
            <v>BU Systems/Suspension</v>
          </cell>
          <cell r="G340" t="str">
            <v>Automotive</v>
          </cell>
        </row>
        <row r="341">
          <cell r="B341">
            <v>341</v>
          </cell>
          <cell r="C341">
            <v>800639</v>
          </cell>
          <cell r="D341" t="str">
            <v>Krupp Hoesch Indusa Mure S.L.</v>
          </cell>
          <cell r="E341" t="str">
            <v>EUR</v>
          </cell>
          <cell r="F341" t="str">
            <v>BU Systems/Suspension</v>
          </cell>
          <cell r="G341" t="str">
            <v>Automotive</v>
          </cell>
        </row>
        <row r="342">
          <cell r="B342">
            <v>342</v>
          </cell>
          <cell r="C342">
            <v>801202</v>
          </cell>
          <cell r="D342" t="str">
            <v>Krupp Hoesch Indusa Mure S.L../Werk Madrid</v>
          </cell>
          <cell r="E342" t="str">
            <v>EUR</v>
          </cell>
          <cell r="F342" t="str">
            <v>BU Systems/Suspension</v>
          </cell>
          <cell r="G342" t="str">
            <v>Automotive</v>
          </cell>
        </row>
        <row r="343">
          <cell r="B343">
            <v>343</v>
          </cell>
          <cell r="C343">
            <v>801201</v>
          </cell>
          <cell r="D343" t="str">
            <v>Krupp Hoesch Molas Ltda.</v>
          </cell>
          <cell r="E343" t="str">
            <v>BRL</v>
          </cell>
          <cell r="F343" t="str">
            <v>BU Systems/Suspension</v>
          </cell>
          <cell r="G343" t="str">
            <v>Automotive</v>
          </cell>
        </row>
        <row r="344">
          <cell r="B344">
            <v>344</v>
          </cell>
          <cell r="C344">
            <v>801213</v>
          </cell>
          <cell r="D344" t="str">
            <v>Krupp Hoesch Sasa S.A. de C.V.</v>
          </cell>
          <cell r="E344" t="str">
            <v>USD</v>
          </cell>
          <cell r="F344" t="str">
            <v>BU Systems/Suspension</v>
          </cell>
          <cell r="G344" t="str">
            <v>Automotive</v>
          </cell>
        </row>
        <row r="345">
          <cell r="B345">
            <v>345</v>
          </cell>
          <cell r="C345">
            <v>801100</v>
          </cell>
          <cell r="D345" t="str">
            <v>Krupp Hoesch Stahl AG</v>
          </cell>
          <cell r="E345" t="str">
            <v>EUR</v>
          </cell>
          <cell r="F345" t="str">
            <v>Corporate</v>
          </cell>
          <cell r="G345" t="str">
            <v>Corporate</v>
          </cell>
        </row>
        <row r="346">
          <cell r="B346">
            <v>346</v>
          </cell>
          <cell r="C346">
            <v>801400</v>
          </cell>
          <cell r="D346" t="str">
            <v>Krupp Hoesch Stahl und Metall GmbH</v>
          </cell>
          <cell r="E346" t="str">
            <v>EUR</v>
          </cell>
          <cell r="F346" t="str">
            <v>Corporate</v>
          </cell>
          <cell r="G346" t="str">
            <v>Corporate</v>
          </cell>
        </row>
        <row r="347">
          <cell r="B347">
            <v>347</v>
          </cell>
          <cell r="C347">
            <v>540051</v>
          </cell>
          <cell r="D347" t="str">
            <v>Krupp Hoesch Stahl Unterstützungsgesellschaft mbH</v>
          </cell>
          <cell r="E347" t="str">
            <v>EUR</v>
          </cell>
          <cell r="F347" t="str">
            <v>BU Carbon Steel</v>
          </cell>
          <cell r="G347" t="str">
            <v>Steel</v>
          </cell>
        </row>
        <row r="348">
          <cell r="B348">
            <v>348</v>
          </cell>
          <cell r="C348">
            <v>800437</v>
          </cell>
          <cell r="D348" t="str">
            <v>Krupp Hoesch Stål A.p.S.</v>
          </cell>
          <cell r="E348" t="str">
            <v>DKK</v>
          </cell>
          <cell r="F348" t="str">
            <v>BU Materials Trading</v>
          </cell>
          <cell r="G348" t="str">
            <v>Materials</v>
          </cell>
        </row>
        <row r="349">
          <cell r="B349">
            <v>349</v>
          </cell>
          <cell r="C349">
            <v>801485</v>
          </cell>
          <cell r="D349" t="str">
            <v>Krupp Hoesch Stål AB</v>
          </cell>
          <cell r="E349" t="str">
            <v>SEK</v>
          </cell>
          <cell r="F349" t="str">
            <v>BU Materials Trading</v>
          </cell>
          <cell r="G349" t="str">
            <v>Materials</v>
          </cell>
        </row>
        <row r="350">
          <cell r="B350">
            <v>350</v>
          </cell>
          <cell r="C350">
            <v>800432</v>
          </cell>
          <cell r="D350" t="str">
            <v>Krupp Hoesch Steel Ltd.</v>
          </cell>
          <cell r="E350" t="str">
            <v>GBP</v>
          </cell>
          <cell r="F350" t="str">
            <v>BU Materials Trading</v>
          </cell>
          <cell r="G350" t="str">
            <v>Materials</v>
          </cell>
        </row>
        <row r="351">
          <cell r="B351">
            <v>351</v>
          </cell>
          <cell r="C351">
            <v>801473</v>
          </cell>
          <cell r="D351" t="str">
            <v>Krupp Hoesch Steel Products Inc.</v>
          </cell>
          <cell r="E351" t="str">
            <v>USD</v>
          </cell>
          <cell r="F351" t="str">
            <v>BU MaterialsServices North America</v>
          </cell>
          <cell r="G351" t="str">
            <v>Materials</v>
          </cell>
        </row>
        <row r="352">
          <cell r="B352">
            <v>352</v>
          </cell>
          <cell r="C352">
            <v>801220</v>
          </cell>
          <cell r="D352" t="str">
            <v>Krupp Hoesch Tecna GmbH</v>
          </cell>
          <cell r="E352" t="str">
            <v>EUR</v>
          </cell>
          <cell r="F352" t="str">
            <v>BU Zentralbereich</v>
          </cell>
          <cell r="G352" t="str">
            <v>Technologies</v>
          </cell>
        </row>
        <row r="353">
          <cell r="B353">
            <v>353</v>
          </cell>
          <cell r="C353">
            <v>801210</v>
          </cell>
          <cell r="D353" t="str">
            <v>Krupp Hoesch Woodhead Ltd.</v>
          </cell>
          <cell r="E353" t="str">
            <v>GBP</v>
          </cell>
          <cell r="F353" t="str">
            <v>BU Systems/Suspension</v>
          </cell>
          <cell r="G353" t="str">
            <v>Automotive</v>
          </cell>
        </row>
        <row r="354">
          <cell r="B354">
            <v>354</v>
          </cell>
          <cell r="C354">
            <v>800609</v>
          </cell>
          <cell r="D354" t="str">
            <v>Krupp Industries India Ltd.</v>
          </cell>
          <cell r="E354" t="str">
            <v>INR</v>
          </cell>
          <cell r="F354" t="str">
            <v>Plant Technology</v>
          </cell>
          <cell r="G354" t="str">
            <v>Technologies</v>
          </cell>
        </row>
        <row r="355">
          <cell r="B355">
            <v>355</v>
          </cell>
          <cell r="C355">
            <v>800160</v>
          </cell>
          <cell r="D355" t="str">
            <v>Krupp Industrietechnik GmbH</v>
          </cell>
          <cell r="E355" t="str">
            <v>EUR</v>
          </cell>
          <cell r="F355" t="str">
            <v>BU Zentralbereich</v>
          </cell>
          <cell r="G355" t="str">
            <v>Technologies</v>
          </cell>
        </row>
        <row r="356">
          <cell r="B356">
            <v>356</v>
          </cell>
          <cell r="C356">
            <v>800314</v>
          </cell>
          <cell r="D356" t="str">
            <v>Krupp Informatik GmbH</v>
          </cell>
          <cell r="E356" t="str">
            <v>EUR</v>
          </cell>
          <cell r="F356" t="str">
            <v>Corporate</v>
          </cell>
          <cell r="G356" t="str">
            <v>Corporate</v>
          </cell>
        </row>
        <row r="357">
          <cell r="B357">
            <v>357</v>
          </cell>
          <cell r="C357">
            <v>801162</v>
          </cell>
          <cell r="D357" t="str">
            <v>Krupp JBM Private Ltd.</v>
          </cell>
          <cell r="E357" t="str">
            <v>INR</v>
          </cell>
          <cell r="F357" t="str">
            <v>BU Chassis</v>
          </cell>
          <cell r="G357" t="str">
            <v>Automotive</v>
          </cell>
        </row>
        <row r="358">
          <cell r="B358">
            <v>358</v>
          </cell>
          <cell r="C358">
            <v>800280</v>
          </cell>
          <cell r="D358" t="str">
            <v>Krupp Koppers GmbH</v>
          </cell>
          <cell r="E358" t="str">
            <v>EUR</v>
          </cell>
          <cell r="F358" t="str">
            <v>BU Zentralbereich</v>
          </cell>
          <cell r="G358" t="str">
            <v>Technologies</v>
          </cell>
        </row>
        <row r="359">
          <cell r="B359">
            <v>359</v>
          </cell>
          <cell r="C359">
            <v>800436</v>
          </cell>
          <cell r="D359" t="str">
            <v>Krupp Mavilor S.A.</v>
          </cell>
          <cell r="E359" t="str">
            <v>EUR</v>
          </cell>
          <cell r="F359" t="str">
            <v>BU Powertrain</v>
          </cell>
          <cell r="G359" t="str">
            <v>Automotive</v>
          </cell>
        </row>
        <row r="360">
          <cell r="B360">
            <v>360</v>
          </cell>
          <cell r="C360">
            <v>800462</v>
          </cell>
          <cell r="D360" t="str">
            <v>Krupp Metalúrgica Campo Limpo Ltda.</v>
          </cell>
          <cell r="E360" t="str">
            <v>BRL</v>
          </cell>
          <cell r="F360" t="str">
            <v>BU Powertrain</v>
          </cell>
          <cell r="G360" t="str">
            <v>Automotive</v>
          </cell>
        </row>
        <row r="361">
          <cell r="B361">
            <v>361</v>
          </cell>
          <cell r="C361">
            <v>800497</v>
          </cell>
          <cell r="D361" t="str">
            <v>Krupp Metalúrgica de México S.A. de C.V.</v>
          </cell>
          <cell r="E361" t="str">
            <v>USD</v>
          </cell>
          <cell r="F361" t="str">
            <v>BU Powertrain</v>
          </cell>
          <cell r="G361" t="str">
            <v>Automotive</v>
          </cell>
        </row>
        <row r="362">
          <cell r="B362">
            <v>362</v>
          </cell>
          <cell r="C362">
            <v>800618</v>
          </cell>
          <cell r="D362" t="str">
            <v>Krupp Metalúrgica de Servicios S.A. de C.V.</v>
          </cell>
          <cell r="E362" t="str">
            <v>MXN</v>
          </cell>
          <cell r="F362" t="str">
            <v>BU Powertrain</v>
          </cell>
          <cell r="G362" t="str">
            <v>Automotive</v>
          </cell>
        </row>
        <row r="363">
          <cell r="B363">
            <v>363</v>
          </cell>
          <cell r="C363">
            <v>800617</v>
          </cell>
          <cell r="D363" t="str">
            <v>Krupp Metalúrgica Santa Luzia S.A.</v>
          </cell>
          <cell r="E363" t="str">
            <v>BRL</v>
          </cell>
          <cell r="F363" t="str">
            <v>BU Powertrain</v>
          </cell>
          <cell r="G363" t="str">
            <v>Automotive</v>
          </cell>
        </row>
        <row r="364">
          <cell r="B364">
            <v>364</v>
          </cell>
          <cell r="C364">
            <v>801164</v>
          </cell>
          <cell r="D364" t="str">
            <v>Krupp Modulos Automotivos do Brasil Ltda.</v>
          </cell>
          <cell r="E364" t="str">
            <v>BRL</v>
          </cell>
          <cell r="F364" t="str">
            <v>BU Systems/Suspension</v>
          </cell>
          <cell r="G364" t="str">
            <v>Automotive</v>
          </cell>
        </row>
        <row r="365">
          <cell r="B365">
            <v>365</v>
          </cell>
          <cell r="C365">
            <v>800721</v>
          </cell>
          <cell r="D365" t="str">
            <v>Krupp Montage- und Servicetechnik GmbH</v>
          </cell>
          <cell r="E365" t="str">
            <v>EUR</v>
          </cell>
          <cell r="F365" t="str">
            <v>BU Industrial Services</v>
          </cell>
          <cell r="G365" t="str">
            <v>Serv</v>
          </cell>
        </row>
        <row r="366">
          <cell r="B366">
            <v>366</v>
          </cell>
          <cell r="C366">
            <v>800260</v>
          </cell>
          <cell r="D366" t="str">
            <v>Krupp Polysius AG</v>
          </cell>
          <cell r="E366" t="str">
            <v>EUR</v>
          </cell>
          <cell r="F366" t="str">
            <v>Plant Technology</v>
          </cell>
          <cell r="G366" t="str">
            <v>Technologies</v>
          </cell>
        </row>
        <row r="367">
          <cell r="B367">
            <v>367</v>
          </cell>
          <cell r="C367">
            <v>800458</v>
          </cell>
          <cell r="D367" t="str">
            <v>Krupp Polysius Corp.</v>
          </cell>
          <cell r="E367" t="str">
            <v>USD</v>
          </cell>
          <cell r="F367" t="str">
            <v>Plant Technology</v>
          </cell>
          <cell r="G367" t="str">
            <v>Technologies</v>
          </cell>
        </row>
        <row r="368">
          <cell r="B368">
            <v>368</v>
          </cell>
          <cell r="C368">
            <v>800668</v>
          </cell>
          <cell r="D368" t="str">
            <v>Krupp Presta AG</v>
          </cell>
          <cell r="E368" t="str">
            <v>CHF</v>
          </cell>
          <cell r="F368" t="str">
            <v>BU Powertrain</v>
          </cell>
          <cell r="G368" t="str">
            <v>Automotive</v>
          </cell>
        </row>
        <row r="369">
          <cell r="B369">
            <v>369</v>
          </cell>
          <cell r="C369">
            <v>800606</v>
          </cell>
          <cell r="D369" t="str">
            <v>Krupp Presta de México S.A. de C.V.</v>
          </cell>
          <cell r="E369" t="str">
            <v>MXN</v>
          </cell>
          <cell r="F369" t="str">
            <v>BU Powertrain</v>
          </cell>
          <cell r="G369" t="str">
            <v>Automotive</v>
          </cell>
        </row>
        <row r="370">
          <cell r="B370">
            <v>370</v>
          </cell>
          <cell r="C370">
            <v>800605</v>
          </cell>
          <cell r="D370" t="str">
            <v>Krupp Presta do Brasil Ltda.</v>
          </cell>
          <cell r="E370" t="str">
            <v>BRL</v>
          </cell>
          <cell r="F370" t="str">
            <v>BU Powertrain</v>
          </cell>
          <cell r="G370" t="str">
            <v>Automotive</v>
          </cell>
        </row>
        <row r="371">
          <cell r="B371">
            <v>371</v>
          </cell>
          <cell r="C371">
            <v>800669</v>
          </cell>
          <cell r="D371" t="str">
            <v>Krupp Presta France S.A.</v>
          </cell>
          <cell r="E371" t="str">
            <v>EUR</v>
          </cell>
          <cell r="F371" t="str">
            <v>BU Powertrain</v>
          </cell>
          <cell r="G371" t="str">
            <v>Automotive</v>
          </cell>
        </row>
        <row r="372">
          <cell r="B372">
            <v>372</v>
          </cell>
          <cell r="C372">
            <v>800674</v>
          </cell>
          <cell r="D372" t="str">
            <v>Krupp Presta HuiZhong Automotive Shanghai Co., Ltd.</v>
          </cell>
          <cell r="E372" t="str">
            <v>CNY</v>
          </cell>
          <cell r="F372" t="str">
            <v>BU Powertrain</v>
          </cell>
          <cell r="G372" t="str">
            <v>Automotive</v>
          </cell>
        </row>
        <row r="373">
          <cell r="B373">
            <v>373</v>
          </cell>
          <cell r="C373">
            <v>800114</v>
          </cell>
          <cell r="D373" t="str">
            <v>Krupp Presta lIsenburg GmbH</v>
          </cell>
          <cell r="E373" t="str">
            <v>EUR</v>
          </cell>
          <cell r="F373" t="str">
            <v>BU Powertrain</v>
          </cell>
          <cell r="G373" t="str">
            <v>Automotive</v>
          </cell>
        </row>
        <row r="374">
          <cell r="B374">
            <v>374</v>
          </cell>
          <cell r="C374">
            <v>800607</v>
          </cell>
          <cell r="D374" t="str">
            <v>Krupp Presta Servicios de México S.A. de C.V.</v>
          </cell>
          <cell r="E374" t="str">
            <v>MXN</v>
          </cell>
          <cell r="F374" t="str">
            <v>BU Powertrain</v>
          </cell>
          <cell r="G374" t="str">
            <v>Automotive</v>
          </cell>
        </row>
        <row r="375">
          <cell r="B375">
            <v>375</v>
          </cell>
          <cell r="C375">
            <v>800485</v>
          </cell>
          <cell r="D375" t="str">
            <v>Krupp Projetos e Serviços Técnicos Ltda.</v>
          </cell>
          <cell r="E375" t="str">
            <v>BRL</v>
          </cell>
          <cell r="F375" t="str">
            <v>Plant Technology</v>
          </cell>
          <cell r="G375" t="str">
            <v>Technologies</v>
          </cell>
        </row>
        <row r="376">
          <cell r="B376">
            <v>376</v>
          </cell>
          <cell r="C376">
            <v>801342</v>
          </cell>
          <cell r="D376" t="str">
            <v>Krupp Robins Inc.</v>
          </cell>
          <cell r="E376" t="str">
            <v>USD</v>
          </cell>
          <cell r="F376" t="str">
            <v>Plant Technology</v>
          </cell>
          <cell r="G376" t="str">
            <v>Technologies</v>
          </cell>
        </row>
        <row r="377">
          <cell r="B377">
            <v>377</v>
          </cell>
          <cell r="C377">
            <v>800688</v>
          </cell>
          <cell r="D377" t="str">
            <v>Krupp Rubber Machinery Inc.</v>
          </cell>
          <cell r="E377" t="str">
            <v>USD</v>
          </cell>
          <cell r="F377" t="str">
            <v>Mechanical Engineering</v>
          </cell>
          <cell r="G377" t="str">
            <v>Technologies</v>
          </cell>
        </row>
        <row r="378">
          <cell r="B378">
            <v>378</v>
          </cell>
          <cell r="C378">
            <v>800705</v>
          </cell>
          <cell r="D378" t="str">
            <v>Krupp Seeschiffahrt GmbH</v>
          </cell>
          <cell r="E378" t="str">
            <v>EUR</v>
          </cell>
          <cell r="F378" t="str">
            <v>Corporate</v>
          </cell>
          <cell r="G378" t="str">
            <v>Corporate</v>
          </cell>
        </row>
        <row r="379">
          <cell r="B379">
            <v>379</v>
          </cell>
          <cell r="C379">
            <v>801044</v>
          </cell>
          <cell r="D379" t="str">
            <v>Krupp Servicios S.A. de C.V.</v>
          </cell>
          <cell r="E379" t="str">
            <v>MXN</v>
          </cell>
          <cell r="F379" t="str">
            <v>Plant Technology</v>
          </cell>
          <cell r="G379" t="str">
            <v>Technologies</v>
          </cell>
        </row>
        <row r="380">
          <cell r="B380">
            <v>380</v>
          </cell>
          <cell r="C380">
            <v>800230</v>
          </cell>
          <cell r="D380" t="str">
            <v>Krupp Stahl AG</v>
          </cell>
          <cell r="E380" t="str">
            <v>EUR</v>
          </cell>
          <cell r="F380" t="str">
            <v>Corporate</v>
          </cell>
          <cell r="G380" t="str">
            <v>Corporate</v>
          </cell>
        </row>
        <row r="381">
          <cell r="B381">
            <v>381</v>
          </cell>
          <cell r="C381">
            <v>800334</v>
          </cell>
          <cell r="D381" t="str">
            <v>Krupp Stahl AG &amp; Co Liegenschaftsverwaltung</v>
          </cell>
          <cell r="E381" t="str">
            <v>EUR</v>
          </cell>
          <cell r="F381" t="str">
            <v>BU Immobilien Management</v>
          </cell>
          <cell r="G381" t="str">
            <v>Immobilien</v>
          </cell>
        </row>
        <row r="382">
          <cell r="B382">
            <v>382</v>
          </cell>
          <cell r="C382">
            <v>800238</v>
          </cell>
          <cell r="D382" t="str">
            <v>Krupp Stahl Handel GmbH</v>
          </cell>
          <cell r="E382" t="str">
            <v>EUR</v>
          </cell>
          <cell r="F382" t="str">
            <v>Corporate</v>
          </cell>
          <cell r="G382" t="str">
            <v>Corporate</v>
          </cell>
        </row>
        <row r="383">
          <cell r="B383">
            <v>383</v>
          </cell>
          <cell r="C383">
            <v>800312</v>
          </cell>
          <cell r="D383" t="str">
            <v>Krupp Stahl Wohnungsbau GmbH</v>
          </cell>
          <cell r="E383" t="str">
            <v>EUR</v>
          </cell>
          <cell r="F383" t="str">
            <v>BU Wohnimmobilien</v>
          </cell>
          <cell r="G383" t="str">
            <v>Immobilien</v>
          </cell>
        </row>
        <row r="384">
          <cell r="B384">
            <v>384</v>
          </cell>
          <cell r="C384">
            <v>800162</v>
          </cell>
          <cell r="D384" t="str">
            <v>Krupp Stahlbau Berlin GmbH</v>
          </cell>
          <cell r="E384" t="str">
            <v>EUR</v>
          </cell>
          <cell r="F384" t="str">
            <v>Mechanical Engineering</v>
          </cell>
          <cell r="G384" t="str">
            <v>Technologies</v>
          </cell>
        </row>
        <row r="385">
          <cell r="B385">
            <v>385</v>
          </cell>
          <cell r="C385">
            <v>801299</v>
          </cell>
          <cell r="D385" t="str">
            <v>Krupp Stahlbau Hannover GmbH</v>
          </cell>
          <cell r="E385" t="str">
            <v>EUR</v>
          </cell>
          <cell r="F385" t="str">
            <v>Mechanical Engineering</v>
          </cell>
          <cell r="G385" t="str">
            <v>Technologies</v>
          </cell>
        </row>
        <row r="386">
          <cell r="B386">
            <v>386</v>
          </cell>
          <cell r="C386">
            <v>800435</v>
          </cell>
          <cell r="D386" t="str">
            <v>Krupp Stål AB</v>
          </cell>
          <cell r="E386" t="str">
            <v>SEK</v>
          </cell>
          <cell r="F386" t="str">
            <v>BU Materials Trading</v>
          </cell>
          <cell r="G386" t="str">
            <v>Materials</v>
          </cell>
        </row>
        <row r="387">
          <cell r="B387">
            <v>387</v>
          </cell>
          <cell r="C387">
            <v>302150</v>
          </cell>
          <cell r="D387" t="str">
            <v>Krupp Thyssen Nirosta Export GmbH</v>
          </cell>
          <cell r="E387" t="str">
            <v>EUR</v>
          </cell>
          <cell r="F387" t="str">
            <v>BU Materials Trading</v>
          </cell>
          <cell r="G387" t="str">
            <v>Materials</v>
          </cell>
        </row>
        <row r="388">
          <cell r="B388">
            <v>388</v>
          </cell>
          <cell r="C388">
            <v>800126</v>
          </cell>
          <cell r="D388" t="str">
            <v>Krupp Thyssen Nirosta GmbH</v>
          </cell>
          <cell r="E388" t="str">
            <v>EUR</v>
          </cell>
          <cell r="F388" t="str">
            <v>BU Stainless Steel</v>
          </cell>
          <cell r="G388" t="str">
            <v>Steel</v>
          </cell>
        </row>
        <row r="389">
          <cell r="B389">
            <v>389</v>
          </cell>
          <cell r="C389">
            <v>801127</v>
          </cell>
          <cell r="D389" t="str">
            <v>Krupp Thyssen Nirosta North America, Inc.</v>
          </cell>
          <cell r="E389" t="str">
            <v>USD</v>
          </cell>
          <cell r="F389" t="str">
            <v>BU Stainless Steel</v>
          </cell>
          <cell r="G389" t="str">
            <v>Steel</v>
          </cell>
        </row>
        <row r="390">
          <cell r="B390">
            <v>390</v>
          </cell>
          <cell r="C390">
            <v>800121</v>
          </cell>
          <cell r="D390" t="str">
            <v>Krupp Thyssen Stainless GmbH</v>
          </cell>
          <cell r="E390" t="str">
            <v>EUR</v>
          </cell>
          <cell r="F390" t="str">
            <v>BU Stainless Steel</v>
          </cell>
          <cell r="G390" t="str">
            <v>Steel</v>
          </cell>
        </row>
        <row r="391">
          <cell r="B391">
            <v>391</v>
          </cell>
          <cell r="C391">
            <v>800697</v>
          </cell>
          <cell r="D391" t="str">
            <v>Krupp U.K. Ltd.</v>
          </cell>
          <cell r="E391" t="str">
            <v>GBP</v>
          </cell>
          <cell r="F391" t="str">
            <v>Corporate</v>
          </cell>
          <cell r="G391" t="str">
            <v>Corporate</v>
          </cell>
        </row>
        <row r="392">
          <cell r="B392">
            <v>392</v>
          </cell>
          <cell r="C392">
            <v>800484</v>
          </cell>
          <cell r="D392" t="str">
            <v>Krupp Uhde Corporation of America</v>
          </cell>
          <cell r="E392" t="str">
            <v>USD</v>
          </cell>
          <cell r="F392" t="str">
            <v>Plant Technology</v>
          </cell>
          <cell r="G392" t="str">
            <v>Technologies</v>
          </cell>
        </row>
        <row r="393">
          <cell r="B393">
            <v>393</v>
          </cell>
          <cell r="C393">
            <v>801020</v>
          </cell>
          <cell r="D393" t="str">
            <v>Krupp Uhde GmbH</v>
          </cell>
          <cell r="E393" t="str">
            <v>EUR</v>
          </cell>
          <cell r="F393" t="str">
            <v>Plant Technology</v>
          </cell>
          <cell r="G393" t="str">
            <v>Technologies</v>
          </cell>
        </row>
        <row r="394">
          <cell r="B394">
            <v>394</v>
          </cell>
          <cell r="C394">
            <v>801045</v>
          </cell>
          <cell r="D394" t="str">
            <v>Krupp Uhde Jacobs Engineering de México S.A. de C.V.</v>
          </cell>
          <cell r="E394" t="str">
            <v>MXN</v>
          </cell>
          <cell r="F394" t="str">
            <v>Plant Technology</v>
          </cell>
          <cell r="G394" t="str">
            <v>Technologies</v>
          </cell>
        </row>
        <row r="395">
          <cell r="B395">
            <v>395</v>
          </cell>
          <cell r="C395">
            <v>800634</v>
          </cell>
          <cell r="D395" t="str">
            <v>Krupp VDM (Schweiz) AG</v>
          </cell>
          <cell r="E395" t="str">
            <v>CHF</v>
          </cell>
          <cell r="F395" t="str">
            <v>BU Stainless Steel</v>
          </cell>
          <cell r="G395" t="str">
            <v>Steel</v>
          </cell>
        </row>
        <row r="396">
          <cell r="B396">
            <v>396</v>
          </cell>
          <cell r="C396">
            <v>800635</v>
          </cell>
          <cell r="D396" t="str">
            <v>Krupp VDM (U.K.) Ltd.</v>
          </cell>
          <cell r="E396" t="str">
            <v>GBP</v>
          </cell>
          <cell r="F396" t="str">
            <v>BU Stainless Steel</v>
          </cell>
          <cell r="G396" t="str">
            <v>Steel</v>
          </cell>
        </row>
        <row r="397">
          <cell r="B397">
            <v>397</v>
          </cell>
          <cell r="C397">
            <v>800645</v>
          </cell>
          <cell r="D397" t="str">
            <v>Krupp VDM Australia Pty. Ltd.</v>
          </cell>
          <cell r="E397" t="str">
            <v>AUD</v>
          </cell>
          <cell r="F397" t="str">
            <v>BU Stainless Steel</v>
          </cell>
          <cell r="G397" t="str">
            <v>Steel</v>
          </cell>
        </row>
        <row r="398">
          <cell r="B398">
            <v>398</v>
          </cell>
          <cell r="C398">
            <v>800640</v>
          </cell>
          <cell r="D398" t="str">
            <v>Krupp VDM Austria G.m.b.H.</v>
          </cell>
          <cell r="E398" t="str">
            <v>EUR</v>
          </cell>
          <cell r="F398" t="str">
            <v>BU Stainless Steel</v>
          </cell>
          <cell r="G398" t="str">
            <v>Steel</v>
          </cell>
        </row>
        <row r="399">
          <cell r="B399">
            <v>399</v>
          </cell>
          <cell r="C399">
            <v>800644</v>
          </cell>
          <cell r="D399" t="str">
            <v>Krupp VDM Canada Ltd.</v>
          </cell>
          <cell r="E399" t="str">
            <v>CAD</v>
          </cell>
          <cell r="F399" t="str">
            <v>BU Stainless Steel</v>
          </cell>
          <cell r="G399" t="str">
            <v>Steel</v>
          </cell>
        </row>
        <row r="400">
          <cell r="B400">
            <v>400</v>
          </cell>
          <cell r="C400">
            <v>800650</v>
          </cell>
          <cell r="D400" t="str">
            <v>Krupp VDM de Mexico S.A. de C.V.</v>
          </cell>
          <cell r="E400" t="str">
            <v>MXN</v>
          </cell>
          <cell r="F400" t="str">
            <v>BU Stainless Steel</v>
          </cell>
          <cell r="G400" t="str">
            <v>Steel</v>
          </cell>
        </row>
        <row r="401">
          <cell r="B401">
            <v>401</v>
          </cell>
          <cell r="C401">
            <v>800318</v>
          </cell>
          <cell r="D401" t="str">
            <v>Krupp VDM GmbH</v>
          </cell>
          <cell r="E401" t="str">
            <v>EUR</v>
          </cell>
          <cell r="F401" t="str">
            <v>BU Stainless Steel</v>
          </cell>
          <cell r="G401" t="str">
            <v>Steel</v>
          </cell>
        </row>
        <row r="402">
          <cell r="B402">
            <v>402</v>
          </cell>
          <cell r="C402">
            <v>800630</v>
          </cell>
          <cell r="D402" t="str">
            <v>Krupp VDM Hongkong Ltd.</v>
          </cell>
          <cell r="E402" t="str">
            <v>HKD</v>
          </cell>
          <cell r="F402" t="str">
            <v>BU Stainless Steel</v>
          </cell>
          <cell r="G402" t="str">
            <v>Steel</v>
          </cell>
        </row>
        <row r="403">
          <cell r="B403">
            <v>403</v>
          </cell>
          <cell r="C403">
            <v>800641</v>
          </cell>
          <cell r="D403" t="str">
            <v>Krupp VDM Italia S.r.l.</v>
          </cell>
          <cell r="E403" t="str">
            <v>EUR</v>
          </cell>
          <cell r="F403" t="str">
            <v>BU Stainless Steel</v>
          </cell>
          <cell r="G403" t="str">
            <v>Steel</v>
          </cell>
        </row>
        <row r="404">
          <cell r="B404">
            <v>404</v>
          </cell>
          <cell r="C404">
            <v>800646</v>
          </cell>
          <cell r="D404" t="str">
            <v>Krupp VDM Japan K.K.</v>
          </cell>
          <cell r="E404" t="str">
            <v>JPY</v>
          </cell>
          <cell r="F404" t="str">
            <v>BU Stainless Steel</v>
          </cell>
          <cell r="G404" t="str">
            <v>Steel</v>
          </cell>
        </row>
        <row r="405">
          <cell r="B405">
            <v>405</v>
          </cell>
          <cell r="C405">
            <v>800660</v>
          </cell>
          <cell r="D405" t="str">
            <v>Krupp VDM Korea Co. Ltd.</v>
          </cell>
          <cell r="E405" t="str">
            <v>KRW</v>
          </cell>
          <cell r="F405" t="str">
            <v>BU Stainless Steel</v>
          </cell>
          <cell r="G405" t="str">
            <v>Steel</v>
          </cell>
        </row>
        <row r="406">
          <cell r="B406">
            <v>406</v>
          </cell>
          <cell r="C406">
            <v>800636</v>
          </cell>
          <cell r="D406" t="str">
            <v>Krupp VDM Nederland B.V.</v>
          </cell>
          <cell r="E406" t="str">
            <v>EUR</v>
          </cell>
          <cell r="F406" t="str">
            <v>BU Stainless Steel</v>
          </cell>
          <cell r="G406" t="str">
            <v>Steel</v>
          </cell>
        </row>
        <row r="407">
          <cell r="B407">
            <v>407</v>
          </cell>
          <cell r="C407">
            <v>800638</v>
          </cell>
          <cell r="D407" t="str">
            <v>Krupp VDM S.A.R.L.</v>
          </cell>
          <cell r="E407" t="str">
            <v>EUR</v>
          </cell>
          <cell r="F407" t="str">
            <v>BU Stainless Steel</v>
          </cell>
          <cell r="G407" t="str">
            <v>Steel</v>
          </cell>
        </row>
        <row r="408">
          <cell r="B408">
            <v>408</v>
          </cell>
          <cell r="C408">
            <v>800643</v>
          </cell>
          <cell r="D408" t="str">
            <v>Krupp VDM Technologies Corp.</v>
          </cell>
          <cell r="E408" t="str">
            <v>USD</v>
          </cell>
          <cell r="F408" t="str">
            <v>BU Stainless Steel</v>
          </cell>
          <cell r="G408" t="str">
            <v>Steel</v>
          </cell>
        </row>
        <row r="409">
          <cell r="B409">
            <v>409</v>
          </cell>
          <cell r="C409">
            <v>800647</v>
          </cell>
          <cell r="D409" t="str">
            <v>Krupp VDM Technology S.A. (Pty.) Ltd.</v>
          </cell>
          <cell r="E409" t="str">
            <v>ZAR</v>
          </cell>
          <cell r="F409" t="str">
            <v>BU Stainless Steel</v>
          </cell>
          <cell r="G409" t="str">
            <v>Steel</v>
          </cell>
        </row>
        <row r="410">
          <cell r="B410">
            <v>410</v>
          </cell>
          <cell r="C410">
            <v>800124</v>
          </cell>
          <cell r="D410" t="str">
            <v>Krupp VDM Verwaltungsgesellschaft mbH</v>
          </cell>
          <cell r="E410" t="str">
            <v>EUR</v>
          </cell>
          <cell r="F410" t="str">
            <v>BU Stainless Steel</v>
          </cell>
          <cell r="G410" t="str">
            <v>Steel</v>
          </cell>
        </row>
        <row r="411">
          <cell r="B411">
            <v>411</v>
          </cell>
          <cell r="C411">
            <v>7103</v>
          </cell>
          <cell r="D411" t="str">
            <v>Krupp VDM-Gruppe</v>
          </cell>
          <cell r="E411" t="str">
            <v>EUR</v>
          </cell>
          <cell r="F411" t="str">
            <v>BU Stainless Steel</v>
          </cell>
          <cell r="G411" t="str">
            <v>Steel</v>
          </cell>
        </row>
        <row r="412">
          <cell r="B412">
            <v>412</v>
          </cell>
          <cell r="C412">
            <v>800750</v>
          </cell>
          <cell r="D412" t="str">
            <v>Krupp Wärmetechnik GmbH</v>
          </cell>
          <cell r="E412" t="str">
            <v>EUR</v>
          </cell>
          <cell r="F412" t="str">
            <v>BU Spezielle Werkstoffe</v>
          </cell>
          <cell r="G412" t="str">
            <v>Materials</v>
          </cell>
        </row>
        <row r="413">
          <cell r="B413">
            <v>413</v>
          </cell>
          <cell r="C413">
            <v>901643</v>
          </cell>
          <cell r="D413" t="str">
            <v>LA.RE. Laminatoi del Reghena S.p.A.</v>
          </cell>
          <cell r="E413" t="str">
            <v>EUR</v>
          </cell>
          <cell r="F413" t="str">
            <v>BU Carbon Steel</v>
          </cell>
          <cell r="G413" t="str">
            <v>Steel</v>
          </cell>
        </row>
        <row r="414">
          <cell r="B414">
            <v>414</v>
          </cell>
          <cell r="C414">
            <v>801495</v>
          </cell>
          <cell r="D414" t="str">
            <v>LAGERMEX S.A. de C.V.</v>
          </cell>
          <cell r="E414" t="str">
            <v>USD</v>
          </cell>
          <cell r="F414" t="str">
            <v>BU MaterialsServices Europe</v>
          </cell>
          <cell r="G414" t="str">
            <v>Materials</v>
          </cell>
        </row>
        <row r="415">
          <cell r="B415">
            <v>415</v>
          </cell>
          <cell r="C415">
            <v>641321</v>
          </cell>
          <cell r="D415" t="str">
            <v>Laminoirs et Ateliers de Jeumont S.A.S.</v>
          </cell>
          <cell r="E415" t="str">
            <v>EUR</v>
          </cell>
          <cell r="F415" t="str">
            <v>BU Carbon Steel</v>
          </cell>
          <cell r="G415" t="str">
            <v>Steel</v>
          </cell>
        </row>
        <row r="416">
          <cell r="B416">
            <v>416</v>
          </cell>
          <cell r="C416">
            <v>901779</v>
          </cell>
          <cell r="D416" t="str">
            <v>Laser Works B.V.B.A.</v>
          </cell>
          <cell r="E416" t="str">
            <v>EUR</v>
          </cell>
          <cell r="F416" t="str">
            <v>BU MaterialsServices Europe</v>
          </cell>
          <cell r="G416" t="str">
            <v>Materials</v>
          </cell>
        </row>
        <row r="417">
          <cell r="B417">
            <v>417</v>
          </cell>
          <cell r="C417">
            <v>901802</v>
          </cell>
          <cell r="D417" t="str">
            <v>LIBERGS Byggnadsställningar AB</v>
          </cell>
          <cell r="E417" t="str">
            <v>SEK</v>
          </cell>
          <cell r="F417" t="str">
            <v>BU Construction Services</v>
          </cell>
          <cell r="G417" t="str">
            <v>Serv</v>
          </cell>
        </row>
        <row r="418">
          <cell r="B418">
            <v>418</v>
          </cell>
          <cell r="C418">
            <v>204090</v>
          </cell>
          <cell r="D418" t="str">
            <v>LiftEquip GmbH Elevator Components</v>
          </cell>
          <cell r="E418" t="str">
            <v>EUR</v>
          </cell>
          <cell r="F418" t="str">
            <v>BU Deutschland</v>
          </cell>
          <cell r="G418" t="str">
            <v>Elevator</v>
          </cell>
        </row>
        <row r="419">
          <cell r="B419">
            <v>419</v>
          </cell>
          <cell r="C419">
            <v>204082</v>
          </cell>
          <cell r="D419" t="str">
            <v>Liftservice und Montage GmbH</v>
          </cell>
          <cell r="E419" t="str">
            <v>EUR</v>
          </cell>
          <cell r="F419" t="str">
            <v>BU Deutschland</v>
          </cell>
          <cell r="G419" t="str">
            <v>Elevator</v>
          </cell>
        </row>
        <row r="420">
          <cell r="B420">
            <v>420</v>
          </cell>
          <cell r="C420">
            <v>226051</v>
          </cell>
          <cell r="D420" t="str">
            <v>Lintorfer Eisengießerei GmbH</v>
          </cell>
          <cell r="E420" t="str">
            <v>EUR</v>
          </cell>
          <cell r="F420" t="str">
            <v>BU Chassis</v>
          </cell>
          <cell r="G420" t="str">
            <v>Automotive</v>
          </cell>
        </row>
        <row r="421">
          <cell r="B421">
            <v>421</v>
          </cell>
          <cell r="C421">
            <v>270082</v>
          </cell>
          <cell r="D421" t="str">
            <v>LM Manutençao de Elevadores, Ltda.</v>
          </cell>
          <cell r="E421" t="str">
            <v>BRL</v>
          </cell>
          <cell r="F421" t="str">
            <v>BU Spanien/Portugal/Südamerika</v>
          </cell>
          <cell r="G421" t="str">
            <v>Elevator</v>
          </cell>
        </row>
        <row r="422">
          <cell r="B422">
            <v>422</v>
          </cell>
          <cell r="C422">
            <v>901113</v>
          </cell>
          <cell r="D422" t="str">
            <v>Locatelli Aciers SA</v>
          </cell>
          <cell r="E422" t="str">
            <v>EUR</v>
          </cell>
          <cell r="F422" t="str">
            <v>BU MaterialsServices Europe</v>
          </cell>
          <cell r="G422" t="str">
            <v>Materials</v>
          </cell>
        </row>
        <row r="423">
          <cell r="B423">
            <v>423</v>
          </cell>
          <cell r="C423">
            <v>274304</v>
          </cell>
          <cell r="D423" t="str">
            <v>Lohdijk Liften B.V.</v>
          </cell>
          <cell r="E423" t="str">
            <v>EUR</v>
          </cell>
          <cell r="F423" t="str">
            <v>BU Übriges Ausland</v>
          </cell>
          <cell r="G423" t="str">
            <v>Elevator</v>
          </cell>
        </row>
        <row r="424">
          <cell r="B424">
            <v>424</v>
          </cell>
          <cell r="C424">
            <v>324202</v>
          </cell>
          <cell r="D424" t="str">
            <v>Lufter Industrie- und Kraftwerkservice GmbH</v>
          </cell>
          <cell r="E424" t="str">
            <v>EUR</v>
          </cell>
          <cell r="F424" t="str">
            <v>BU Industrial Services</v>
          </cell>
          <cell r="G424" t="str">
            <v>Serv</v>
          </cell>
        </row>
        <row r="425">
          <cell r="B425">
            <v>425</v>
          </cell>
          <cell r="C425">
            <v>801243</v>
          </cell>
          <cell r="D425" t="str">
            <v>Lutermax S.A.</v>
          </cell>
          <cell r="E425" t="str">
            <v>EUR</v>
          </cell>
          <cell r="F425" t="str">
            <v>Mechanical Engineering</v>
          </cell>
          <cell r="G425" t="str">
            <v>Technologies</v>
          </cell>
        </row>
        <row r="426">
          <cell r="B426">
            <v>426</v>
          </cell>
          <cell r="C426">
            <v>274055</v>
          </cell>
          <cell r="D426" t="str">
            <v>MACOSA Elevación S.A.</v>
          </cell>
          <cell r="E426" t="str">
            <v>EUR</v>
          </cell>
          <cell r="F426" t="str">
            <v>BU Spanien/Portugal/Südamerika</v>
          </cell>
          <cell r="G426" t="str">
            <v>Elevator</v>
          </cell>
        </row>
        <row r="427">
          <cell r="B427">
            <v>427</v>
          </cell>
          <cell r="C427">
            <v>204068</v>
          </cell>
          <cell r="D427" t="str">
            <v>Mai-Born Aufzüge GmbH</v>
          </cell>
          <cell r="E427" t="str">
            <v>EUR</v>
          </cell>
          <cell r="F427" t="str">
            <v>BU Deutschland</v>
          </cell>
          <cell r="G427" t="str">
            <v>Elevator</v>
          </cell>
        </row>
        <row r="428">
          <cell r="B428">
            <v>428</v>
          </cell>
          <cell r="C428">
            <v>274515</v>
          </cell>
          <cell r="D428" t="str">
            <v>Mainco Elevator &amp; Electrical Corp.</v>
          </cell>
          <cell r="E428" t="str">
            <v>USD</v>
          </cell>
          <cell r="F428" t="str">
            <v>BU Aufzüge Nordamerika/Australien</v>
          </cell>
          <cell r="G428" t="str">
            <v>Elevator</v>
          </cell>
        </row>
        <row r="429">
          <cell r="B429">
            <v>429</v>
          </cell>
          <cell r="C429">
            <v>5516</v>
          </cell>
          <cell r="D429" t="str">
            <v>Mainco Elevator &amp; Electrical Corp.-Group</v>
          </cell>
          <cell r="E429" t="str">
            <v>USD</v>
          </cell>
          <cell r="F429" t="str">
            <v>BU Aufzüge Nordamerika/Australien</v>
          </cell>
          <cell r="G429" t="str">
            <v>Elevator</v>
          </cell>
        </row>
        <row r="430">
          <cell r="B430">
            <v>430</v>
          </cell>
          <cell r="C430">
            <v>274516</v>
          </cell>
          <cell r="D430" t="str">
            <v>Mainco Elevator (N.J.) Corp.</v>
          </cell>
          <cell r="E430" t="str">
            <v>USD</v>
          </cell>
          <cell r="F430" t="str">
            <v>BU Aufzüge Nordamerika/Australien</v>
          </cell>
          <cell r="G430" t="str">
            <v>Elevator</v>
          </cell>
        </row>
        <row r="431">
          <cell r="B431">
            <v>431</v>
          </cell>
          <cell r="C431">
            <v>901788</v>
          </cell>
          <cell r="D431" t="str">
            <v>Mannesmann Italiana S.p.A.</v>
          </cell>
          <cell r="E431" t="str">
            <v>EUR</v>
          </cell>
          <cell r="F431" t="str">
            <v>BU MaterialsServices Europe</v>
          </cell>
          <cell r="G431" t="str">
            <v>Materials</v>
          </cell>
        </row>
        <row r="432">
          <cell r="B432">
            <v>432</v>
          </cell>
          <cell r="C432">
            <v>901783</v>
          </cell>
          <cell r="D432" t="str">
            <v>Mannesmann Röhren- und Stahlhandel GmbH</v>
          </cell>
          <cell r="E432" t="str">
            <v>EUR</v>
          </cell>
          <cell r="F432" t="str">
            <v>BU MaterialsServices Europe</v>
          </cell>
          <cell r="G432" t="str">
            <v>Materials</v>
          </cell>
        </row>
        <row r="433">
          <cell r="B433">
            <v>433</v>
          </cell>
          <cell r="C433">
            <v>900976</v>
          </cell>
          <cell r="D433" t="str">
            <v>MATEC Matériels pour l'Equipement de chantiers S.a.r.l.</v>
          </cell>
          <cell r="E433" t="str">
            <v>EUR</v>
          </cell>
          <cell r="F433" t="str">
            <v>BU Construction Services</v>
          </cell>
          <cell r="G433" t="str">
            <v>Serv</v>
          </cell>
        </row>
        <row r="434">
          <cell r="B434">
            <v>434</v>
          </cell>
          <cell r="C434">
            <v>801410</v>
          </cell>
          <cell r="D434" t="str">
            <v>Max Cochius GmbH</v>
          </cell>
          <cell r="E434" t="str">
            <v>EUR</v>
          </cell>
          <cell r="F434" t="str">
            <v>BU MaterialsServices Europe</v>
          </cell>
          <cell r="G434" t="str">
            <v>Materials</v>
          </cell>
        </row>
        <row r="435">
          <cell r="B435">
            <v>435</v>
          </cell>
          <cell r="C435">
            <v>801229</v>
          </cell>
          <cell r="D435" t="str">
            <v>Metalltüren und -tore Celle GmbH</v>
          </cell>
          <cell r="E435" t="str">
            <v>EUR</v>
          </cell>
          <cell r="F435" t="str">
            <v>Mechanical Engineering</v>
          </cell>
          <cell r="G435" t="str">
            <v>Technologies</v>
          </cell>
        </row>
        <row r="436">
          <cell r="B436">
            <v>436</v>
          </cell>
          <cell r="C436">
            <v>801680</v>
          </cell>
          <cell r="D436" t="str">
            <v>Mexinox S.A. de C.V.</v>
          </cell>
          <cell r="E436" t="str">
            <v>USD</v>
          </cell>
          <cell r="F436" t="str">
            <v>BU Stainless Steel</v>
          </cell>
          <cell r="G436" t="str">
            <v>Steel</v>
          </cell>
        </row>
        <row r="437">
          <cell r="B437">
            <v>437</v>
          </cell>
          <cell r="C437">
            <v>7102</v>
          </cell>
          <cell r="D437" t="str">
            <v>Mexinox S.A. de C.V.-Gruppe</v>
          </cell>
          <cell r="E437" t="str">
            <v>USD</v>
          </cell>
          <cell r="F437" t="str">
            <v>BU Stainless Steel</v>
          </cell>
          <cell r="G437" t="str">
            <v>Steel</v>
          </cell>
        </row>
        <row r="438">
          <cell r="B438">
            <v>438</v>
          </cell>
          <cell r="C438">
            <v>801686</v>
          </cell>
          <cell r="D438" t="str">
            <v>Mexinox Trading S.A. de C.V.</v>
          </cell>
          <cell r="E438" t="str">
            <v>USD</v>
          </cell>
          <cell r="F438" t="str">
            <v>BU Stainless Steel</v>
          </cell>
          <cell r="G438" t="str">
            <v>Steel</v>
          </cell>
        </row>
        <row r="439">
          <cell r="B439">
            <v>439</v>
          </cell>
          <cell r="C439">
            <v>801688</v>
          </cell>
          <cell r="D439" t="str">
            <v>Mexinox USA Inc.</v>
          </cell>
          <cell r="E439" t="str">
            <v>USD</v>
          </cell>
          <cell r="F439" t="str">
            <v>BU Stainless Steel</v>
          </cell>
          <cell r="G439" t="str">
            <v>Steel</v>
          </cell>
        </row>
        <row r="440">
          <cell r="B440">
            <v>440</v>
          </cell>
          <cell r="C440">
            <v>330012</v>
          </cell>
          <cell r="D440" t="str">
            <v>MG Bautechnik Service GmbH</v>
          </cell>
          <cell r="E440" t="str">
            <v>EUR</v>
          </cell>
          <cell r="F440" t="str">
            <v>BU Facilities Services</v>
          </cell>
          <cell r="G440" t="str">
            <v>Serv</v>
          </cell>
        </row>
        <row r="441">
          <cell r="B441">
            <v>441</v>
          </cell>
          <cell r="C441">
            <v>901217</v>
          </cell>
          <cell r="D441" t="str">
            <v>MGTI SNEV S.A.</v>
          </cell>
          <cell r="E441" t="str">
            <v>EUR</v>
          </cell>
          <cell r="F441" t="str">
            <v>BU Frankreich/Belgien</v>
          </cell>
          <cell r="G441" t="str">
            <v>Elevator</v>
          </cell>
        </row>
        <row r="442">
          <cell r="B442">
            <v>442</v>
          </cell>
          <cell r="C442">
            <v>900368</v>
          </cell>
          <cell r="D442" t="str">
            <v>Midland Design Service Inc.</v>
          </cell>
          <cell r="E442" t="str">
            <v>USD</v>
          </cell>
          <cell r="F442" t="str">
            <v>BU Body</v>
          </cell>
          <cell r="G442" t="str">
            <v>Automotive</v>
          </cell>
        </row>
        <row r="443">
          <cell r="B443">
            <v>443</v>
          </cell>
          <cell r="C443">
            <v>900367</v>
          </cell>
          <cell r="D443" t="str">
            <v>Milford Fabricating Company</v>
          </cell>
          <cell r="E443" t="str">
            <v>USD</v>
          </cell>
          <cell r="F443" t="str">
            <v>BU Body</v>
          </cell>
          <cell r="G443" t="str">
            <v>Automotive</v>
          </cell>
        </row>
        <row r="444">
          <cell r="B444">
            <v>444</v>
          </cell>
          <cell r="C444">
            <v>800707</v>
          </cell>
          <cell r="D444" t="str">
            <v>Montagu Bay Shipping Ltd.</v>
          </cell>
          <cell r="E444" t="str">
            <v>USD</v>
          </cell>
          <cell r="F444" t="str">
            <v>Corporate</v>
          </cell>
          <cell r="G444" t="str">
            <v>Corporate</v>
          </cell>
        </row>
        <row r="445">
          <cell r="B445">
            <v>445</v>
          </cell>
          <cell r="C445">
            <v>150100</v>
          </cell>
          <cell r="D445" t="str">
            <v>MONTAN GmbH Assekuranz-Makler</v>
          </cell>
          <cell r="E445" t="str">
            <v>EUR</v>
          </cell>
          <cell r="F445" t="str">
            <v>Corporate</v>
          </cell>
          <cell r="G445" t="str">
            <v>Corporate</v>
          </cell>
        </row>
        <row r="446">
          <cell r="B446">
            <v>446</v>
          </cell>
          <cell r="C446">
            <v>801103</v>
          </cell>
          <cell r="D446" t="str">
            <v>Montan-Verwaltungsgesellschaft mbH</v>
          </cell>
          <cell r="E446" t="str">
            <v>EUR</v>
          </cell>
          <cell r="F446" t="str">
            <v>Corporate</v>
          </cell>
          <cell r="G446" t="str">
            <v>Corporate</v>
          </cell>
        </row>
        <row r="447">
          <cell r="B447">
            <v>447</v>
          </cell>
          <cell r="C447">
            <v>901215</v>
          </cell>
          <cell r="D447" t="str">
            <v>Mulder Liftservice B.V.</v>
          </cell>
          <cell r="E447" t="str">
            <v>EUR</v>
          </cell>
          <cell r="F447" t="str">
            <v>BU Übriges Ausland</v>
          </cell>
          <cell r="G447" t="str">
            <v>Elevator</v>
          </cell>
        </row>
        <row r="448">
          <cell r="B448">
            <v>448</v>
          </cell>
          <cell r="C448">
            <v>375251</v>
          </cell>
          <cell r="D448" t="str">
            <v>N.V. Thyssen Belge S.A.</v>
          </cell>
          <cell r="E448" t="str">
            <v>EUR</v>
          </cell>
          <cell r="F448" t="str">
            <v>BU MaterialsServices Europe</v>
          </cell>
          <cell r="G448" t="str">
            <v>Materials</v>
          </cell>
        </row>
        <row r="449">
          <cell r="B449">
            <v>449</v>
          </cell>
          <cell r="C449">
            <v>900372</v>
          </cell>
          <cell r="D449" t="str">
            <v>Nedeximpo Onroerend Goed B.V.</v>
          </cell>
          <cell r="E449" t="str">
            <v>EUR</v>
          </cell>
          <cell r="F449" t="str">
            <v>BU MaterialsServices Europe</v>
          </cell>
          <cell r="G449" t="str">
            <v>Materials</v>
          </cell>
        </row>
        <row r="450">
          <cell r="B450">
            <v>450</v>
          </cell>
          <cell r="C450">
            <v>901297</v>
          </cell>
          <cell r="D450" t="str">
            <v>Neomat AG</v>
          </cell>
          <cell r="E450" t="str">
            <v>CHF</v>
          </cell>
          <cell r="F450" t="str">
            <v>BU MaterialsServices Europe</v>
          </cell>
          <cell r="G450" t="str">
            <v>Materials</v>
          </cell>
        </row>
        <row r="451">
          <cell r="B451">
            <v>451</v>
          </cell>
          <cell r="C451">
            <v>6039</v>
          </cell>
          <cell r="D451" t="str">
            <v>Neomat-Kreis</v>
          </cell>
          <cell r="E451" t="str">
            <v>CHF</v>
          </cell>
          <cell r="F451" t="str">
            <v>BU MaterialsServices Europe</v>
          </cell>
          <cell r="G451" t="str">
            <v>Materials</v>
          </cell>
        </row>
        <row r="452">
          <cell r="B452">
            <v>452</v>
          </cell>
          <cell r="C452">
            <v>800486</v>
          </cell>
          <cell r="D452" t="str">
            <v>New Wilputte Canada Ltd.</v>
          </cell>
          <cell r="E452" t="str">
            <v>CAD</v>
          </cell>
          <cell r="F452" t="str">
            <v>Plant Technology</v>
          </cell>
          <cell r="G452" t="str">
            <v>Technologies</v>
          </cell>
        </row>
        <row r="453">
          <cell r="B453">
            <v>453</v>
          </cell>
          <cell r="C453">
            <v>274514</v>
          </cell>
          <cell r="D453" t="str">
            <v>New York Elevator Co. Inc.</v>
          </cell>
          <cell r="E453" t="str">
            <v>USD</v>
          </cell>
          <cell r="F453" t="str">
            <v>BU Aufzüge Nordamerika/Australien</v>
          </cell>
          <cell r="G453" t="str">
            <v>Elevator</v>
          </cell>
        </row>
        <row r="454">
          <cell r="B454">
            <v>454</v>
          </cell>
          <cell r="C454">
            <v>801277</v>
          </cell>
          <cell r="D454" t="str">
            <v>Nippon Roballo Company Ltd.</v>
          </cell>
          <cell r="E454" t="str">
            <v>JPY</v>
          </cell>
          <cell r="F454" t="str">
            <v>Mechanical Engineering</v>
          </cell>
          <cell r="G454" t="str">
            <v>Technologies</v>
          </cell>
        </row>
        <row r="455">
          <cell r="B455">
            <v>455</v>
          </cell>
          <cell r="C455">
            <v>5522</v>
          </cell>
          <cell r="D455" t="str">
            <v>Nippon Roballo-Group</v>
          </cell>
          <cell r="E455" t="str">
            <v>JPY</v>
          </cell>
          <cell r="F455" t="str">
            <v>Mechanical Engineering</v>
          </cell>
          <cell r="G455" t="str">
            <v>Technologies</v>
          </cell>
        </row>
        <row r="456">
          <cell r="B456">
            <v>456</v>
          </cell>
          <cell r="C456">
            <v>801278</v>
          </cell>
          <cell r="D456" t="str">
            <v>Nippon SR Company Ltd.</v>
          </cell>
          <cell r="E456" t="str">
            <v>JPY</v>
          </cell>
          <cell r="F456" t="str">
            <v>Mechanical Engineering</v>
          </cell>
          <cell r="G456" t="str">
            <v>Technologies</v>
          </cell>
        </row>
        <row r="457">
          <cell r="B457">
            <v>457</v>
          </cell>
          <cell r="C457">
            <v>800125</v>
          </cell>
          <cell r="D457" t="str">
            <v>Nirosta Service Center GmbH</v>
          </cell>
          <cell r="E457" t="str">
            <v>EUR</v>
          </cell>
          <cell r="F457" t="str">
            <v>BU Stainless Steel</v>
          </cell>
          <cell r="G457" t="str">
            <v>Steel</v>
          </cell>
        </row>
        <row r="458">
          <cell r="B458">
            <v>458</v>
          </cell>
          <cell r="C458">
            <v>5330</v>
          </cell>
          <cell r="D458" t="str">
            <v>North Baltimore</v>
          </cell>
          <cell r="E458" t="str">
            <v>USD</v>
          </cell>
          <cell r="F458" t="str">
            <v>BU Body</v>
          </cell>
          <cell r="G458" t="str">
            <v>Automotive</v>
          </cell>
        </row>
        <row r="459">
          <cell r="B459">
            <v>459</v>
          </cell>
          <cell r="C459">
            <v>274600</v>
          </cell>
          <cell r="D459" t="str">
            <v>Northern Elevator Ltd.</v>
          </cell>
          <cell r="E459" t="str">
            <v>CAD</v>
          </cell>
          <cell r="F459" t="str">
            <v>BU Aufzüge Nordamerika/Australien</v>
          </cell>
          <cell r="G459" t="str">
            <v>Elevator</v>
          </cell>
        </row>
        <row r="460">
          <cell r="B460">
            <v>460</v>
          </cell>
          <cell r="C460">
            <v>5506</v>
          </cell>
          <cell r="D460" t="str">
            <v>Northern Elevator Ltd.-Group</v>
          </cell>
          <cell r="E460" t="str">
            <v>CAD</v>
          </cell>
          <cell r="F460" t="str">
            <v>BU Aufzüge Nordamerika/Australien</v>
          </cell>
          <cell r="G460" t="str">
            <v>Elevator</v>
          </cell>
        </row>
        <row r="461">
          <cell r="B461">
            <v>461</v>
          </cell>
          <cell r="C461">
            <v>330010</v>
          </cell>
          <cell r="D461" t="str">
            <v>Noske-Kaeser Gebäudetechnik GmbH</v>
          </cell>
          <cell r="E461" t="str">
            <v>EUR</v>
          </cell>
          <cell r="F461" t="str">
            <v>BU Facilities Services</v>
          </cell>
          <cell r="G461" t="str">
            <v>Serv</v>
          </cell>
        </row>
        <row r="462">
          <cell r="B462">
            <v>462</v>
          </cell>
          <cell r="C462">
            <v>124300</v>
          </cell>
          <cell r="D462" t="str">
            <v>Noske-Kaeser GmbH</v>
          </cell>
          <cell r="E462" t="str">
            <v>EUR</v>
          </cell>
          <cell r="F462" t="str">
            <v>Mechanical Engineering</v>
          </cell>
          <cell r="G462" t="str">
            <v>Technologies</v>
          </cell>
        </row>
        <row r="463">
          <cell r="B463">
            <v>463</v>
          </cell>
          <cell r="C463">
            <v>202100</v>
          </cell>
          <cell r="D463" t="str">
            <v>Nothelfer GmbH</v>
          </cell>
          <cell r="E463" t="str">
            <v>EUR</v>
          </cell>
          <cell r="F463" t="str">
            <v>Production Systems</v>
          </cell>
          <cell r="G463" t="str">
            <v>Technologies</v>
          </cell>
        </row>
        <row r="464">
          <cell r="B464">
            <v>464</v>
          </cell>
          <cell r="C464">
            <v>202101</v>
          </cell>
          <cell r="D464" t="str">
            <v>Nothelfer Planung GmbH</v>
          </cell>
          <cell r="E464" t="str">
            <v>EUR</v>
          </cell>
          <cell r="F464" t="str">
            <v>Production Systems</v>
          </cell>
          <cell r="G464" t="str">
            <v>Technologies</v>
          </cell>
        </row>
        <row r="465">
          <cell r="B465">
            <v>465</v>
          </cell>
          <cell r="C465">
            <v>573151</v>
          </cell>
          <cell r="D465" t="str">
            <v>Nothelfer UK Ltd.</v>
          </cell>
          <cell r="E465" t="str">
            <v>GBP</v>
          </cell>
          <cell r="F465" t="str">
            <v>Production Systems</v>
          </cell>
          <cell r="G465" t="str">
            <v>Technologies</v>
          </cell>
        </row>
        <row r="466">
          <cell r="B466">
            <v>466</v>
          </cell>
          <cell r="C466">
            <v>901719</v>
          </cell>
          <cell r="D466" t="str">
            <v>Notz Plastics AG</v>
          </cell>
          <cell r="E466" t="str">
            <v>CHF</v>
          </cell>
          <cell r="F466" t="str">
            <v>BU MaterialsServices Europe</v>
          </cell>
          <cell r="G466" t="str">
            <v>Materials</v>
          </cell>
        </row>
        <row r="467">
          <cell r="B467">
            <v>467</v>
          </cell>
          <cell r="C467">
            <v>801224</v>
          </cell>
          <cell r="D467" t="str">
            <v>Novoferm España S.A.</v>
          </cell>
          <cell r="E467" t="str">
            <v>EUR</v>
          </cell>
          <cell r="F467" t="str">
            <v>Mechanical Engineering</v>
          </cell>
          <cell r="G467" t="str">
            <v>Technologies</v>
          </cell>
        </row>
        <row r="468">
          <cell r="B468">
            <v>468</v>
          </cell>
          <cell r="C468">
            <v>801251</v>
          </cell>
          <cell r="D468" t="str">
            <v>Novoferm France S.A.</v>
          </cell>
          <cell r="E468" t="str">
            <v>EUR</v>
          </cell>
          <cell r="F468" t="str">
            <v>Mechanical Engineering</v>
          </cell>
          <cell r="G468" t="str">
            <v>Technologies</v>
          </cell>
        </row>
        <row r="469">
          <cell r="B469">
            <v>469</v>
          </cell>
          <cell r="C469">
            <v>801226</v>
          </cell>
          <cell r="D469" t="str">
            <v>Novoferm GmbH</v>
          </cell>
          <cell r="E469" t="str">
            <v>EUR</v>
          </cell>
          <cell r="F469" t="str">
            <v>Mechanical Engineering</v>
          </cell>
          <cell r="G469" t="str">
            <v>Technologies</v>
          </cell>
        </row>
        <row r="470">
          <cell r="B470">
            <v>470</v>
          </cell>
          <cell r="C470">
            <v>801257</v>
          </cell>
          <cell r="D470" t="str">
            <v>Novoferm Industrie S.A.R.L.</v>
          </cell>
          <cell r="E470" t="str">
            <v>EUR</v>
          </cell>
          <cell r="F470" t="str">
            <v>Mechanical Engineering</v>
          </cell>
          <cell r="G470" t="str">
            <v>Technologies</v>
          </cell>
        </row>
        <row r="471">
          <cell r="B471">
            <v>471</v>
          </cell>
          <cell r="C471">
            <v>801602</v>
          </cell>
          <cell r="D471" t="str">
            <v>Novoferm Industrietor GmbH</v>
          </cell>
          <cell r="E471" t="str">
            <v>EUR</v>
          </cell>
          <cell r="F471" t="str">
            <v>Mechanical Engineering</v>
          </cell>
          <cell r="G471" t="str">
            <v>Technologies</v>
          </cell>
        </row>
        <row r="472">
          <cell r="B472">
            <v>472</v>
          </cell>
          <cell r="C472">
            <v>801237</v>
          </cell>
          <cell r="D472" t="str">
            <v>Novoferm Nederland  B.V.</v>
          </cell>
          <cell r="E472" t="str">
            <v>EUR</v>
          </cell>
          <cell r="F472" t="str">
            <v>Mechanical Engineering</v>
          </cell>
          <cell r="G472" t="str">
            <v>Technologies</v>
          </cell>
        </row>
        <row r="473">
          <cell r="B473">
            <v>473</v>
          </cell>
          <cell r="C473">
            <v>801233</v>
          </cell>
          <cell r="D473" t="str">
            <v>Novoferm Polska Sp. z o.o.</v>
          </cell>
          <cell r="E473" t="str">
            <v>PLN</v>
          </cell>
          <cell r="F473" t="str">
            <v>Mechanical Engineering</v>
          </cell>
          <cell r="G473" t="str">
            <v>Technologies</v>
          </cell>
        </row>
        <row r="474">
          <cell r="B474">
            <v>474</v>
          </cell>
          <cell r="C474">
            <v>377508</v>
          </cell>
          <cell r="D474" t="str">
            <v>Oberflächenschutz Peiniger Ges.mbH</v>
          </cell>
          <cell r="E474" t="str">
            <v>EUR</v>
          </cell>
          <cell r="F474" t="str">
            <v>BU Construction Services</v>
          </cell>
          <cell r="G474" t="str">
            <v>Serv</v>
          </cell>
        </row>
        <row r="475">
          <cell r="B475">
            <v>475</v>
          </cell>
          <cell r="C475">
            <v>801259</v>
          </cell>
          <cell r="D475" t="str">
            <v>Olympic Tracks Inc.</v>
          </cell>
          <cell r="E475" t="str">
            <v>USD</v>
          </cell>
          <cell r="F475" t="str">
            <v>Mechanical Engineering</v>
          </cell>
          <cell r="G475" t="str">
            <v>Technologies</v>
          </cell>
        </row>
        <row r="476">
          <cell r="B476">
            <v>476</v>
          </cell>
          <cell r="C476">
            <v>275003</v>
          </cell>
          <cell r="D476" t="str">
            <v>OSC Process Engineering Ltd.</v>
          </cell>
          <cell r="E476" t="str">
            <v>GBP</v>
          </cell>
          <cell r="F476" t="str">
            <v>Plant Technology</v>
          </cell>
          <cell r="G476" t="str">
            <v>Technologies</v>
          </cell>
        </row>
        <row r="477">
          <cell r="B477">
            <v>477</v>
          </cell>
          <cell r="C477">
            <v>303101</v>
          </cell>
          <cell r="D477" t="str">
            <v>Otto Wolff Handelsgesellschaft mbH</v>
          </cell>
          <cell r="E477" t="str">
            <v>EUR</v>
          </cell>
          <cell r="F477" t="str">
            <v>BU MaterialsServices Europe</v>
          </cell>
          <cell r="G477" t="str">
            <v>Materials</v>
          </cell>
        </row>
        <row r="478">
          <cell r="B478">
            <v>478</v>
          </cell>
          <cell r="C478">
            <v>323106</v>
          </cell>
          <cell r="D478" t="str">
            <v>Otto Wolff Kunststoffvertrieb GmbH</v>
          </cell>
          <cell r="E478" t="str">
            <v>EUR</v>
          </cell>
          <cell r="F478" t="str">
            <v>BU MaterialsServices Europe</v>
          </cell>
          <cell r="G478" t="str">
            <v>Materials</v>
          </cell>
        </row>
        <row r="479">
          <cell r="B479">
            <v>479</v>
          </cell>
          <cell r="C479">
            <v>274205</v>
          </cell>
          <cell r="D479" t="str">
            <v>Ouest Euro Finance S.A.</v>
          </cell>
          <cell r="E479" t="str">
            <v>EUR</v>
          </cell>
          <cell r="F479" t="str">
            <v>BU Frankreich/Belgien</v>
          </cell>
          <cell r="G479" t="str">
            <v>Elevator</v>
          </cell>
        </row>
        <row r="480">
          <cell r="B480">
            <v>480</v>
          </cell>
          <cell r="C480">
            <v>909323</v>
          </cell>
          <cell r="D480" t="str">
            <v>P.B.M. Components Ltd.</v>
          </cell>
          <cell r="E480" t="str">
            <v>GBP</v>
          </cell>
          <cell r="F480" t="str">
            <v>BU Zentralbereich</v>
          </cell>
          <cell r="G480" t="str">
            <v>Automotive</v>
          </cell>
        </row>
        <row r="481">
          <cell r="B481">
            <v>481</v>
          </cell>
          <cell r="C481">
            <v>901812</v>
          </cell>
          <cell r="D481" t="str">
            <v>P.T. Thysindo Sejati Utama</v>
          </cell>
          <cell r="E481" t="str">
            <v>IDR</v>
          </cell>
          <cell r="F481" t="str">
            <v>BU MaterialsServices Europe</v>
          </cell>
          <cell r="G481" t="str">
            <v>Materials</v>
          </cell>
        </row>
        <row r="482">
          <cell r="B482">
            <v>482</v>
          </cell>
          <cell r="C482">
            <v>573810</v>
          </cell>
          <cell r="D482" t="str">
            <v>Pacific German Special Steel &amp; Services Pte Ltd.</v>
          </cell>
          <cell r="E482" t="str">
            <v>SGD</v>
          </cell>
          <cell r="F482" t="str">
            <v>BU MaterialsServices Europe</v>
          </cell>
          <cell r="G482" t="str">
            <v>Materials</v>
          </cell>
        </row>
        <row r="483">
          <cell r="B483">
            <v>483</v>
          </cell>
          <cell r="C483">
            <v>327310</v>
          </cell>
          <cell r="D483" t="str">
            <v>Palmers Group Unlimited</v>
          </cell>
          <cell r="E483" t="str">
            <v>GBP</v>
          </cell>
          <cell r="F483" t="str">
            <v>BU Construction Services</v>
          </cell>
          <cell r="G483" t="str">
            <v>Serv</v>
          </cell>
        </row>
        <row r="484">
          <cell r="B484">
            <v>484</v>
          </cell>
          <cell r="C484">
            <v>327312</v>
          </cell>
          <cell r="D484" t="str">
            <v>Palmers Industrial Services Ltd.</v>
          </cell>
          <cell r="E484" t="str">
            <v>GBP</v>
          </cell>
          <cell r="F484" t="str">
            <v>BU Construction Services</v>
          </cell>
          <cell r="G484" t="str">
            <v>Serv</v>
          </cell>
        </row>
        <row r="485">
          <cell r="B485">
            <v>485</v>
          </cell>
          <cell r="C485">
            <v>327311</v>
          </cell>
          <cell r="D485" t="str">
            <v>Palmers Ltd.</v>
          </cell>
          <cell r="E485" t="str">
            <v>GBP</v>
          </cell>
          <cell r="F485" t="str">
            <v>BU Construction Services</v>
          </cell>
          <cell r="G485" t="str">
            <v>Serv</v>
          </cell>
        </row>
        <row r="486">
          <cell r="B486">
            <v>486</v>
          </cell>
          <cell r="C486">
            <v>801488</v>
          </cell>
          <cell r="D486" t="str">
            <v>PALMETAL Controlo e Armazenagem S.A.</v>
          </cell>
          <cell r="E486" t="str">
            <v>EUR</v>
          </cell>
          <cell r="F486" t="str">
            <v>BU MaterialsServices Europe</v>
          </cell>
          <cell r="G486" t="str">
            <v>Materials</v>
          </cell>
        </row>
        <row r="487">
          <cell r="B487">
            <v>487</v>
          </cell>
          <cell r="C487">
            <v>800715</v>
          </cell>
          <cell r="D487" t="str">
            <v>Panopa Reisebüro GmbH</v>
          </cell>
          <cell r="E487" t="str">
            <v>EUR</v>
          </cell>
          <cell r="F487" t="str">
            <v>BU Facilities Services</v>
          </cell>
          <cell r="G487" t="str">
            <v>Serv</v>
          </cell>
        </row>
        <row r="488">
          <cell r="B488">
            <v>488</v>
          </cell>
          <cell r="C488">
            <v>5311</v>
          </cell>
          <cell r="D488" t="str">
            <v>PBM-Group</v>
          </cell>
          <cell r="E488" t="str">
            <v>GBP</v>
          </cell>
          <cell r="F488" t="str">
            <v>BU Zentralbereich</v>
          </cell>
          <cell r="G488" t="str">
            <v>Automotive</v>
          </cell>
        </row>
        <row r="489">
          <cell r="B489">
            <v>489</v>
          </cell>
          <cell r="C489">
            <v>5310</v>
          </cell>
          <cell r="D489" t="str">
            <v>PBM-Werk</v>
          </cell>
          <cell r="E489" t="str">
            <v>GBP</v>
          </cell>
          <cell r="F489" t="str">
            <v>BU Zentralbereich</v>
          </cell>
          <cell r="G489" t="str">
            <v>Automotive</v>
          </cell>
        </row>
        <row r="490">
          <cell r="B490">
            <v>490</v>
          </cell>
          <cell r="C490">
            <v>377502</v>
          </cell>
          <cell r="D490" t="str">
            <v>Peiniger Bautenschutz GmbH</v>
          </cell>
          <cell r="E490" t="str">
            <v>EUR</v>
          </cell>
          <cell r="F490" t="str">
            <v>BU Construction Services</v>
          </cell>
          <cell r="G490" t="str">
            <v>Serv</v>
          </cell>
        </row>
        <row r="491">
          <cell r="B491">
            <v>491</v>
          </cell>
          <cell r="C491">
            <v>377505</v>
          </cell>
          <cell r="D491" t="str">
            <v>Peiniger International Egypt SAE</v>
          </cell>
          <cell r="E491" t="str">
            <v>EGP</v>
          </cell>
          <cell r="F491" t="str">
            <v>BU Construction Services</v>
          </cell>
          <cell r="G491" t="str">
            <v>Serv</v>
          </cell>
        </row>
        <row r="492">
          <cell r="B492">
            <v>492</v>
          </cell>
          <cell r="C492">
            <v>377491</v>
          </cell>
          <cell r="D492" t="str">
            <v>Peiniger International GmbH</v>
          </cell>
          <cell r="E492" t="str">
            <v>EUR</v>
          </cell>
          <cell r="F492" t="str">
            <v>BU Construction Services</v>
          </cell>
          <cell r="G492" t="str">
            <v>Serv</v>
          </cell>
        </row>
        <row r="493">
          <cell r="B493">
            <v>493</v>
          </cell>
          <cell r="C493">
            <v>377511</v>
          </cell>
          <cell r="D493" t="str">
            <v>Peiniger Steigerbouw B.V.</v>
          </cell>
          <cell r="E493" t="str">
            <v>EUR</v>
          </cell>
          <cell r="F493" t="str">
            <v>BU Construction Services</v>
          </cell>
          <cell r="G493" t="str">
            <v>Serv</v>
          </cell>
        </row>
        <row r="494">
          <cell r="B494">
            <v>494</v>
          </cell>
          <cell r="C494">
            <v>377503</v>
          </cell>
          <cell r="D494" t="str">
            <v>Peiniger-International-Gulf-LLC</v>
          </cell>
          <cell r="E494" t="str">
            <v>AED</v>
          </cell>
          <cell r="F494" t="str">
            <v>BU Construction Services</v>
          </cell>
          <cell r="G494" t="str">
            <v>Serv</v>
          </cell>
        </row>
        <row r="495">
          <cell r="B495">
            <v>495</v>
          </cell>
          <cell r="C495">
            <v>327300</v>
          </cell>
          <cell r="D495" t="str">
            <v>PeinigerRöRo GmbH</v>
          </cell>
          <cell r="E495" t="str">
            <v>EUR</v>
          </cell>
          <cell r="F495" t="str">
            <v>BU Construction Services</v>
          </cell>
          <cell r="G495" t="str">
            <v>Serv</v>
          </cell>
        </row>
        <row r="496">
          <cell r="B496">
            <v>496</v>
          </cell>
          <cell r="C496">
            <v>900393</v>
          </cell>
          <cell r="D496" t="str">
            <v>Phillips &amp; Temro Industries Inc.</v>
          </cell>
          <cell r="E496" t="str">
            <v>USD</v>
          </cell>
          <cell r="F496" t="str">
            <v>BU Chassis</v>
          </cell>
          <cell r="G496" t="str">
            <v>Automotive</v>
          </cell>
        </row>
        <row r="497">
          <cell r="B497">
            <v>497</v>
          </cell>
          <cell r="C497">
            <v>901124</v>
          </cell>
          <cell r="D497" t="str">
            <v>Phillips &amp; Temro Industries Ltd.</v>
          </cell>
          <cell r="E497" t="str">
            <v>CAD</v>
          </cell>
          <cell r="F497" t="str">
            <v>BU Chassis</v>
          </cell>
          <cell r="G497" t="str">
            <v>Automotive</v>
          </cell>
        </row>
        <row r="498">
          <cell r="B498">
            <v>498</v>
          </cell>
          <cell r="C498">
            <v>204063</v>
          </cell>
          <cell r="D498" t="str">
            <v>Plagge Aufzug-Service GmbH</v>
          </cell>
          <cell r="E498" t="str">
            <v>EUR</v>
          </cell>
          <cell r="F498" t="str">
            <v>BU Deutschland</v>
          </cell>
          <cell r="G498" t="str">
            <v>Elevator</v>
          </cell>
        </row>
        <row r="499">
          <cell r="B499">
            <v>499</v>
          </cell>
          <cell r="C499">
            <v>901347</v>
          </cell>
          <cell r="D499" t="str">
            <v>Plastic System International S.A.</v>
          </cell>
          <cell r="E499" t="str">
            <v>EUR</v>
          </cell>
          <cell r="F499" t="str">
            <v>BU Materials Trading</v>
          </cell>
          <cell r="G499" t="str">
            <v>Materials</v>
          </cell>
        </row>
        <row r="500">
          <cell r="B500">
            <v>500</v>
          </cell>
          <cell r="C500">
            <v>800244</v>
          </cell>
          <cell r="D500" t="str">
            <v>PLEXI S.L.</v>
          </cell>
          <cell r="E500" t="str">
            <v>EUR</v>
          </cell>
          <cell r="F500" t="str">
            <v>BU MaterialsServices Europe</v>
          </cell>
          <cell r="G500" t="str">
            <v>Materials</v>
          </cell>
        </row>
        <row r="501">
          <cell r="B501">
            <v>501</v>
          </cell>
          <cell r="C501">
            <v>800483</v>
          </cell>
          <cell r="D501" t="str">
            <v>Polysius (Pty.) Ltd.</v>
          </cell>
          <cell r="E501" t="str">
            <v>ZAR</v>
          </cell>
          <cell r="F501" t="str">
            <v>Plant Technology</v>
          </cell>
          <cell r="G501" t="str">
            <v>Technologies</v>
          </cell>
        </row>
        <row r="502">
          <cell r="B502">
            <v>502</v>
          </cell>
          <cell r="C502">
            <v>800488</v>
          </cell>
          <cell r="D502" t="str">
            <v>Polysius de Argentina S.A.</v>
          </cell>
          <cell r="E502" t="str">
            <v>ARS</v>
          </cell>
          <cell r="F502" t="str">
            <v>Plant Technology</v>
          </cell>
          <cell r="G502" t="str">
            <v>Technologies</v>
          </cell>
        </row>
        <row r="503">
          <cell r="B503">
            <v>503</v>
          </cell>
          <cell r="C503">
            <v>800450</v>
          </cell>
          <cell r="D503" t="str">
            <v>Polysius Ltd.</v>
          </cell>
          <cell r="E503" t="str">
            <v>GBP</v>
          </cell>
          <cell r="F503" t="str">
            <v>Plant Technology</v>
          </cell>
          <cell r="G503" t="str">
            <v>Technologies</v>
          </cell>
        </row>
        <row r="504">
          <cell r="B504">
            <v>504</v>
          </cell>
          <cell r="C504">
            <v>800263</v>
          </cell>
          <cell r="D504" t="str">
            <v>Polysius Polska Sp. z o.o.</v>
          </cell>
          <cell r="E504" t="str">
            <v>PLN</v>
          </cell>
          <cell r="F504" t="str">
            <v>Plant Technology</v>
          </cell>
          <cell r="G504" t="str">
            <v>Technologies</v>
          </cell>
        </row>
        <row r="505">
          <cell r="B505">
            <v>505</v>
          </cell>
          <cell r="C505">
            <v>800453</v>
          </cell>
          <cell r="D505" t="str">
            <v>Polysius S.A.</v>
          </cell>
          <cell r="E505" t="str">
            <v>EUR</v>
          </cell>
          <cell r="F505" t="str">
            <v>Plant Technology</v>
          </cell>
          <cell r="G505" t="str">
            <v>Technologies</v>
          </cell>
        </row>
        <row r="506">
          <cell r="B506">
            <v>506</v>
          </cell>
          <cell r="C506">
            <v>800452</v>
          </cell>
          <cell r="D506" t="str">
            <v>Polysius S.A.</v>
          </cell>
          <cell r="E506" t="str">
            <v>EUR</v>
          </cell>
          <cell r="F506" t="str">
            <v>Plant Technology</v>
          </cell>
          <cell r="G506" t="str">
            <v>Technologies</v>
          </cell>
        </row>
        <row r="507">
          <cell r="B507">
            <v>507</v>
          </cell>
          <cell r="C507">
            <v>800659</v>
          </cell>
          <cell r="D507" t="str">
            <v>Precision Rolled Products Inc.</v>
          </cell>
          <cell r="E507" t="str">
            <v>USD</v>
          </cell>
          <cell r="F507" t="str">
            <v>BU Stainless Steel</v>
          </cell>
          <cell r="G507" t="str">
            <v>Steel</v>
          </cell>
        </row>
        <row r="508">
          <cell r="B508">
            <v>508</v>
          </cell>
          <cell r="C508">
            <v>203057</v>
          </cell>
          <cell r="D508" t="str">
            <v>Prisma S.A.</v>
          </cell>
          <cell r="E508" t="str">
            <v>EUR</v>
          </cell>
          <cell r="F508" t="str">
            <v>BU Chassis</v>
          </cell>
          <cell r="G508" t="str">
            <v>Automotive</v>
          </cell>
        </row>
        <row r="509">
          <cell r="B509">
            <v>509</v>
          </cell>
          <cell r="C509">
            <v>800708</v>
          </cell>
          <cell r="D509" t="str">
            <v>Providence Shipping Inc.</v>
          </cell>
          <cell r="E509" t="str">
            <v>USD</v>
          </cell>
          <cell r="F509" t="str">
            <v>Corporate</v>
          </cell>
          <cell r="G509" t="str">
            <v>Corporate</v>
          </cell>
        </row>
        <row r="510">
          <cell r="B510">
            <v>510</v>
          </cell>
          <cell r="C510">
            <v>274207</v>
          </cell>
          <cell r="D510" t="str">
            <v>Proxi-Line E.U.R.L.</v>
          </cell>
          <cell r="E510" t="str">
            <v>EUR</v>
          </cell>
          <cell r="F510" t="str">
            <v>BU Frankreich/Belgien</v>
          </cell>
          <cell r="G510" t="str">
            <v>Elevator</v>
          </cell>
        </row>
        <row r="511">
          <cell r="B511">
            <v>511</v>
          </cell>
          <cell r="C511">
            <v>801248</v>
          </cell>
          <cell r="D511" t="str">
            <v>PSL a.s.</v>
          </cell>
          <cell r="E511" t="str">
            <v>SKK</v>
          </cell>
          <cell r="F511" t="str">
            <v>Mechanical Engineering</v>
          </cell>
          <cell r="G511" t="str">
            <v>Technologies</v>
          </cell>
        </row>
        <row r="512">
          <cell r="B512">
            <v>512</v>
          </cell>
          <cell r="C512">
            <v>801246</v>
          </cell>
          <cell r="D512" t="str">
            <v>PSL of America Inc.</v>
          </cell>
          <cell r="E512" t="str">
            <v>USD</v>
          </cell>
          <cell r="F512" t="str">
            <v>Mechanical Engineering</v>
          </cell>
          <cell r="G512" t="str">
            <v>Technologies</v>
          </cell>
        </row>
        <row r="513">
          <cell r="B513">
            <v>513</v>
          </cell>
          <cell r="C513">
            <v>801007</v>
          </cell>
          <cell r="D513" t="str">
            <v>PSL Wälzlager GmbH</v>
          </cell>
          <cell r="E513" t="str">
            <v>EUR</v>
          </cell>
          <cell r="F513" t="str">
            <v>Mechanical Engineering</v>
          </cell>
          <cell r="G513" t="str">
            <v>Technologies</v>
          </cell>
        </row>
        <row r="514">
          <cell r="B514">
            <v>514</v>
          </cell>
          <cell r="C514">
            <v>801358</v>
          </cell>
          <cell r="D514" t="str">
            <v>PWH Materials Handling Systems Inc.</v>
          </cell>
          <cell r="E514" t="str">
            <v>CAD</v>
          </cell>
          <cell r="F514" t="str">
            <v>Plant Technology</v>
          </cell>
          <cell r="G514" t="str">
            <v>Technologies</v>
          </cell>
        </row>
        <row r="515">
          <cell r="B515">
            <v>515</v>
          </cell>
          <cell r="C515">
            <v>909325</v>
          </cell>
          <cell r="D515" t="str">
            <v>Q.D.F. Components Ltd.</v>
          </cell>
          <cell r="E515" t="str">
            <v>GBP</v>
          </cell>
          <cell r="F515" t="str">
            <v>BU Chassis</v>
          </cell>
          <cell r="G515" t="str">
            <v>Automotive</v>
          </cell>
        </row>
        <row r="516">
          <cell r="B516">
            <v>516</v>
          </cell>
          <cell r="C516">
            <v>5304</v>
          </cell>
          <cell r="D516" t="str">
            <v>Q.D.F.-Group</v>
          </cell>
          <cell r="E516" t="str">
            <v>GBP</v>
          </cell>
          <cell r="F516" t="str">
            <v>BU Chassis</v>
          </cell>
          <cell r="G516" t="str">
            <v>Automotive</v>
          </cell>
        </row>
        <row r="517">
          <cell r="B517">
            <v>517</v>
          </cell>
          <cell r="C517">
            <v>5308</v>
          </cell>
          <cell r="D517" t="str">
            <v>QDF-Werk</v>
          </cell>
          <cell r="E517" t="str">
            <v>GBP</v>
          </cell>
          <cell r="F517" t="str">
            <v>BU Chassis</v>
          </cell>
          <cell r="G517" t="str">
            <v>Automotive</v>
          </cell>
        </row>
        <row r="518">
          <cell r="B518">
            <v>518</v>
          </cell>
          <cell r="C518">
            <v>801700</v>
          </cell>
          <cell r="D518" t="str">
            <v>R 2000 Engine Service Corp.</v>
          </cell>
          <cell r="E518" t="str">
            <v>USD</v>
          </cell>
          <cell r="F518" t="str">
            <v>BU Systems/Suspension</v>
          </cell>
          <cell r="G518" t="str">
            <v>Automotive</v>
          </cell>
        </row>
        <row r="519">
          <cell r="B519">
            <v>519</v>
          </cell>
          <cell r="C519">
            <v>324220</v>
          </cell>
          <cell r="D519" t="str">
            <v>RAM Recycling, Abbruch, Maschinen- und Geräteverleih GmbH</v>
          </cell>
          <cell r="E519" t="str">
            <v>EUR</v>
          </cell>
          <cell r="F519" t="str">
            <v>BU Industrial Services</v>
          </cell>
          <cell r="G519" t="str">
            <v>Serv</v>
          </cell>
        </row>
        <row r="520">
          <cell r="B520">
            <v>520</v>
          </cell>
          <cell r="C520">
            <v>621300</v>
          </cell>
          <cell r="D520" t="str">
            <v>Rasselstein GmbH</v>
          </cell>
          <cell r="E520" t="str">
            <v>EUR</v>
          </cell>
          <cell r="F520" t="str">
            <v>BU Carbon Steel</v>
          </cell>
          <cell r="G520" t="str">
            <v>Steel</v>
          </cell>
        </row>
        <row r="521">
          <cell r="B521">
            <v>521</v>
          </cell>
          <cell r="C521">
            <v>621360</v>
          </cell>
          <cell r="D521" t="str">
            <v>Rasselstein Hoesch GmbH</v>
          </cell>
          <cell r="E521" t="str">
            <v>EUR</v>
          </cell>
          <cell r="F521" t="str">
            <v>BU Carbon Steel</v>
          </cell>
          <cell r="G521" t="str">
            <v>Steel</v>
          </cell>
        </row>
        <row r="522">
          <cell r="B522">
            <v>522</v>
          </cell>
          <cell r="C522">
            <v>800727</v>
          </cell>
          <cell r="D522" t="str">
            <v>Reise-As GmbH</v>
          </cell>
          <cell r="E522" t="str">
            <v>EUR</v>
          </cell>
          <cell r="F522" t="str">
            <v>BU Facilities Services</v>
          </cell>
          <cell r="G522" t="str">
            <v>Serv</v>
          </cell>
        </row>
        <row r="523">
          <cell r="B523">
            <v>523</v>
          </cell>
          <cell r="C523">
            <v>800729</v>
          </cell>
          <cell r="D523" t="str">
            <v>Reise-Palette GmbH</v>
          </cell>
          <cell r="E523" t="str">
            <v>EUR</v>
          </cell>
          <cell r="F523" t="str">
            <v>BU Facilities Services</v>
          </cell>
          <cell r="G523" t="str">
            <v>Serv</v>
          </cell>
        </row>
        <row r="524">
          <cell r="B524">
            <v>524</v>
          </cell>
          <cell r="C524">
            <v>800724</v>
          </cell>
          <cell r="D524" t="str">
            <v>Reisebüro Dr. Tigges GmbH</v>
          </cell>
          <cell r="E524" t="str">
            <v>EUR</v>
          </cell>
          <cell r="F524" t="str">
            <v>BU Facilities Services</v>
          </cell>
          <cell r="G524" t="str">
            <v>Serv</v>
          </cell>
        </row>
        <row r="525">
          <cell r="B525">
            <v>525</v>
          </cell>
          <cell r="C525">
            <v>800728</v>
          </cell>
          <cell r="D525" t="str">
            <v>Reiseschrand GmbH</v>
          </cell>
          <cell r="E525" t="str">
            <v>EUR</v>
          </cell>
          <cell r="F525" t="str">
            <v>BU Facilities Services</v>
          </cell>
          <cell r="G525" t="str">
            <v>Serv</v>
          </cell>
        </row>
        <row r="526">
          <cell r="B526">
            <v>526</v>
          </cell>
          <cell r="C526">
            <v>373400</v>
          </cell>
          <cell r="D526" t="str">
            <v>RIAS A/S</v>
          </cell>
          <cell r="E526" t="str">
            <v>DKK</v>
          </cell>
          <cell r="F526" t="str">
            <v>BU MaterialsServices Europe</v>
          </cell>
          <cell r="G526" t="str">
            <v>Materials</v>
          </cell>
        </row>
        <row r="527">
          <cell r="B527">
            <v>527</v>
          </cell>
          <cell r="C527">
            <v>801148</v>
          </cell>
          <cell r="D527" t="str">
            <v>Riexinger Türenwerke GmbH</v>
          </cell>
          <cell r="E527" t="str">
            <v>EUR</v>
          </cell>
          <cell r="F527" t="str">
            <v>Mechanical Engineering</v>
          </cell>
          <cell r="G527" t="str">
            <v>Technologies</v>
          </cell>
        </row>
        <row r="528">
          <cell r="B528">
            <v>528</v>
          </cell>
          <cell r="C528">
            <v>801280</v>
          </cell>
          <cell r="D528" t="str">
            <v>Roballo Engineering Co. Ltd.</v>
          </cell>
          <cell r="E528" t="str">
            <v>GBP</v>
          </cell>
          <cell r="F528" t="str">
            <v>Mechanical Engineering</v>
          </cell>
          <cell r="G528" t="str">
            <v>Technologies</v>
          </cell>
        </row>
        <row r="529">
          <cell r="B529">
            <v>529</v>
          </cell>
          <cell r="C529">
            <v>801268</v>
          </cell>
          <cell r="D529" t="str">
            <v>Robrasa Rolamentos Especiais Rothe Erde Ltda.</v>
          </cell>
          <cell r="E529" t="str">
            <v>BRL</v>
          </cell>
          <cell r="F529" t="str">
            <v>Mechanical Engineering</v>
          </cell>
          <cell r="G529" t="str">
            <v>Technologies</v>
          </cell>
        </row>
        <row r="530">
          <cell r="B530">
            <v>530</v>
          </cell>
          <cell r="C530">
            <v>800245</v>
          </cell>
          <cell r="D530" t="str">
            <v>Röhm Austria G.m.b.H.</v>
          </cell>
          <cell r="E530" t="str">
            <v>EUR</v>
          </cell>
          <cell r="F530" t="str">
            <v>BU MaterialsServices Europe</v>
          </cell>
          <cell r="G530" t="str">
            <v>Materials</v>
          </cell>
        </row>
        <row r="531">
          <cell r="B531">
            <v>531</v>
          </cell>
          <cell r="C531">
            <v>800246</v>
          </cell>
          <cell r="D531" t="str">
            <v>Röhm Benelux B.V.</v>
          </cell>
          <cell r="E531" t="str">
            <v>EUR</v>
          </cell>
          <cell r="F531" t="str">
            <v>BU MaterialsServices Europe</v>
          </cell>
          <cell r="G531" t="str">
            <v>Materials</v>
          </cell>
        </row>
        <row r="532">
          <cell r="B532">
            <v>532</v>
          </cell>
          <cell r="C532">
            <v>800247</v>
          </cell>
          <cell r="D532" t="str">
            <v>Röhm Italia S.r.L.</v>
          </cell>
          <cell r="E532" t="str">
            <v>EUR</v>
          </cell>
          <cell r="F532" t="str">
            <v>BU MaterialsServices Europe</v>
          </cell>
          <cell r="G532" t="str">
            <v>Materials</v>
          </cell>
        </row>
        <row r="533">
          <cell r="B533">
            <v>533</v>
          </cell>
          <cell r="C533">
            <v>901311</v>
          </cell>
          <cell r="D533" t="str">
            <v>RöRo-Montaz-Technica Rusztowan Sp. z o.o.</v>
          </cell>
          <cell r="E533" t="str">
            <v>PLN</v>
          </cell>
          <cell r="F533" t="str">
            <v>BU Construction Services</v>
          </cell>
          <cell r="G533" t="str">
            <v>Serv</v>
          </cell>
        </row>
        <row r="534">
          <cell r="B534">
            <v>534</v>
          </cell>
          <cell r="C534">
            <v>901310</v>
          </cell>
          <cell r="D534" t="str">
            <v>RöRo-Polska Sp. z o.o.</v>
          </cell>
          <cell r="E534" t="str">
            <v>PLN</v>
          </cell>
          <cell r="F534" t="str">
            <v>BU Construction Services</v>
          </cell>
          <cell r="G534" t="str">
            <v>Serv</v>
          </cell>
        </row>
        <row r="535">
          <cell r="B535">
            <v>535</v>
          </cell>
          <cell r="C535">
            <v>901212</v>
          </cell>
          <cell r="D535" t="str">
            <v>Rostar B.V.</v>
          </cell>
          <cell r="E535" t="str">
            <v>EUR</v>
          </cell>
          <cell r="F535" t="str">
            <v>BU Übriges Ausland</v>
          </cell>
          <cell r="G535" t="str">
            <v>Elevator</v>
          </cell>
        </row>
        <row r="536">
          <cell r="B536">
            <v>536</v>
          </cell>
          <cell r="C536">
            <v>801282</v>
          </cell>
          <cell r="D536" t="str">
            <v>Rotek Incorporated</v>
          </cell>
          <cell r="E536" t="str">
            <v>USD</v>
          </cell>
          <cell r="F536" t="str">
            <v>Mechanical Engineering</v>
          </cell>
          <cell r="G536" t="str">
            <v>Technologies</v>
          </cell>
        </row>
        <row r="537">
          <cell r="B537">
            <v>537</v>
          </cell>
          <cell r="C537">
            <v>801287</v>
          </cell>
          <cell r="D537" t="str">
            <v>Rothe Erde Ibérica S.A.</v>
          </cell>
          <cell r="E537" t="str">
            <v>EUR</v>
          </cell>
          <cell r="F537" t="str">
            <v>Mechanical Engineering</v>
          </cell>
          <cell r="G537" t="str">
            <v>Technologies</v>
          </cell>
        </row>
        <row r="538">
          <cell r="B538">
            <v>538</v>
          </cell>
          <cell r="C538">
            <v>801284</v>
          </cell>
          <cell r="D538" t="str">
            <v>Rothe Erde Metallurgica Rossi S.p.A.</v>
          </cell>
          <cell r="E538" t="str">
            <v>EUR</v>
          </cell>
          <cell r="F538" t="str">
            <v>Mechanical Engineering</v>
          </cell>
          <cell r="G538" t="str">
            <v>Technologies</v>
          </cell>
        </row>
        <row r="539">
          <cell r="B539">
            <v>539</v>
          </cell>
          <cell r="C539">
            <v>800637</v>
          </cell>
          <cell r="D539" t="str">
            <v>S.A. Krupp VDM Belgium N.V.</v>
          </cell>
          <cell r="E539" t="str">
            <v>EUR</v>
          </cell>
          <cell r="F539" t="str">
            <v>BU Stainless Steel</v>
          </cell>
          <cell r="G539" t="str">
            <v>Steel</v>
          </cell>
        </row>
        <row r="540">
          <cell r="B540">
            <v>540</v>
          </cell>
          <cell r="C540">
            <v>373250</v>
          </cell>
          <cell r="D540" t="str">
            <v>S.A. Otto Wolff (Benelux) N.V.</v>
          </cell>
          <cell r="E540" t="str">
            <v>EUR</v>
          </cell>
          <cell r="F540" t="str">
            <v>BU MaterialsServices Europe</v>
          </cell>
          <cell r="G540" t="str">
            <v>Materials</v>
          </cell>
        </row>
        <row r="541">
          <cell r="B541">
            <v>541</v>
          </cell>
          <cell r="C541">
            <v>801249</v>
          </cell>
          <cell r="D541" t="str">
            <v>S.C.I. la Behinière</v>
          </cell>
          <cell r="E541" t="str">
            <v>EUR</v>
          </cell>
          <cell r="F541" t="str">
            <v>Mechanical Engineering</v>
          </cell>
          <cell r="G541" t="str">
            <v>Technologies</v>
          </cell>
        </row>
        <row r="542">
          <cell r="B542">
            <v>542</v>
          </cell>
          <cell r="C542">
            <v>901803</v>
          </cell>
          <cell r="D542" t="str">
            <v>Safway Formwork Systems L.L.C</v>
          </cell>
          <cell r="E542" t="str">
            <v>USD</v>
          </cell>
          <cell r="F542" t="str">
            <v>BU Construction Services</v>
          </cell>
          <cell r="G542" t="str">
            <v>Serv</v>
          </cell>
        </row>
        <row r="543">
          <cell r="B543">
            <v>543</v>
          </cell>
          <cell r="C543">
            <v>901253</v>
          </cell>
          <cell r="D543" t="str">
            <v>Safway Steel Products Inc.</v>
          </cell>
          <cell r="E543" t="str">
            <v>USD</v>
          </cell>
          <cell r="F543" t="str">
            <v>BU Construction Services</v>
          </cell>
          <cell r="G543" t="str">
            <v>Serv</v>
          </cell>
        </row>
        <row r="544">
          <cell r="B544">
            <v>544</v>
          </cell>
          <cell r="C544">
            <v>324224</v>
          </cell>
          <cell r="D544" t="str">
            <v>Sanierungsgesellschaft Schwarze Pumpe mbH</v>
          </cell>
          <cell r="E544" t="str">
            <v>EUR</v>
          </cell>
          <cell r="F544" t="str">
            <v>BU Industrial Services</v>
          </cell>
          <cell r="G544" t="str">
            <v>Serv</v>
          </cell>
        </row>
        <row r="545">
          <cell r="B545">
            <v>545</v>
          </cell>
          <cell r="C545">
            <v>801236</v>
          </cell>
          <cell r="D545" t="str">
            <v>Schievano S.r.l.</v>
          </cell>
          <cell r="E545" t="str">
            <v>EUR</v>
          </cell>
          <cell r="F545" t="str">
            <v>Mechanical Engineering</v>
          </cell>
          <cell r="G545" t="str">
            <v>Technologies</v>
          </cell>
        </row>
        <row r="546">
          <cell r="B546">
            <v>546</v>
          </cell>
          <cell r="C546">
            <v>801215</v>
          </cell>
          <cell r="D546" t="str">
            <v>Servicios Corporativos del Potosi S.A.de CV</v>
          </cell>
          <cell r="E546" t="str">
            <v>MXN</v>
          </cell>
          <cell r="F546" t="str">
            <v>BU Systems/Suspension</v>
          </cell>
          <cell r="G546" t="str">
            <v>Automotive</v>
          </cell>
        </row>
        <row r="547">
          <cell r="B547">
            <v>547</v>
          </cell>
          <cell r="C547">
            <v>801670</v>
          </cell>
          <cell r="D547" t="str">
            <v>Shanghai Krupp Stainless Co. Ltd.</v>
          </cell>
          <cell r="E547" t="str">
            <v>CNY</v>
          </cell>
          <cell r="F547" t="str">
            <v>BU Stainless Steel</v>
          </cell>
          <cell r="G547" t="str">
            <v>Steel</v>
          </cell>
        </row>
        <row r="548">
          <cell r="B548">
            <v>548</v>
          </cell>
          <cell r="C548">
            <v>377507</v>
          </cell>
          <cell r="D548" t="str">
            <v>Shanghai Peiniger Corrosion Protection Engineering Co. Ltd.</v>
          </cell>
          <cell r="E548" t="str">
            <v>CNY</v>
          </cell>
          <cell r="F548" t="str">
            <v>BU Construction Services</v>
          </cell>
          <cell r="G548" t="str">
            <v>Serv</v>
          </cell>
        </row>
        <row r="549">
          <cell r="B549">
            <v>549</v>
          </cell>
          <cell r="C549">
            <v>801039</v>
          </cell>
          <cell r="D549" t="str">
            <v>Shedden Holdings Pty. Ltd.</v>
          </cell>
          <cell r="E549" t="str">
            <v>AUD</v>
          </cell>
          <cell r="F549" t="str">
            <v>Plant Technology</v>
          </cell>
          <cell r="G549" t="str">
            <v>Technologies</v>
          </cell>
        </row>
        <row r="550">
          <cell r="B550">
            <v>550</v>
          </cell>
          <cell r="C550">
            <v>801037</v>
          </cell>
          <cell r="D550" t="str">
            <v>Shedden Uhde Pty. Ltd.</v>
          </cell>
          <cell r="E550" t="str">
            <v>AUD</v>
          </cell>
          <cell r="F550" t="str">
            <v>Plant Technology</v>
          </cell>
          <cell r="G550" t="str">
            <v>Technologies</v>
          </cell>
        </row>
        <row r="551">
          <cell r="B551">
            <v>551</v>
          </cell>
          <cell r="C551">
            <v>801638</v>
          </cell>
          <cell r="D551" t="str">
            <v>Sicad Soc. Ital. Commercio Acciai e Derivati S.p.A.</v>
          </cell>
          <cell r="E551" t="str">
            <v>EUR</v>
          </cell>
          <cell r="F551" t="str">
            <v>BU Stainless Steel</v>
          </cell>
          <cell r="G551" t="str">
            <v>Steel</v>
          </cell>
        </row>
        <row r="552">
          <cell r="B552">
            <v>552</v>
          </cell>
          <cell r="C552">
            <v>801496</v>
          </cell>
          <cell r="D552" t="str">
            <v>Sidcomex S.A. de C.V.</v>
          </cell>
          <cell r="E552" t="str">
            <v>MXN</v>
          </cell>
          <cell r="F552" t="str">
            <v>BU MaterialsServices Europe</v>
          </cell>
          <cell r="G552" t="str">
            <v>Materials</v>
          </cell>
        </row>
        <row r="553">
          <cell r="B553">
            <v>553</v>
          </cell>
          <cell r="C553">
            <v>901647</v>
          </cell>
          <cell r="D553" t="str">
            <v>SIDERIA S.r.l.</v>
          </cell>
          <cell r="E553" t="str">
            <v>EUR</v>
          </cell>
          <cell r="F553" t="str">
            <v>BU Carbon Steel</v>
          </cell>
          <cell r="G553" t="str">
            <v>Steel</v>
          </cell>
        </row>
        <row r="554">
          <cell r="B554">
            <v>554</v>
          </cell>
          <cell r="C554">
            <v>801227</v>
          </cell>
          <cell r="D554" t="str">
            <v>Siebau Siegener Stahlbauten GmbH</v>
          </cell>
          <cell r="E554" t="str">
            <v>EUR</v>
          </cell>
          <cell r="F554" t="str">
            <v>Mechanical Engineering</v>
          </cell>
          <cell r="G554" t="str">
            <v>Technologies</v>
          </cell>
        </row>
        <row r="555">
          <cell r="B555">
            <v>555</v>
          </cell>
          <cell r="C555">
            <v>801646</v>
          </cell>
          <cell r="D555" t="str">
            <v>Silco Inox Szervizkozpont Kft</v>
          </cell>
          <cell r="E555" t="str">
            <v>HUF</v>
          </cell>
          <cell r="F555" t="str">
            <v>BU Stainless Steel</v>
          </cell>
          <cell r="G555" t="str">
            <v>Steel</v>
          </cell>
        </row>
        <row r="556">
          <cell r="B556">
            <v>556</v>
          </cell>
          <cell r="C556">
            <v>901721</v>
          </cell>
          <cell r="D556" t="str">
            <v>SIR Industrieservice GmbH</v>
          </cell>
          <cell r="E556" t="str">
            <v>EUR</v>
          </cell>
          <cell r="F556" t="str">
            <v>BU Industrial Services</v>
          </cell>
          <cell r="G556" t="str">
            <v>Serv</v>
          </cell>
        </row>
        <row r="557">
          <cell r="B557">
            <v>557</v>
          </cell>
          <cell r="C557">
            <v>901792</v>
          </cell>
          <cell r="D557" t="str">
            <v>smb Chromstahl GmbH</v>
          </cell>
          <cell r="E557" t="str">
            <v>EUR</v>
          </cell>
          <cell r="F557" t="str">
            <v>BU Stainless Steel</v>
          </cell>
          <cell r="G557" t="str">
            <v>Steel</v>
          </cell>
        </row>
        <row r="558">
          <cell r="B558">
            <v>558</v>
          </cell>
          <cell r="C558">
            <v>901474</v>
          </cell>
          <cell r="D558" t="str">
            <v>Smitfort-Staal B.V.</v>
          </cell>
          <cell r="E558" t="str">
            <v>EUR</v>
          </cell>
          <cell r="F558" t="str">
            <v>BU MaterialsServices Europe</v>
          </cell>
          <cell r="G558" t="str">
            <v>Materials</v>
          </cell>
        </row>
        <row r="559">
          <cell r="B559">
            <v>559</v>
          </cell>
          <cell r="C559">
            <v>800431</v>
          </cell>
          <cell r="D559" t="str">
            <v>Smitson K.H.S. N.V.</v>
          </cell>
          <cell r="E559" t="str">
            <v>EUR</v>
          </cell>
          <cell r="F559" t="str">
            <v>BU MaterialsServices Europe</v>
          </cell>
          <cell r="G559" t="str">
            <v>Materials</v>
          </cell>
        </row>
        <row r="560">
          <cell r="B560">
            <v>560</v>
          </cell>
          <cell r="C560">
            <v>801631</v>
          </cell>
          <cell r="D560" t="str">
            <v>Società delle Fucine S.r.l.</v>
          </cell>
          <cell r="E560" t="str">
            <v>EUR</v>
          </cell>
          <cell r="F560" t="str">
            <v>BU Stainless Steel</v>
          </cell>
          <cell r="G560" t="str">
            <v>Steel</v>
          </cell>
        </row>
        <row r="561">
          <cell r="B561">
            <v>561</v>
          </cell>
          <cell r="C561">
            <v>900958</v>
          </cell>
          <cell r="D561" t="str">
            <v>Société Civile Immobilière 'SCI La Noue Saint Nicolas'</v>
          </cell>
          <cell r="E561" t="str">
            <v>EUR</v>
          </cell>
          <cell r="F561" t="str">
            <v>BU Frankreich/Belgien</v>
          </cell>
          <cell r="G561" t="str">
            <v>Elevator</v>
          </cell>
        </row>
        <row r="562">
          <cell r="B562">
            <v>562</v>
          </cell>
          <cell r="C562">
            <v>900405</v>
          </cell>
          <cell r="D562" t="str">
            <v>Société de Rectification et de Travaux Mécaniques S.a.r.l.</v>
          </cell>
          <cell r="E562" t="str">
            <v>EUR</v>
          </cell>
          <cell r="F562" t="str">
            <v>BU MaterialsServices Europe</v>
          </cell>
          <cell r="G562" t="str">
            <v>Materials</v>
          </cell>
        </row>
        <row r="563">
          <cell r="B563">
            <v>563</v>
          </cell>
          <cell r="C563">
            <v>900406</v>
          </cell>
          <cell r="D563" t="str">
            <v>Société Nouvelle Euro-Alliages S.a.r.l.</v>
          </cell>
          <cell r="E563" t="str">
            <v>EUR</v>
          </cell>
          <cell r="F563" t="str">
            <v>BU MaterialsServices Europe</v>
          </cell>
          <cell r="G563" t="str">
            <v>Materials</v>
          </cell>
        </row>
        <row r="564">
          <cell r="B564">
            <v>564</v>
          </cell>
          <cell r="C564">
            <v>901216</v>
          </cell>
          <cell r="D564" t="str">
            <v>Société Provençale d'Ascenseurs (SOPRA) S.a.r.l.</v>
          </cell>
          <cell r="E564" t="str">
            <v>EUR</v>
          </cell>
          <cell r="F564" t="str">
            <v>BU Frankreich/Belgien</v>
          </cell>
          <cell r="G564" t="str">
            <v>Elevator</v>
          </cell>
        </row>
        <row r="565">
          <cell r="B565">
            <v>565</v>
          </cell>
          <cell r="C565">
            <v>900497</v>
          </cell>
          <cell r="D565" t="str">
            <v>Stahl Specialty Company</v>
          </cell>
          <cell r="E565" t="str">
            <v>USD</v>
          </cell>
          <cell r="F565" t="str">
            <v>BU Chassis</v>
          </cell>
          <cell r="G565" t="str">
            <v>Automotive</v>
          </cell>
        </row>
        <row r="566">
          <cell r="B566">
            <v>566</v>
          </cell>
          <cell r="C566">
            <v>346257</v>
          </cell>
          <cell r="D566" t="str">
            <v>Stahl-Maschinen-Rohrleitungs-Bau de Haan GmbH</v>
          </cell>
          <cell r="E566" t="str">
            <v>EUR</v>
          </cell>
          <cell r="F566" t="str">
            <v>BU Industrial Services</v>
          </cell>
          <cell r="G566" t="str">
            <v>Serv</v>
          </cell>
        </row>
        <row r="567">
          <cell r="B567">
            <v>567</v>
          </cell>
          <cell r="C567">
            <v>323400</v>
          </cell>
          <cell r="D567" t="str">
            <v>Stahlhandel Fulda GmbH</v>
          </cell>
          <cell r="E567" t="str">
            <v>EUR</v>
          </cell>
          <cell r="F567" t="str">
            <v>BU MaterialsServices Europe</v>
          </cell>
          <cell r="G567" t="str">
            <v>Materials</v>
          </cell>
        </row>
        <row r="568">
          <cell r="B568">
            <v>568</v>
          </cell>
          <cell r="C568">
            <v>901781</v>
          </cell>
          <cell r="D568" t="str">
            <v>Stahlkontor Hahn GmbH</v>
          </cell>
          <cell r="E568" t="str">
            <v>EUR</v>
          </cell>
          <cell r="F568" t="str">
            <v>BU MaterialsServices Europe</v>
          </cell>
          <cell r="G568" t="str">
            <v>Materials</v>
          </cell>
        </row>
        <row r="569">
          <cell r="B569">
            <v>569</v>
          </cell>
          <cell r="C569">
            <v>500060</v>
          </cell>
          <cell r="D569" t="str">
            <v>Stahlwerk Oberhausen GmbH</v>
          </cell>
          <cell r="E569" t="str">
            <v>EUR</v>
          </cell>
          <cell r="F569" t="str">
            <v>BU Beteiligungen</v>
          </cell>
          <cell r="G569" t="str">
            <v>Steel</v>
          </cell>
        </row>
        <row r="570">
          <cell r="B570">
            <v>570</v>
          </cell>
          <cell r="C570">
            <v>641420</v>
          </cell>
          <cell r="D570" t="str">
            <v>Stahlwerke Bochum AG</v>
          </cell>
          <cell r="E570" t="str">
            <v>EUR</v>
          </cell>
          <cell r="F570" t="str">
            <v>BU Carbon Steel</v>
          </cell>
          <cell r="G570" t="str">
            <v>Steel</v>
          </cell>
        </row>
        <row r="571">
          <cell r="B571">
            <v>571</v>
          </cell>
          <cell r="C571">
            <v>801640</v>
          </cell>
          <cell r="D571" t="str">
            <v>Stainless Steel International Tubes Italia S.p.A.</v>
          </cell>
          <cell r="E571" t="str">
            <v>EUR</v>
          </cell>
          <cell r="F571" t="str">
            <v>BU Stainless Steel</v>
          </cell>
          <cell r="G571" t="str">
            <v>Steel</v>
          </cell>
        </row>
        <row r="572">
          <cell r="B572">
            <v>572</v>
          </cell>
          <cell r="C572">
            <v>901298</v>
          </cell>
          <cell r="D572" t="str">
            <v>Steba AG</v>
          </cell>
          <cell r="E572" t="str">
            <v>CHF</v>
          </cell>
          <cell r="F572" t="str">
            <v>BU MaterialsServices Europe</v>
          </cell>
          <cell r="G572" t="str">
            <v>Materials</v>
          </cell>
        </row>
        <row r="573">
          <cell r="B573">
            <v>573</v>
          </cell>
          <cell r="C573">
            <v>801482</v>
          </cell>
          <cell r="D573" t="str">
            <v>Steel Traders Ltd.</v>
          </cell>
          <cell r="E573" t="str">
            <v>GBP</v>
          </cell>
          <cell r="F573" t="str">
            <v>BU MaterialsServices Europe</v>
          </cell>
          <cell r="G573" t="str">
            <v>Materials</v>
          </cell>
        </row>
        <row r="574">
          <cell r="B574">
            <v>574</v>
          </cell>
          <cell r="C574">
            <v>205110</v>
          </cell>
          <cell r="D574" t="str">
            <v>Still Otto Montage GmbH</v>
          </cell>
          <cell r="E574" t="str">
            <v>EUR</v>
          </cell>
          <cell r="F574" t="str">
            <v>Plant Technology</v>
          </cell>
          <cell r="G574" t="str">
            <v>Technologies</v>
          </cell>
        </row>
        <row r="575">
          <cell r="B575">
            <v>575</v>
          </cell>
          <cell r="C575">
            <v>901557</v>
          </cell>
          <cell r="D575" t="str">
            <v>Suppac Steel Sdn. Bhd.</v>
          </cell>
          <cell r="E575" t="str">
            <v>MYR</v>
          </cell>
          <cell r="F575" t="str">
            <v>BU MaterialsServices Europe</v>
          </cell>
          <cell r="G575" t="str">
            <v>Materials</v>
          </cell>
        </row>
        <row r="576">
          <cell r="B576">
            <v>576</v>
          </cell>
          <cell r="C576">
            <v>121100</v>
          </cell>
          <cell r="D576" t="str">
            <v>Suter + Suter GmbH</v>
          </cell>
          <cell r="E576" t="str">
            <v>EUR</v>
          </cell>
          <cell r="F576" t="str">
            <v>BU Immobilien Consulting</v>
          </cell>
          <cell r="G576" t="str">
            <v>Immobilien</v>
          </cell>
        </row>
        <row r="577">
          <cell r="B577">
            <v>577</v>
          </cell>
          <cell r="C577">
            <v>124120</v>
          </cell>
          <cell r="D577" t="str">
            <v>SVG Steinwerder Verwaltungsgesellschaft mbH</v>
          </cell>
          <cell r="E577" t="str">
            <v>EUR</v>
          </cell>
          <cell r="F577" t="str">
            <v>Marine</v>
          </cell>
          <cell r="G577" t="str">
            <v>Technologies</v>
          </cell>
        </row>
        <row r="578">
          <cell r="B578">
            <v>578</v>
          </cell>
          <cell r="C578">
            <v>641421</v>
          </cell>
          <cell r="D578" t="str">
            <v>SWB Stahlformgußgesellschaft mbH</v>
          </cell>
          <cell r="E578" t="str">
            <v>EUR</v>
          </cell>
          <cell r="F578" t="str">
            <v>BU Carbon Steel</v>
          </cell>
          <cell r="G578" t="str">
            <v>Steel</v>
          </cell>
        </row>
        <row r="579">
          <cell r="B579">
            <v>579</v>
          </cell>
          <cell r="C579">
            <v>326240</v>
          </cell>
          <cell r="D579" t="str">
            <v>SWI Gebäudereinigung GmbH</v>
          </cell>
          <cell r="E579" t="str">
            <v>EUR</v>
          </cell>
          <cell r="F579" t="str">
            <v>BU Industrial Services</v>
          </cell>
          <cell r="G579" t="str">
            <v>Serv</v>
          </cell>
        </row>
        <row r="580">
          <cell r="B580">
            <v>580</v>
          </cell>
          <cell r="C580">
            <v>900840</v>
          </cell>
          <cell r="D580" t="str">
            <v>Tallent Engineering Ltd.</v>
          </cell>
          <cell r="E580" t="str">
            <v>GBP</v>
          </cell>
          <cell r="F580" t="str">
            <v>BU Chassis</v>
          </cell>
          <cell r="G580" t="str">
            <v>Automotive</v>
          </cell>
        </row>
        <row r="581">
          <cell r="B581">
            <v>581</v>
          </cell>
          <cell r="C581">
            <v>273152</v>
          </cell>
          <cell r="D581" t="str">
            <v>Tallent Holdings PLC</v>
          </cell>
          <cell r="E581" t="str">
            <v>GBP</v>
          </cell>
          <cell r="F581" t="str">
            <v>BU Chassis</v>
          </cell>
          <cell r="G581" t="str">
            <v>Automotive</v>
          </cell>
        </row>
        <row r="582">
          <cell r="B582">
            <v>582</v>
          </cell>
          <cell r="C582">
            <v>900839</v>
          </cell>
          <cell r="D582" t="str">
            <v>Tallent Services Ltd.</v>
          </cell>
          <cell r="E582" t="str">
            <v>GBP</v>
          </cell>
          <cell r="F582" t="str">
            <v>BU Chassis</v>
          </cell>
          <cell r="G582" t="str">
            <v>Automotive</v>
          </cell>
        </row>
        <row r="583">
          <cell r="B583">
            <v>583</v>
          </cell>
          <cell r="C583">
            <v>5503</v>
          </cell>
          <cell r="D583" t="str">
            <v>Tallent-Group</v>
          </cell>
          <cell r="E583" t="str">
            <v>GBP</v>
          </cell>
          <cell r="F583" t="str">
            <v>BU Chassis</v>
          </cell>
          <cell r="G583" t="str">
            <v>Automotive</v>
          </cell>
        </row>
        <row r="584">
          <cell r="B584">
            <v>584</v>
          </cell>
          <cell r="C584">
            <v>801647</v>
          </cell>
          <cell r="D584" t="str">
            <v>Terni Steel B.V.</v>
          </cell>
          <cell r="E584" t="str">
            <v>EUR</v>
          </cell>
          <cell r="F584" t="str">
            <v>BU Stainless Steel</v>
          </cell>
          <cell r="G584" t="str">
            <v>Steel</v>
          </cell>
        </row>
        <row r="585">
          <cell r="B585">
            <v>585</v>
          </cell>
          <cell r="C585">
            <v>330004</v>
          </cell>
          <cell r="D585" t="str">
            <v>TFM Facility Management Beteiligungs GmbH</v>
          </cell>
          <cell r="E585" t="str">
            <v>EUR</v>
          </cell>
          <cell r="F585" t="str">
            <v>BU Facilities Services</v>
          </cell>
          <cell r="G585" t="str">
            <v>Serv</v>
          </cell>
        </row>
        <row r="586">
          <cell r="B586">
            <v>586</v>
          </cell>
          <cell r="C586">
            <v>330005</v>
          </cell>
          <cell r="D586" t="str">
            <v>TFM Facility Management GmbH &amp; Co.KG</v>
          </cell>
          <cell r="E586" t="str">
            <v>EUR</v>
          </cell>
          <cell r="F586" t="str">
            <v>BU Facilities Services</v>
          </cell>
          <cell r="G586" t="str">
            <v>Serv</v>
          </cell>
        </row>
        <row r="587">
          <cell r="B587">
            <v>587</v>
          </cell>
          <cell r="C587">
            <v>901196</v>
          </cell>
          <cell r="D587" t="str">
            <v>TH United Enterprises, Inc.</v>
          </cell>
          <cell r="E587" t="str">
            <v>USD</v>
          </cell>
          <cell r="F587" t="str">
            <v>BU Construction Services</v>
          </cell>
          <cell r="G587" t="str">
            <v>Serv</v>
          </cell>
        </row>
        <row r="588">
          <cell r="B588">
            <v>588</v>
          </cell>
          <cell r="C588">
            <v>170530</v>
          </cell>
          <cell r="D588" t="str">
            <v>The Budd Company</v>
          </cell>
          <cell r="E588" t="str">
            <v>USD</v>
          </cell>
          <cell r="F588" t="str">
            <v>BU Zentralbereich</v>
          </cell>
          <cell r="G588" t="str">
            <v>Automotive</v>
          </cell>
        </row>
        <row r="589">
          <cell r="B589">
            <v>589</v>
          </cell>
          <cell r="C589">
            <v>5324</v>
          </cell>
          <cell r="D589" t="str">
            <v>The Budd Company, Body, Rochester</v>
          </cell>
          <cell r="E589" t="str">
            <v>USD</v>
          </cell>
          <cell r="F589" t="str">
            <v>BU Body</v>
          </cell>
          <cell r="G589" t="str">
            <v>Automotive</v>
          </cell>
        </row>
        <row r="590">
          <cell r="B590">
            <v>590</v>
          </cell>
          <cell r="C590">
            <v>5302</v>
          </cell>
          <cell r="D590" t="str">
            <v>The Budd Company-Group</v>
          </cell>
          <cell r="E590" t="str">
            <v>USD</v>
          </cell>
          <cell r="F590" t="str">
            <v>BU Chassis</v>
          </cell>
          <cell r="G590" t="str">
            <v>Automotive</v>
          </cell>
        </row>
        <row r="591">
          <cell r="B591">
            <v>591</v>
          </cell>
          <cell r="C591">
            <v>901815</v>
          </cell>
          <cell r="D591" t="str">
            <v>The Budd Tallent Company, LLC</v>
          </cell>
          <cell r="E591" t="str">
            <v>USD</v>
          </cell>
          <cell r="F591" t="str">
            <v>BU Chassis</v>
          </cell>
          <cell r="G591" t="str">
            <v>Automotive</v>
          </cell>
        </row>
        <row r="592">
          <cell r="B592">
            <v>592</v>
          </cell>
          <cell r="C592">
            <v>901452</v>
          </cell>
          <cell r="D592" t="str">
            <v>The Cross Company</v>
          </cell>
          <cell r="E592" t="str">
            <v>USD</v>
          </cell>
          <cell r="F592" t="str">
            <v>Production Systems</v>
          </cell>
          <cell r="G592" t="str">
            <v>Technologies</v>
          </cell>
        </row>
        <row r="593">
          <cell r="B593">
            <v>593</v>
          </cell>
          <cell r="C593">
            <v>5525</v>
          </cell>
          <cell r="D593" t="str">
            <v>The Cross Company-Group</v>
          </cell>
          <cell r="E593" t="str">
            <v>USD</v>
          </cell>
          <cell r="F593" t="str">
            <v>Production Systems</v>
          </cell>
          <cell r="G593" t="str">
            <v>Technologies</v>
          </cell>
        </row>
        <row r="594">
          <cell r="B594">
            <v>594</v>
          </cell>
          <cell r="C594">
            <v>375351</v>
          </cell>
          <cell r="D594" t="str">
            <v>Thyssen (Schweiz) AG</v>
          </cell>
          <cell r="E594" t="str">
            <v>CHF</v>
          </cell>
          <cell r="F594" t="str">
            <v>BU MaterialsServices Europe</v>
          </cell>
          <cell r="G594" t="str">
            <v>Materials</v>
          </cell>
        </row>
        <row r="595">
          <cell r="B595">
            <v>595</v>
          </cell>
          <cell r="C595">
            <v>900556</v>
          </cell>
          <cell r="D595" t="str">
            <v>Thyssen (U.K.) Ltd.</v>
          </cell>
          <cell r="E595" t="str">
            <v>GBP</v>
          </cell>
          <cell r="F595" t="str">
            <v>BU MaterialsServices Europe</v>
          </cell>
          <cell r="G595" t="str">
            <v>Materials</v>
          </cell>
        </row>
        <row r="596">
          <cell r="B596">
            <v>596</v>
          </cell>
          <cell r="C596">
            <v>901768</v>
          </cell>
          <cell r="D596" t="str">
            <v>Thyssen Access Corp.</v>
          </cell>
          <cell r="E596" t="str">
            <v>USD</v>
          </cell>
          <cell r="F596" t="str">
            <v>BU Accessibility</v>
          </cell>
          <cell r="G596" t="str">
            <v>Elevator</v>
          </cell>
        </row>
        <row r="597">
          <cell r="B597">
            <v>597</v>
          </cell>
          <cell r="C597">
            <v>5524</v>
          </cell>
          <cell r="D597" t="str">
            <v>Thyssen Access Corp.-Group</v>
          </cell>
          <cell r="E597" t="str">
            <v>USD</v>
          </cell>
          <cell r="F597" t="str">
            <v>BU Accessibility</v>
          </cell>
          <cell r="G597" t="str">
            <v>Elevator</v>
          </cell>
        </row>
        <row r="598">
          <cell r="B598">
            <v>598</v>
          </cell>
          <cell r="C598">
            <v>274570</v>
          </cell>
          <cell r="D598" t="str">
            <v>Thyssen Access UK Corp.</v>
          </cell>
          <cell r="E598" t="str">
            <v>USD</v>
          </cell>
          <cell r="F598" t="str">
            <v>BU Accessibility</v>
          </cell>
          <cell r="G598" t="str">
            <v>Elevator</v>
          </cell>
        </row>
        <row r="599">
          <cell r="B599">
            <v>599</v>
          </cell>
          <cell r="C599">
            <v>573715</v>
          </cell>
          <cell r="D599" t="str">
            <v>Thyssen Aceros Heva S.A.</v>
          </cell>
          <cell r="E599" t="str">
            <v>EUR</v>
          </cell>
          <cell r="F599" t="str">
            <v>BU MaterialsServices Europe</v>
          </cell>
          <cell r="G599" t="str">
            <v>Materials</v>
          </cell>
        </row>
        <row r="600">
          <cell r="B600">
            <v>600</v>
          </cell>
          <cell r="C600">
            <v>573050</v>
          </cell>
          <cell r="D600" t="str">
            <v>Thyssen Aceros y Servicios S.A.</v>
          </cell>
          <cell r="E600" t="str">
            <v>CLP</v>
          </cell>
          <cell r="F600" t="str">
            <v>BU MaterialsServices Europe</v>
          </cell>
          <cell r="G600" t="str">
            <v>Materials</v>
          </cell>
        </row>
        <row r="601">
          <cell r="B601">
            <v>601</v>
          </cell>
          <cell r="C601">
            <v>901703</v>
          </cell>
          <cell r="D601" t="str">
            <v>Thyssen Aços Especiais Ltda.</v>
          </cell>
          <cell r="E601" t="str">
            <v>BRL</v>
          </cell>
          <cell r="F601" t="str">
            <v>BU MaterialsServices Europe</v>
          </cell>
          <cell r="G601" t="str">
            <v>Materials</v>
          </cell>
        </row>
        <row r="602">
          <cell r="B602">
            <v>602</v>
          </cell>
          <cell r="C602">
            <v>900420</v>
          </cell>
          <cell r="D602" t="str">
            <v>Thyssen Acquisition Corporation</v>
          </cell>
          <cell r="E602" t="str">
            <v>USD</v>
          </cell>
          <cell r="F602" t="str">
            <v>Corporate</v>
          </cell>
          <cell r="G602" t="str">
            <v>Corporate</v>
          </cell>
        </row>
        <row r="603">
          <cell r="B603">
            <v>603</v>
          </cell>
          <cell r="C603">
            <v>324206</v>
          </cell>
          <cell r="D603" t="str">
            <v>Thyssen Altwert Umweltservice GmbH</v>
          </cell>
          <cell r="E603" t="str">
            <v>EUR</v>
          </cell>
          <cell r="F603" t="str">
            <v>BU Industrial Services</v>
          </cell>
          <cell r="G603" t="str">
            <v>Serv</v>
          </cell>
        </row>
        <row r="604">
          <cell r="B604">
            <v>604</v>
          </cell>
          <cell r="C604">
            <v>901417</v>
          </cell>
          <cell r="D604" t="str">
            <v>Thyssen Aplex Plastics Sp. z o.o.</v>
          </cell>
          <cell r="E604" t="str">
            <v>PLN</v>
          </cell>
          <cell r="F604" t="str">
            <v>BU MaterialsServices Europe</v>
          </cell>
          <cell r="G604" t="str">
            <v>Materials</v>
          </cell>
        </row>
        <row r="605">
          <cell r="B605">
            <v>605</v>
          </cell>
          <cell r="C605">
            <v>573440</v>
          </cell>
          <cell r="D605" t="str">
            <v>Thyssen Asal Celik Ticaret AS</v>
          </cell>
          <cell r="E605" t="str">
            <v>TRL</v>
          </cell>
          <cell r="F605" t="str">
            <v>BU MaterialsServices Europe</v>
          </cell>
          <cell r="G605" t="str">
            <v>Materials</v>
          </cell>
        </row>
        <row r="606">
          <cell r="B606">
            <v>606</v>
          </cell>
          <cell r="C606">
            <v>901774</v>
          </cell>
          <cell r="D606" t="str">
            <v>Thyssen Asansör ve Yürüyen Merdiven Sa. Tic. A.S.</v>
          </cell>
          <cell r="E606" t="str">
            <v>TRL</v>
          </cell>
          <cell r="F606" t="str">
            <v>BU Übriges Ausland</v>
          </cell>
          <cell r="G606" t="str">
            <v>Elevator</v>
          </cell>
        </row>
        <row r="607">
          <cell r="B607">
            <v>607</v>
          </cell>
          <cell r="C607">
            <v>5512</v>
          </cell>
          <cell r="D607" t="str">
            <v>Thyssen Ascenseurs Holding Konzern</v>
          </cell>
          <cell r="E607" t="str">
            <v>EUR</v>
          </cell>
          <cell r="F607" t="str">
            <v>BU Frankreich/Belgien</v>
          </cell>
          <cell r="G607" t="str">
            <v>Elevator</v>
          </cell>
        </row>
        <row r="608">
          <cell r="B608">
            <v>608</v>
          </cell>
          <cell r="C608">
            <v>274202</v>
          </cell>
          <cell r="D608" t="str">
            <v>Thyssen Ascenseurs Holding S.A.S.</v>
          </cell>
          <cell r="E608" t="str">
            <v>EUR</v>
          </cell>
          <cell r="F608" t="str">
            <v>BU Frankreich/Belgien</v>
          </cell>
          <cell r="G608" t="str">
            <v>Elevator</v>
          </cell>
        </row>
        <row r="609">
          <cell r="B609">
            <v>609</v>
          </cell>
          <cell r="C609">
            <v>274400</v>
          </cell>
          <cell r="D609" t="str">
            <v>Thyssen Ascenseurs Luxembourg S.a.r.l.</v>
          </cell>
          <cell r="E609" t="str">
            <v>EUR</v>
          </cell>
          <cell r="F609" t="str">
            <v>BU Frankreich/Belgien</v>
          </cell>
          <cell r="G609" t="str">
            <v>Elevator</v>
          </cell>
        </row>
        <row r="610">
          <cell r="B610">
            <v>610</v>
          </cell>
          <cell r="C610">
            <v>274200</v>
          </cell>
          <cell r="D610" t="str">
            <v>Thyssen Ascenseurs S.A.S.</v>
          </cell>
          <cell r="E610" t="str">
            <v>EUR</v>
          </cell>
          <cell r="F610" t="str">
            <v>BU Frankreich/Belgien</v>
          </cell>
          <cell r="G610" t="str">
            <v>Elevator</v>
          </cell>
        </row>
        <row r="611">
          <cell r="B611">
            <v>611</v>
          </cell>
          <cell r="C611">
            <v>370801</v>
          </cell>
          <cell r="D611" t="str">
            <v>Thyssen Asia Pacific Trading and Services Pte. Ltd.</v>
          </cell>
          <cell r="E611" t="str">
            <v>SGD</v>
          </cell>
          <cell r="F611" t="str">
            <v>BU Materials Trading</v>
          </cell>
          <cell r="G611" t="str">
            <v>Materials</v>
          </cell>
        </row>
        <row r="612">
          <cell r="B612">
            <v>612</v>
          </cell>
          <cell r="C612">
            <v>901188</v>
          </cell>
          <cell r="D612" t="str">
            <v>Thyssen Asia Raw Materials Ltd.</v>
          </cell>
          <cell r="E612" t="str">
            <v>HKD</v>
          </cell>
          <cell r="F612" t="str">
            <v>BU Spezielle Werkstoffe</v>
          </cell>
          <cell r="G612" t="str">
            <v>Materials</v>
          </cell>
        </row>
        <row r="613">
          <cell r="B613">
            <v>613</v>
          </cell>
          <cell r="C613">
            <v>274350</v>
          </cell>
          <cell r="D613" t="str">
            <v>Thyssen Aufzüge AG</v>
          </cell>
          <cell r="E613" t="str">
            <v>CHF</v>
          </cell>
          <cell r="F613" t="str">
            <v>BU Übriges Ausland</v>
          </cell>
          <cell r="G613" t="str">
            <v>Elevator</v>
          </cell>
        </row>
        <row r="614">
          <cell r="B614">
            <v>614</v>
          </cell>
          <cell r="C614">
            <v>5528</v>
          </cell>
          <cell r="D614" t="str">
            <v>Thyssen Aufzüge Austria-Konzern</v>
          </cell>
          <cell r="E614" t="str">
            <v>EUR</v>
          </cell>
          <cell r="F614" t="str">
            <v>BU Übriges Ausland</v>
          </cell>
          <cell r="G614" t="str">
            <v>Elevator</v>
          </cell>
        </row>
        <row r="615">
          <cell r="B615">
            <v>615</v>
          </cell>
          <cell r="C615">
            <v>204065</v>
          </cell>
          <cell r="D615" t="str">
            <v>Thyssen Aufzüge Berlin GmbH</v>
          </cell>
          <cell r="E615" t="str">
            <v>EUR</v>
          </cell>
          <cell r="F615" t="str">
            <v>BU Deutschland</v>
          </cell>
          <cell r="G615" t="str">
            <v>Elevator</v>
          </cell>
        </row>
        <row r="616">
          <cell r="B616">
            <v>616</v>
          </cell>
          <cell r="C616">
            <v>204130</v>
          </cell>
          <cell r="D616" t="str">
            <v>Thyssen Aufzüge Düsseldorf GmbH</v>
          </cell>
          <cell r="E616" t="str">
            <v>EUR</v>
          </cell>
          <cell r="F616" t="str">
            <v>BU Deutschland</v>
          </cell>
          <cell r="G616" t="str">
            <v>Elevator</v>
          </cell>
        </row>
        <row r="617">
          <cell r="B617">
            <v>617</v>
          </cell>
          <cell r="C617">
            <v>204140</v>
          </cell>
          <cell r="D617" t="str">
            <v>Thyssen Aufzüge Frankfurt GmbH</v>
          </cell>
          <cell r="E617" t="str">
            <v>EUR</v>
          </cell>
          <cell r="F617" t="str">
            <v>BU Deutschland</v>
          </cell>
          <cell r="G617" t="str">
            <v>Elevator</v>
          </cell>
        </row>
        <row r="618">
          <cell r="B618">
            <v>618</v>
          </cell>
          <cell r="C618">
            <v>274001</v>
          </cell>
          <cell r="D618" t="str">
            <v>Thyssen Aufzüge Ges.mbH</v>
          </cell>
          <cell r="E618" t="str">
            <v>EUR</v>
          </cell>
          <cell r="F618" t="str">
            <v>BU Übriges Ausland</v>
          </cell>
          <cell r="G618" t="str">
            <v>Elevator</v>
          </cell>
        </row>
        <row r="619">
          <cell r="B619">
            <v>619</v>
          </cell>
          <cell r="C619">
            <v>204050</v>
          </cell>
          <cell r="D619" t="str">
            <v>Thyssen Aufzüge GmbH</v>
          </cell>
          <cell r="E619" t="str">
            <v>EUR</v>
          </cell>
          <cell r="F619" t="str">
            <v>BU Deutschland</v>
          </cell>
          <cell r="G619" t="str">
            <v>Elevator</v>
          </cell>
        </row>
        <row r="620">
          <cell r="B620">
            <v>620</v>
          </cell>
          <cell r="C620">
            <v>204150</v>
          </cell>
          <cell r="D620" t="str">
            <v>Thyssen Aufzüge Hamburg GmbH</v>
          </cell>
          <cell r="E620" t="str">
            <v>EUR</v>
          </cell>
          <cell r="F620" t="str">
            <v>BU Deutschland</v>
          </cell>
          <cell r="G620" t="str">
            <v>Elevator</v>
          </cell>
        </row>
        <row r="621">
          <cell r="B621">
            <v>621</v>
          </cell>
          <cell r="C621">
            <v>274150</v>
          </cell>
          <cell r="D621" t="str">
            <v>Thyssen Aufzüge Ltd.</v>
          </cell>
          <cell r="E621" t="str">
            <v>GBP</v>
          </cell>
          <cell r="F621" t="str">
            <v>BU Übriges Ausland</v>
          </cell>
          <cell r="G621" t="str">
            <v>Elevator</v>
          </cell>
        </row>
        <row r="622">
          <cell r="B622">
            <v>622</v>
          </cell>
          <cell r="C622">
            <v>5514</v>
          </cell>
          <cell r="D622" t="str">
            <v>Thyssen Aufzüge Ltd.-Group</v>
          </cell>
          <cell r="E622" t="str">
            <v>GBP</v>
          </cell>
          <cell r="F622" t="str">
            <v>BU Übriges Ausland</v>
          </cell>
          <cell r="G622" t="str">
            <v>Elevator</v>
          </cell>
        </row>
        <row r="623">
          <cell r="B623">
            <v>623</v>
          </cell>
          <cell r="C623">
            <v>204160</v>
          </cell>
          <cell r="D623" t="str">
            <v>Thyssen Aufzüge München GmbH</v>
          </cell>
          <cell r="E623" t="str">
            <v>EUR</v>
          </cell>
          <cell r="F623" t="str">
            <v>BU Deutschland</v>
          </cell>
          <cell r="G623" t="str">
            <v>Elevator</v>
          </cell>
        </row>
        <row r="624">
          <cell r="B624">
            <v>624</v>
          </cell>
          <cell r="C624">
            <v>274430</v>
          </cell>
          <cell r="D624" t="str">
            <v>Thyssen Aufzüge Norge A/S</v>
          </cell>
          <cell r="E624" t="str">
            <v>NOK</v>
          </cell>
          <cell r="F624" t="str">
            <v>BU Übriges Ausland</v>
          </cell>
          <cell r="G624" t="str">
            <v>Elevator</v>
          </cell>
        </row>
        <row r="625">
          <cell r="B625">
            <v>625</v>
          </cell>
          <cell r="C625">
            <v>5507</v>
          </cell>
          <cell r="D625" t="str">
            <v>Thyssen Aufzüge Norge A/S-Group</v>
          </cell>
          <cell r="E625" t="str">
            <v>NOK</v>
          </cell>
          <cell r="F625" t="str">
            <v>BU Übriges Ausland</v>
          </cell>
          <cell r="G625" t="str">
            <v>Elevator</v>
          </cell>
        </row>
        <row r="626">
          <cell r="B626">
            <v>626</v>
          </cell>
          <cell r="C626">
            <v>204060</v>
          </cell>
          <cell r="D626" t="str">
            <v>Thyssen Aufzüge Sachsen GmbH</v>
          </cell>
          <cell r="E626" t="str">
            <v>EUR</v>
          </cell>
          <cell r="F626" t="str">
            <v>BU Deutschland</v>
          </cell>
          <cell r="G626" t="str">
            <v>Elevator</v>
          </cell>
        </row>
        <row r="627">
          <cell r="B627">
            <v>627</v>
          </cell>
          <cell r="C627">
            <v>204170</v>
          </cell>
          <cell r="D627" t="str">
            <v>Thyssen Aufzüge Stuttgart GmbH</v>
          </cell>
          <cell r="E627" t="str">
            <v>EUR</v>
          </cell>
          <cell r="F627" t="str">
            <v>BU Deutschland</v>
          </cell>
          <cell r="G627" t="str">
            <v>Elevator</v>
          </cell>
        </row>
        <row r="628">
          <cell r="B628">
            <v>628</v>
          </cell>
          <cell r="C628">
            <v>204110</v>
          </cell>
          <cell r="D628" t="str">
            <v>Thyssen Aufzugswerke GmbH</v>
          </cell>
          <cell r="E628" t="str">
            <v>EUR</v>
          </cell>
          <cell r="F628" t="str">
            <v>BU Deutschland</v>
          </cell>
          <cell r="G628" t="str">
            <v>Elevator</v>
          </cell>
        </row>
        <row r="629">
          <cell r="B629">
            <v>629</v>
          </cell>
          <cell r="C629">
            <v>573900</v>
          </cell>
          <cell r="D629" t="str">
            <v>Thyssen Australia Pty. Ltd.</v>
          </cell>
          <cell r="E629" t="str">
            <v>AUD</v>
          </cell>
          <cell r="F629" t="str">
            <v>BU MaterialsServices Europe</v>
          </cell>
          <cell r="G629" t="str">
            <v>Materials</v>
          </cell>
        </row>
        <row r="630">
          <cell r="B630">
            <v>630</v>
          </cell>
          <cell r="C630">
            <v>901761</v>
          </cell>
          <cell r="D630" t="str">
            <v>Thyssen Australian Elevator Co.Pty.Ltd.</v>
          </cell>
          <cell r="E630" t="str">
            <v>AUD</v>
          </cell>
          <cell r="F630" t="str">
            <v>BU Aufzüge Nordamerika/Australien</v>
          </cell>
          <cell r="G630" t="str">
            <v>Elevator</v>
          </cell>
        </row>
        <row r="631">
          <cell r="B631">
            <v>631</v>
          </cell>
          <cell r="C631">
            <v>373001</v>
          </cell>
          <cell r="D631" t="str">
            <v>Thyssen Austria Ges. mbH</v>
          </cell>
          <cell r="E631" t="str">
            <v>EUR</v>
          </cell>
          <cell r="F631" t="str">
            <v>BU Construction Services</v>
          </cell>
          <cell r="G631" t="str">
            <v>Serv</v>
          </cell>
        </row>
        <row r="632">
          <cell r="B632">
            <v>632</v>
          </cell>
          <cell r="C632">
            <v>500505</v>
          </cell>
          <cell r="D632" t="str">
            <v>Thyssen Bausysteme GmbH</v>
          </cell>
          <cell r="E632" t="str">
            <v>EUR</v>
          </cell>
          <cell r="F632" t="str">
            <v>BU Carbon Steel</v>
          </cell>
          <cell r="G632" t="str">
            <v>Steel</v>
          </cell>
        </row>
        <row r="633">
          <cell r="B633">
            <v>633</v>
          </cell>
          <cell r="C633">
            <v>500510</v>
          </cell>
          <cell r="D633" t="str">
            <v>Thyssen Bauteile Hof GmbH</v>
          </cell>
          <cell r="E633" t="str">
            <v>EUR</v>
          </cell>
          <cell r="F633" t="str">
            <v>BU Carbon Steel</v>
          </cell>
          <cell r="G633" t="str">
            <v>Steel</v>
          </cell>
        </row>
        <row r="634">
          <cell r="B634">
            <v>634</v>
          </cell>
          <cell r="C634">
            <v>220111</v>
          </cell>
          <cell r="D634" t="str">
            <v>Thyssen Bauträger und Immobilienentwicklungs GmbH &amp; Co. KG Concordiahütte</v>
          </cell>
          <cell r="E634" t="str">
            <v>EUR</v>
          </cell>
          <cell r="F634" t="str">
            <v>BU Immobilien Management</v>
          </cell>
          <cell r="G634" t="str">
            <v>Immobilien</v>
          </cell>
        </row>
        <row r="635">
          <cell r="B635">
            <v>635</v>
          </cell>
          <cell r="C635">
            <v>220112</v>
          </cell>
          <cell r="D635" t="str">
            <v>Thyssen Bauträger und Immobilienentwicklungs GmbH &amp; Co. KG Krefeld</v>
          </cell>
          <cell r="E635" t="str">
            <v>EUR</v>
          </cell>
          <cell r="F635" t="str">
            <v>BU Immobilien Development</v>
          </cell>
          <cell r="G635" t="str">
            <v>Immobilien</v>
          </cell>
        </row>
        <row r="636">
          <cell r="B636">
            <v>636</v>
          </cell>
          <cell r="C636">
            <v>274050</v>
          </cell>
          <cell r="D636" t="str">
            <v>Thyssen Boetticher S.A.</v>
          </cell>
          <cell r="E636" t="str">
            <v>EUR</v>
          </cell>
          <cell r="F636" t="str">
            <v>BU Spanien/Portugal/Südamerika</v>
          </cell>
          <cell r="G636" t="str">
            <v>Elevator</v>
          </cell>
        </row>
        <row r="637">
          <cell r="B637">
            <v>637</v>
          </cell>
          <cell r="C637">
            <v>5529</v>
          </cell>
          <cell r="D637" t="str">
            <v>Thyssen Boetticher-Konzern</v>
          </cell>
          <cell r="E637" t="str">
            <v>EUR</v>
          </cell>
          <cell r="F637" t="str">
            <v>BU Spanien/Portugal/Südamerika</v>
          </cell>
          <cell r="G637" t="str">
            <v>Elevator</v>
          </cell>
        </row>
        <row r="638">
          <cell r="B638">
            <v>638</v>
          </cell>
          <cell r="C638">
            <v>273700</v>
          </cell>
          <cell r="D638" t="str">
            <v>Thyssen Budd Automotive Juiz de Fora Ltda.</v>
          </cell>
          <cell r="E638" t="str">
            <v>BRL</v>
          </cell>
          <cell r="F638" t="str">
            <v>BU Chassis</v>
          </cell>
          <cell r="G638" t="str">
            <v>Automotive</v>
          </cell>
        </row>
        <row r="639">
          <cell r="B639">
            <v>639</v>
          </cell>
          <cell r="C639">
            <v>375601</v>
          </cell>
          <cell r="D639" t="str">
            <v>Thyssen Canada Ltd.</v>
          </cell>
          <cell r="E639" t="str">
            <v>CAD</v>
          </cell>
          <cell r="F639" t="str">
            <v>BU MaterialsServices North America</v>
          </cell>
          <cell r="G639" t="str">
            <v>Materials</v>
          </cell>
        </row>
        <row r="640">
          <cell r="B640">
            <v>640</v>
          </cell>
          <cell r="C640">
            <v>900377</v>
          </cell>
          <cell r="D640" t="str">
            <v>Thyssen Comercial Brasil Exportacao e Importacao S.A.</v>
          </cell>
          <cell r="E640" t="str">
            <v>BRL</v>
          </cell>
          <cell r="F640" t="str">
            <v>BU Materials Trading</v>
          </cell>
          <cell r="G640" t="str">
            <v>Materials</v>
          </cell>
        </row>
        <row r="641">
          <cell r="B641">
            <v>641</v>
          </cell>
          <cell r="C641">
            <v>370402</v>
          </cell>
          <cell r="D641" t="str">
            <v>Thyssen Danmark Handelsaktieselskab</v>
          </cell>
          <cell r="E641" t="str">
            <v>DKK</v>
          </cell>
          <cell r="F641" t="str">
            <v>BU Materials Trading</v>
          </cell>
          <cell r="G641" t="str">
            <v>Materials</v>
          </cell>
        </row>
        <row r="642">
          <cell r="B642">
            <v>642</v>
          </cell>
          <cell r="C642">
            <v>274302</v>
          </cell>
          <cell r="D642" t="str">
            <v>Thyssen De Reus B.V.</v>
          </cell>
          <cell r="E642" t="str">
            <v>EUR</v>
          </cell>
          <cell r="F642" t="str">
            <v>BU Übriges Ausland</v>
          </cell>
          <cell r="G642" t="str">
            <v>Elevator</v>
          </cell>
        </row>
        <row r="643">
          <cell r="B643">
            <v>643</v>
          </cell>
          <cell r="C643">
            <v>900302</v>
          </cell>
          <cell r="D643" t="str">
            <v>Thyssen De Reus N.V.</v>
          </cell>
          <cell r="E643" t="str">
            <v>EUR</v>
          </cell>
          <cell r="F643" t="str">
            <v>BU Accessibility</v>
          </cell>
          <cell r="G643" t="str">
            <v>Elevator</v>
          </cell>
        </row>
        <row r="644">
          <cell r="B644">
            <v>644</v>
          </cell>
          <cell r="C644">
            <v>900436</v>
          </cell>
          <cell r="D644" t="str">
            <v>Thyssen Development Corporation</v>
          </cell>
          <cell r="E644" t="str">
            <v>USD</v>
          </cell>
          <cell r="F644" t="str">
            <v>BU MaterialsServices North America</v>
          </cell>
          <cell r="G644" t="str">
            <v>Materials</v>
          </cell>
        </row>
        <row r="645">
          <cell r="B645">
            <v>645</v>
          </cell>
          <cell r="C645">
            <v>501300</v>
          </cell>
          <cell r="D645" t="str">
            <v>Thyssen Draht GmbH</v>
          </cell>
          <cell r="E645" t="str">
            <v>EUR</v>
          </cell>
          <cell r="F645" t="str">
            <v>BU Beteiligungen</v>
          </cell>
          <cell r="G645" t="str">
            <v>Steel</v>
          </cell>
        </row>
        <row r="646">
          <cell r="B646">
            <v>646</v>
          </cell>
          <cell r="C646">
            <v>543510</v>
          </cell>
          <cell r="D646" t="str">
            <v>Thyssen Duro Metall GmbH</v>
          </cell>
          <cell r="E646" t="str">
            <v>EUR</v>
          </cell>
          <cell r="F646" t="str">
            <v>BU MaterialsServices Europe</v>
          </cell>
          <cell r="G646" t="str">
            <v>Materials</v>
          </cell>
        </row>
        <row r="647">
          <cell r="B647">
            <v>647</v>
          </cell>
          <cell r="C647">
            <v>543500</v>
          </cell>
          <cell r="D647" t="str">
            <v>Thyssen Edelstahl Service GmbH</v>
          </cell>
          <cell r="E647" t="str">
            <v>EUR</v>
          </cell>
          <cell r="F647" t="str">
            <v>BU MaterialsServices Europe</v>
          </cell>
          <cell r="G647" t="str">
            <v>Materials</v>
          </cell>
        </row>
        <row r="648">
          <cell r="B648">
            <v>648</v>
          </cell>
          <cell r="C648">
            <v>270073</v>
          </cell>
          <cell r="D648" t="str">
            <v>Thyssen Eletec del Paraguay, S.R.L.</v>
          </cell>
          <cell r="E648" t="str">
            <v>PYG</v>
          </cell>
          <cell r="F648" t="str">
            <v>BU Spanien/Portugal/Südamerika</v>
          </cell>
          <cell r="G648" t="str">
            <v>Elevator</v>
          </cell>
        </row>
        <row r="649">
          <cell r="B649">
            <v>649</v>
          </cell>
          <cell r="C649">
            <v>270050</v>
          </cell>
          <cell r="D649" t="str">
            <v>Thyssen Eletec International S.A.</v>
          </cell>
          <cell r="E649" t="str">
            <v>EUR</v>
          </cell>
          <cell r="F649" t="str">
            <v>BU Spanien/Portugal/Südamerika</v>
          </cell>
          <cell r="G649" t="str">
            <v>Elevator</v>
          </cell>
        </row>
        <row r="650">
          <cell r="B650">
            <v>650</v>
          </cell>
          <cell r="C650">
            <v>274740</v>
          </cell>
          <cell r="D650" t="str">
            <v>Thyssen Eletec S.A.</v>
          </cell>
          <cell r="E650" t="str">
            <v>PEN</v>
          </cell>
          <cell r="F650" t="str">
            <v>BU Spanien/Portugal/Südamerika</v>
          </cell>
          <cell r="G650" t="str">
            <v>Elevator</v>
          </cell>
        </row>
        <row r="651">
          <cell r="B651">
            <v>651</v>
          </cell>
          <cell r="C651">
            <v>274710</v>
          </cell>
          <cell r="D651" t="str">
            <v>Thyssen Eletec S.A.</v>
          </cell>
          <cell r="E651" t="str">
            <v>ARS</v>
          </cell>
          <cell r="F651" t="str">
            <v>BU Spanien/Portugal/Südamerika</v>
          </cell>
          <cell r="G651" t="str">
            <v>Elevator</v>
          </cell>
        </row>
        <row r="652">
          <cell r="B652">
            <v>652</v>
          </cell>
          <cell r="C652">
            <v>274730</v>
          </cell>
          <cell r="D652" t="str">
            <v>Thyssen Eletec S.A. (Chile)</v>
          </cell>
          <cell r="E652" t="str">
            <v>CLP</v>
          </cell>
          <cell r="F652" t="str">
            <v>BU Spanien/Portugal/Südamerika</v>
          </cell>
          <cell r="G652" t="str">
            <v>Elevator</v>
          </cell>
        </row>
        <row r="653">
          <cell r="B653">
            <v>653</v>
          </cell>
          <cell r="C653">
            <v>274700</v>
          </cell>
          <cell r="D653" t="str">
            <v>Thyssen Eletec S.A. (Colombia)</v>
          </cell>
          <cell r="E653" t="str">
            <v>COP</v>
          </cell>
          <cell r="F653" t="str">
            <v>BU Spanien/Portugal/Südamerika</v>
          </cell>
          <cell r="G653" t="str">
            <v>Elevator</v>
          </cell>
        </row>
        <row r="654">
          <cell r="B654">
            <v>654</v>
          </cell>
          <cell r="C654">
            <v>274720</v>
          </cell>
          <cell r="D654" t="str">
            <v>Thyssen Eletec S.A. de C.V.</v>
          </cell>
          <cell r="E654" t="str">
            <v>MXN</v>
          </cell>
          <cell r="F654" t="str">
            <v>BU Spanien/Portugal/Südamerika</v>
          </cell>
          <cell r="G654" t="str">
            <v>Elevator</v>
          </cell>
        </row>
        <row r="655">
          <cell r="B655">
            <v>655</v>
          </cell>
          <cell r="C655">
            <v>274725</v>
          </cell>
          <cell r="D655" t="str">
            <v>Thyssen Eletec, S.A.</v>
          </cell>
          <cell r="E655" t="str">
            <v>GTQ</v>
          </cell>
          <cell r="F655" t="str">
            <v>BU Spanien/Portugal/Südamerika</v>
          </cell>
          <cell r="G655" t="str">
            <v>Elevator</v>
          </cell>
        </row>
        <row r="656">
          <cell r="B656">
            <v>656</v>
          </cell>
          <cell r="C656">
            <v>900476</v>
          </cell>
          <cell r="D656" t="str">
            <v>Thyssen Elevatec Elevadores y Tecnologia S.A.</v>
          </cell>
          <cell r="E656" t="str">
            <v>EUR</v>
          </cell>
          <cell r="F656" t="str">
            <v>BU Spanien/Portugal/Südamerika</v>
          </cell>
          <cell r="G656" t="str">
            <v>Elevator</v>
          </cell>
        </row>
        <row r="657">
          <cell r="B657">
            <v>657</v>
          </cell>
          <cell r="C657">
            <v>274431</v>
          </cell>
          <cell r="D657" t="str">
            <v>Thyssen Elevator A/S</v>
          </cell>
          <cell r="E657" t="str">
            <v>NOK</v>
          </cell>
          <cell r="F657" t="str">
            <v>BU Übriges Ausland</v>
          </cell>
          <cell r="G657" t="str">
            <v>Elevator</v>
          </cell>
        </row>
        <row r="658">
          <cell r="B658">
            <v>658</v>
          </cell>
          <cell r="C658">
            <v>274410</v>
          </cell>
          <cell r="D658" t="str">
            <v>Thyssen Elevator A/S</v>
          </cell>
          <cell r="E658" t="str">
            <v>DKK</v>
          </cell>
          <cell r="F658" t="str">
            <v>BU Übriges Ausland</v>
          </cell>
          <cell r="G658" t="str">
            <v>Elevator</v>
          </cell>
        </row>
        <row r="659">
          <cell r="B659">
            <v>659</v>
          </cell>
          <cell r="C659">
            <v>274420</v>
          </cell>
          <cell r="D659" t="str">
            <v>Thyssen Elevator AB</v>
          </cell>
          <cell r="E659" t="str">
            <v>SEK</v>
          </cell>
          <cell r="F659" t="str">
            <v>BU Übriges Ausland</v>
          </cell>
          <cell r="G659" t="str">
            <v>Elevator</v>
          </cell>
        </row>
        <row r="660">
          <cell r="B660">
            <v>660</v>
          </cell>
          <cell r="C660">
            <v>5511</v>
          </cell>
          <cell r="D660" t="str">
            <v>Thyssen Elevator AB-Group</v>
          </cell>
          <cell r="E660" t="str">
            <v>SEK</v>
          </cell>
          <cell r="F660" t="str">
            <v>BU Übriges Ausland</v>
          </cell>
          <cell r="G660" t="str">
            <v>Elevator</v>
          </cell>
        </row>
        <row r="661">
          <cell r="B661">
            <v>661</v>
          </cell>
          <cell r="C661">
            <v>274955</v>
          </cell>
          <cell r="D661" t="str">
            <v>Thyssen Elevator Australia Pty. Ltd.</v>
          </cell>
          <cell r="E661" t="str">
            <v>AUD</v>
          </cell>
          <cell r="F661" t="str">
            <v>BU Aufzüge Nordamerika/Australien</v>
          </cell>
          <cell r="G661" t="str">
            <v>Elevator</v>
          </cell>
        </row>
        <row r="662">
          <cell r="B662">
            <v>662</v>
          </cell>
          <cell r="C662">
            <v>274560</v>
          </cell>
          <cell r="D662" t="str">
            <v>Thyssen Elevator Capital Corp.</v>
          </cell>
          <cell r="E662" t="str">
            <v>USD</v>
          </cell>
          <cell r="F662" t="str">
            <v>BU Aufzüge Nordamerika/Australien</v>
          </cell>
          <cell r="G662" t="str">
            <v>Elevator</v>
          </cell>
        </row>
        <row r="663">
          <cell r="B663">
            <v>663</v>
          </cell>
          <cell r="C663">
            <v>901745</v>
          </cell>
          <cell r="D663" t="str">
            <v>Thyssen Elevator Company</v>
          </cell>
          <cell r="E663" t="str">
            <v>USD</v>
          </cell>
          <cell r="F663" t="str">
            <v>BU Aufzüge Nordamerika/Australien</v>
          </cell>
          <cell r="G663" t="str">
            <v>Elevator</v>
          </cell>
        </row>
        <row r="664">
          <cell r="B664">
            <v>664</v>
          </cell>
          <cell r="C664">
            <v>5530</v>
          </cell>
          <cell r="D664" t="str">
            <v>Thyssen Elevator East Europe-Konzern</v>
          </cell>
          <cell r="E664" t="str">
            <v>EUR</v>
          </cell>
          <cell r="F664" t="str">
            <v>BU Übriges Ausland</v>
          </cell>
          <cell r="G664" t="str">
            <v>Elevator</v>
          </cell>
        </row>
        <row r="665">
          <cell r="B665">
            <v>665</v>
          </cell>
          <cell r="C665">
            <v>274550</v>
          </cell>
          <cell r="D665" t="str">
            <v>Thyssen Elevator Holding Corp.</v>
          </cell>
          <cell r="E665" t="str">
            <v>USD</v>
          </cell>
          <cell r="F665" t="str">
            <v>BU Aufzüge Nordamerika/Australien</v>
          </cell>
          <cell r="G665" t="str">
            <v>Elevator</v>
          </cell>
        </row>
        <row r="666">
          <cell r="B666">
            <v>666</v>
          </cell>
          <cell r="C666">
            <v>5519</v>
          </cell>
          <cell r="D666" t="str">
            <v>Thyssen Elevator Holding Corp.-Group</v>
          </cell>
          <cell r="E666" t="str">
            <v>USD</v>
          </cell>
          <cell r="F666" t="str">
            <v>BU Aufzüge Nordamerika/Australien</v>
          </cell>
          <cell r="G666" t="str">
            <v>Elevator</v>
          </cell>
        </row>
        <row r="667">
          <cell r="B667">
            <v>667</v>
          </cell>
          <cell r="C667">
            <v>274601</v>
          </cell>
          <cell r="D667" t="str">
            <v>Thyssen Elevator Ltd.</v>
          </cell>
          <cell r="E667" t="str">
            <v>CAD</v>
          </cell>
          <cell r="F667" t="str">
            <v>BU Aufzüge Nordamerika/Australien</v>
          </cell>
          <cell r="G667" t="str">
            <v>Elevator</v>
          </cell>
        </row>
        <row r="668">
          <cell r="B668">
            <v>668</v>
          </cell>
          <cell r="C668">
            <v>901751</v>
          </cell>
          <cell r="D668" t="str">
            <v>Thyssen Elevator Services of Puerto Rico, Inc.</v>
          </cell>
          <cell r="E668" t="str">
            <v>USD</v>
          </cell>
          <cell r="F668" t="str">
            <v>BU Aufzüge Nordamerika/Australien</v>
          </cell>
          <cell r="G668" t="str">
            <v>Elevator</v>
          </cell>
        </row>
        <row r="669">
          <cell r="B669">
            <v>669</v>
          </cell>
          <cell r="C669">
            <v>901741</v>
          </cell>
          <cell r="D669" t="str">
            <v>Thyssen Elevator Systems Inc.</v>
          </cell>
          <cell r="E669" t="str">
            <v>USD</v>
          </cell>
          <cell r="F669" t="str">
            <v>BU Aufzüge Nordamerika/Australien</v>
          </cell>
          <cell r="G669" t="str">
            <v>Elevator</v>
          </cell>
        </row>
        <row r="670">
          <cell r="B670">
            <v>670</v>
          </cell>
          <cell r="C670">
            <v>274830</v>
          </cell>
          <cell r="D670" t="str">
            <v>Thyssen Elevators &amp; Escalators (Shanghai) Co.Ltd.</v>
          </cell>
          <cell r="E670" t="str">
            <v>CNY</v>
          </cell>
          <cell r="F670" t="str">
            <v>BU Übriges Ausland</v>
          </cell>
          <cell r="G670" t="str">
            <v>Elevator</v>
          </cell>
        </row>
        <row r="671">
          <cell r="B671">
            <v>671</v>
          </cell>
          <cell r="C671">
            <v>204210</v>
          </cell>
          <cell r="D671" t="str">
            <v>Thyssen Elevators (Singapore) Pte.Ltd.</v>
          </cell>
          <cell r="E671" t="str">
            <v>SGD</v>
          </cell>
          <cell r="F671" t="str">
            <v>BU Übriges Ausland</v>
          </cell>
          <cell r="G671" t="str">
            <v>Elevator</v>
          </cell>
        </row>
        <row r="672">
          <cell r="B672">
            <v>672</v>
          </cell>
          <cell r="C672">
            <v>274820</v>
          </cell>
          <cell r="D672" t="str">
            <v>Thyssen Elevators Co. Ltd.</v>
          </cell>
          <cell r="E672" t="str">
            <v>CNY</v>
          </cell>
          <cell r="F672" t="str">
            <v>BU Übriges Ausland</v>
          </cell>
          <cell r="G672" t="str">
            <v>Elevator</v>
          </cell>
        </row>
        <row r="673">
          <cell r="B673">
            <v>673</v>
          </cell>
          <cell r="C673">
            <v>330000</v>
          </cell>
          <cell r="D673" t="str">
            <v>Thyssen Facility Management GmbH</v>
          </cell>
          <cell r="E673" t="str">
            <v>EUR</v>
          </cell>
          <cell r="F673" t="str">
            <v>BU Facilities Services</v>
          </cell>
          <cell r="G673" t="str">
            <v>Serv</v>
          </cell>
        </row>
        <row r="674">
          <cell r="B674">
            <v>674</v>
          </cell>
          <cell r="C674">
            <v>204120</v>
          </cell>
          <cell r="D674" t="str">
            <v>Thyssen Fahrtreppen GmbH</v>
          </cell>
          <cell r="E674" t="str">
            <v>EUR</v>
          </cell>
          <cell r="F674" t="str">
            <v>BU Deutschland</v>
          </cell>
          <cell r="G674" t="str">
            <v>Elevator</v>
          </cell>
        </row>
        <row r="675">
          <cell r="B675">
            <v>675</v>
          </cell>
          <cell r="C675">
            <v>220903</v>
          </cell>
          <cell r="D675" t="str">
            <v>Thyssen Fahrzeugtechnik GmbH</v>
          </cell>
          <cell r="E675" t="str">
            <v>EUR</v>
          </cell>
          <cell r="F675" t="str">
            <v>Marine</v>
          </cell>
          <cell r="G675" t="str">
            <v>Technologies</v>
          </cell>
        </row>
        <row r="676">
          <cell r="B676">
            <v>676</v>
          </cell>
          <cell r="C676">
            <v>276500</v>
          </cell>
          <cell r="D676" t="str">
            <v>Thyssen Ferex Aluminium Technik s.r.o.</v>
          </cell>
          <cell r="E676" t="str">
            <v>CZK</v>
          </cell>
          <cell r="F676" t="str">
            <v>BU Chassis</v>
          </cell>
          <cell r="G676" t="str">
            <v>Automotive</v>
          </cell>
        </row>
        <row r="677">
          <cell r="B677">
            <v>677</v>
          </cell>
          <cell r="C677">
            <v>901189</v>
          </cell>
          <cell r="D677" t="str">
            <v>Thyssen Financial Services B.V.</v>
          </cell>
          <cell r="E677" t="str">
            <v>EUR</v>
          </cell>
          <cell r="F677" t="str">
            <v>BU Zentralbereich</v>
          </cell>
          <cell r="G677" t="str">
            <v>Serv</v>
          </cell>
        </row>
        <row r="678">
          <cell r="B678">
            <v>678</v>
          </cell>
          <cell r="C678">
            <v>573200</v>
          </cell>
          <cell r="D678" t="str">
            <v>Thyssen France S.A.</v>
          </cell>
          <cell r="E678" t="str">
            <v>EUR</v>
          </cell>
          <cell r="F678" t="str">
            <v>BU MaterialsServices Europe</v>
          </cell>
          <cell r="G678" t="str">
            <v>Materials</v>
          </cell>
        </row>
        <row r="679">
          <cell r="B679">
            <v>679</v>
          </cell>
          <cell r="C679">
            <v>520101</v>
          </cell>
          <cell r="D679" t="str">
            <v>Thyssen Fügetechnik GmbH</v>
          </cell>
          <cell r="E679" t="str">
            <v>EUR</v>
          </cell>
          <cell r="F679" t="str">
            <v>BU Carbon Steel</v>
          </cell>
          <cell r="G679" t="str">
            <v>Steel</v>
          </cell>
        </row>
        <row r="680">
          <cell r="B680">
            <v>680</v>
          </cell>
          <cell r="C680">
            <v>901806</v>
          </cell>
          <cell r="D680" t="str">
            <v>Thyssen Fügetechnik Nord GmbH</v>
          </cell>
          <cell r="E680" t="str">
            <v>EUR</v>
          </cell>
          <cell r="F680" t="str">
            <v>BU Carbon Steel</v>
          </cell>
          <cell r="G680" t="str">
            <v>Steel</v>
          </cell>
        </row>
        <row r="681">
          <cell r="B681">
            <v>681</v>
          </cell>
          <cell r="C681">
            <v>276700</v>
          </cell>
          <cell r="D681" t="str">
            <v>Thyssen Fundicoes Ltda.</v>
          </cell>
          <cell r="E681" t="str">
            <v>BRL</v>
          </cell>
          <cell r="F681" t="str">
            <v>BU Powertrain</v>
          </cell>
          <cell r="G681" t="str">
            <v>Automotive</v>
          </cell>
        </row>
        <row r="682">
          <cell r="B682">
            <v>682</v>
          </cell>
          <cell r="C682">
            <v>375153</v>
          </cell>
          <cell r="D682" t="str">
            <v>Thyssen Garfield Ltd.</v>
          </cell>
          <cell r="E682" t="str">
            <v>GBP</v>
          </cell>
          <cell r="F682" t="str">
            <v>BU MaterialsServices Europe</v>
          </cell>
          <cell r="G682" t="str">
            <v>Materials</v>
          </cell>
        </row>
        <row r="683">
          <cell r="B683">
            <v>683</v>
          </cell>
          <cell r="C683">
            <v>326280</v>
          </cell>
          <cell r="D683" t="str">
            <v>Thyssen Gastronomie und Service GmbH</v>
          </cell>
          <cell r="E683" t="str">
            <v>EUR</v>
          </cell>
          <cell r="F683" t="str">
            <v>BU Facilities Services</v>
          </cell>
          <cell r="G683" t="str">
            <v>Serv</v>
          </cell>
        </row>
        <row r="684">
          <cell r="B684">
            <v>684</v>
          </cell>
          <cell r="C684">
            <v>520040</v>
          </cell>
          <cell r="D684" t="str">
            <v>Thyssen Grafischer Betrieb GmbH</v>
          </cell>
          <cell r="E684" t="str">
            <v>EUR</v>
          </cell>
          <cell r="F684" t="str">
            <v>BU Carbon Steel</v>
          </cell>
          <cell r="G684" t="str">
            <v>Steel</v>
          </cell>
        </row>
        <row r="685">
          <cell r="B685">
            <v>685</v>
          </cell>
          <cell r="C685">
            <v>345150</v>
          </cell>
          <cell r="D685" t="str">
            <v>Thyssen Griff GmbH</v>
          </cell>
          <cell r="E685" t="str">
            <v>EUR</v>
          </cell>
          <cell r="F685" t="str">
            <v>BU Materials Trading</v>
          </cell>
          <cell r="G685" t="str">
            <v>Materials</v>
          </cell>
        </row>
        <row r="686">
          <cell r="B686">
            <v>686</v>
          </cell>
          <cell r="C686">
            <v>153200</v>
          </cell>
          <cell r="D686" t="str">
            <v>Thyssen Grundstücksgesellschaft OHG</v>
          </cell>
          <cell r="E686" t="str">
            <v>EUR</v>
          </cell>
          <cell r="F686" t="str">
            <v>BU Wohnimmobilien</v>
          </cell>
          <cell r="G686" t="str">
            <v>Immobilien</v>
          </cell>
        </row>
        <row r="687">
          <cell r="B687">
            <v>687</v>
          </cell>
          <cell r="C687">
            <v>901343</v>
          </cell>
          <cell r="D687" t="str">
            <v>Thyssen Guss S.A.</v>
          </cell>
          <cell r="E687" t="str">
            <v>EUR</v>
          </cell>
          <cell r="F687" t="str">
            <v>BU Spanien/Portugal/Südamerika</v>
          </cell>
          <cell r="G687" t="str">
            <v>Elevator</v>
          </cell>
        </row>
        <row r="688">
          <cell r="B688">
            <v>688</v>
          </cell>
          <cell r="C688">
            <v>900303</v>
          </cell>
          <cell r="D688" t="str">
            <v>Thyssen Handel Nederland B.V.</v>
          </cell>
          <cell r="E688" t="str">
            <v>EUR</v>
          </cell>
          <cell r="F688" t="str">
            <v>Corporate</v>
          </cell>
          <cell r="G688" t="str">
            <v>Corporate</v>
          </cell>
        </row>
        <row r="689">
          <cell r="B689">
            <v>689</v>
          </cell>
          <cell r="C689">
            <v>801428</v>
          </cell>
          <cell r="D689" t="str">
            <v>Thyssen Härterei Technik GmbH</v>
          </cell>
          <cell r="E689" t="str">
            <v>EUR</v>
          </cell>
          <cell r="F689" t="str">
            <v>BU MaterialsServices Europe</v>
          </cell>
          <cell r="G689" t="str">
            <v>Materials</v>
          </cell>
        </row>
        <row r="690">
          <cell r="B690">
            <v>690</v>
          </cell>
          <cell r="C690">
            <v>375405</v>
          </cell>
          <cell r="D690" t="str">
            <v>Thyssen Hellas Monoprosopi EPE</v>
          </cell>
          <cell r="E690" t="str">
            <v>GRD</v>
          </cell>
          <cell r="F690" t="str">
            <v>BU MaterialsServices Europe</v>
          </cell>
          <cell r="G690" t="str">
            <v>Materials</v>
          </cell>
        </row>
        <row r="691">
          <cell r="B691">
            <v>691</v>
          </cell>
          <cell r="C691">
            <v>204087</v>
          </cell>
          <cell r="D691" t="str">
            <v>Thyssen Henschel Airport Systems GmbH</v>
          </cell>
          <cell r="E691" t="str">
            <v>EUR</v>
          </cell>
          <cell r="F691" t="str">
            <v>BU Fluggastbrücken</v>
          </cell>
          <cell r="G691" t="str">
            <v>Elevator</v>
          </cell>
        </row>
        <row r="692">
          <cell r="B692">
            <v>692</v>
          </cell>
          <cell r="C692">
            <v>201150</v>
          </cell>
          <cell r="D692" t="str">
            <v>Thyssen Henschel GmbH</v>
          </cell>
          <cell r="E692" t="str">
            <v>EUR</v>
          </cell>
          <cell r="F692" t="str">
            <v>BU Immobilien Management</v>
          </cell>
          <cell r="G692" t="str">
            <v>Immobilien</v>
          </cell>
        </row>
        <row r="693">
          <cell r="B693">
            <v>693</v>
          </cell>
          <cell r="C693">
            <v>201200</v>
          </cell>
          <cell r="D693" t="str">
            <v>Thyssen Henschel Industriedienste GmbH</v>
          </cell>
          <cell r="E693" t="str">
            <v>EUR</v>
          </cell>
          <cell r="F693" t="str">
            <v>BU Facilities Services</v>
          </cell>
          <cell r="G693" t="str">
            <v>Serv</v>
          </cell>
        </row>
        <row r="694">
          <cell r="B694">
            <v>694</v>
          </cell>
          <cell r="C694">
            <v>201210</v>
          </cell>
          <cell r="D694" t="str">
            <v>Thyssen Henschel Industrietechnik GmbH</v>
          </cell>
          <cell r="E694" t="str">
            <v>EUR</v>
          </cell>
          <cell r="F694" t="str">
            <v>Mechanical Engineering</v>
          </cell>
          <cell r="G694" t="str">
            <v>Technologies</v>
          </cell>
        </row>
        <row r="695">
          <cell r="B695">
            <v>695</v>
          </cell>
          <cell r="C695">
            <v>271900</v>
          </cell>
          <cell r="D695" t="str">
            <v>Thyssen Henschel S.A.</v>
          </cell>
          <cell r="E695" t="str">
            <v>EUR</v>
          </cell>
          <cell r="F695" t="str">
            <v>BU Fluggastbrücken</v>
          </cell>
          <cell r="G695" t="str">
            <v>Elevator</v>
          </cell>
        </row>
        <row r="696">
          <cell r="B696">
            <v>696</v>
          </cell>
          <cell r="C696">
            <v>274422</v>
          </cell>
          <cell r="D696" t="str">
            <v>Thyssen Hiss AB</v>
          </cell>
          <cell r="E696" t="str">
            <v>SEK</v>
          </cell>
          <cell r="F696" t="str">
            <v>BU Übriges Ausland</v>
          </cell>
          <cell r="G696" t="str">
            <v>Elevator</v>
          </cell>
        </row>
        <row r="697">
          <cell r="B697">
            <v>697</v>
          </cell>
          <cell r="C697">
            <v>274440</v>
          </cell>
          <cell r="D697" t="str">
            <v>Thyssen Hissi OY</v>
          </cell>
          <cell r="E697" t="str">
            <v>EUR</v>
          </cell>
          <cell r="F697" t="str">
            <v>BU Übriges Ausland</v>
          </cell>
          <cell r="G697" t="str">
            <v>Elevator</v>
          </cell>
        </row>
        <row r="698">
          <cell r="B698">
            <v>698</v>
          </cell>
          <cell r="C698">
            <v>327110</v>
          </cell>
          <cell r="D698" t="str">
            <v>Thyssen Hünnebeck Gerüst GmbH</v>
          </cell>
          <cell r="E698" t="str">
            <v>EUR</v>
          </cell>
          <cell r="F698" t="str">
            <v>BU Construction Services</v>
          </cell>
          <cell r="G698" t="str">
            <v>Serv</v>
          </cell>
        </row>
        <row r="699">
          <cell r="B699">
            <v>699</v>
          </cell>
          <cell r="C699">
            <v>327100</v>
          </cell>
          <cell r="D699" t="str">
            <v>Thyssen Hünnebeck GmbH</v>
          </cell>
          <cell r="E699" t="str">
            <v>EUR</v>
          </cell>
          <cell r="F699" t="str">
            <v>BU Construction Services</v>
          </cell>
          <cell r="G699" t="str">
            <v>Serv</v>
          </cell>
        </row>
        <row r="700">
          <cell r="B700">
            <v>700</v>
          </cell>
          <cell r="C700">
            <v>377400</v>
          </cell>
          <cell r="D700" t="str">
            <v>Thyssen Hünnebeck Norge AS</v>
          </cell>
          <cell r="E700" t="str">
            <v>NOK</v>
          </cell>
          <cell r="F700" t="str">
            <v>BU Construction Services</v>
          </cell>
          <cell r="G700" t="str">
            <v>Serv</v>
          </cell>
        </row>
        <row r="701">
          <cell r="B701">
            <v>701</v>
          </cell>
          <cell r="C701">
            <v>377470</v>
          </cell>
          <cell r="D701" t="str">
            <v>Thyssen Hünnebeck Polska Sp. z o.o.</v>
          </cell>
          <cell r="E701" t="str">
            <v>PLN</v>
          </cell>
          <cell r="F701" t="str">
            <v>BU Construction Services</v>
          </cell>
          <cell r="G701" t="str">
            <v>Serv</v>
          </cell>
        </row>
        <row r="702">
          <cell r="B702">
            <v>702</v>
          </cell>
          <cell r="C702">
            <v>327120</v>
          </cell>
          <cell r="D702" t="str">
            <v>Thyssen Hünnebeck Schalung GmbH</v>
          </cell>
          <cell r="E702" t="str">
            <v>EUR</v>
          </cell>
          <cell r="F702" t="str">
            <v>BU Construction Services</v>
          </cell>
          <cell r="G702" t="str">
            <v>Serv</v>
          </cell>
        </row>
        <row r="703">
          <cell r="B703">
            <v>703</v>
          </cell>
          <cell r="C703">
            <v>901723</v>
          </cell>
          <cell r="D703" t="str">
            <v>Thyssen Hünnebeck Schalungservice GmbH</v>
          </cell>
          <cell r="E703" t="str">
            <v>EUR</v>
          </cell>
          <cell r="F703" t="str">
            <v>BU Construction Services</v>
          </cell>
          <cell r="G703" t="str">
            <v>Serv</v>
          </cell>
        </row>
        <row r="704">
          <cell r="B704">
            <v>704</v>
          </cell>
          <cell r="C704">
            <v>901413</v>
          </cell>
          <cell r="D704" t="str">
            <v>Thyssen Hünnebeck Singapore Pte Ltd.</v>
          </cell>
          <cell r="E704" t="str">
            <v>SGD</v>
          </cell>
          <cell r="F704" t="str">
            <v>BU Construction Services</v>
          </cell>
          <cell r="G704" t="str">
            <v>Serv</v>
          </cell>
        </row>
        <row r="705">
          <cell r="B705">
            <v>705</v>
          </cell>
          <cell r="C705">
            <v>573710</v>
          </cell>
          <cell r="D705" t="str">
            <v>Thyssen Ibérica S.A.</v>
          </cell>
          <cell r="E705" t="str">
            <v>EUR</v>
          </cell>
          <cell r="F705" t="str">
            <v>BU MaterialsServices Europe</v>
          </cell>
          <cell r="G705" t="str">
            <v>Materials</v>
          </cell>
        </row>
        <row r="706">
          <cell r="B706">
            <v>706</v>
          </cell>
          <cell r="C706">
            <v>170560</v>
          </cell>
          <cell r="D706" t="str">
            <v>Thyssen Inc.</v>
          </cell>
          <cell r="E706" t="str">
            <v>USD</v>
          </cell>
          <cell r="F706" t="str">
            <v>BU MaterialsServices North America</v>
          </cell>
          <cell r="G706" t="str">
            <v>Materials</v>
          </cell>
        </row>
        <row r="707">
          <cell r="B707">
            <v>707</v>
          </cell>
          <cell r="C707">
            <v>326271</v>
          </cell>
          <cell r="D707" t="str">
            <v>Thyssen Informatik Services GmbH</v>
          </cell>
          <cell r="E707" t="str">
            <v>EUR</v>
          </cell>
          <cell r="F707" t="str">
            <v>BU Information Services</v>
          </cell>
          <cell r="G707" t="str">
            <v>Serv</v>
          </cell>
        </row>
        <row r="708">
          <cell r="B708">
            <v>708</v>
          </cell>
          <cell r="C708">
            <v>900832</v>
          </cell>
          <cell r="D708" t="str">
            <v>Thyssen Ingeniería y Sistemas S.A.</v>
          </cell>
          <cell r="E708" t="str">
            <v>EUR</v>
          </cell>
          <cell r="F708" t="str">
            <v>BU Spanien/Portugal/Südamerika</v>
          </cell>
          <cell r="G708" t="str">
            <v>Elevator</v>
          </cell>
        </row>
        <row r="709">
          <cell r="B709">
            <v>709</v>
          </cell>
          <cell r="C709">
            <v>900456</v>
          </cell>
          <cell r="D709" t="str">
            <v>Thyssen Intermediate Corporation</v>
          </cell>
          <cell r="E709" t="str">
            <v>USD</v>
          </cell>
          <cell r="F709" t="str">
            <v>Corporate</v>
          </cell>
          <cell r="G709" t="str">
            <v>Corporate</v>
          </cell>
        </row>
        <row r="710">
          <cell r="B710">
            <v>710</v>
          </cell>
          <cell r="C710">
            <v>225060</v>
          </cell>
          <cell r="D710" t="str">
            <v>Thyssen Klönne GmbH</v>
          </cell>
          <cell r="E710" t="str">
            <v>EUR</v>
          </cell>
          <cell r="F710" t="str">
            <v>BU Industrial Services</v>
          </cell>
          <cell r="G710" t="str">
            <v>Serv</v>
          </cell>
        </row>
        <row r="711">
          <cell r="B711">
            <v>711</v>
          </cell>
          <cell r="C711">
            <v>801479</v>
          </cell>
          <cell r="D711" t="str">
            <v>Thyssen Krupp Acciai S.p.A.</v>
          </cell>
          <cell r="E711" t="str">
            <v>EUR</v>
          </cell>
          <cell r="F711" t="str">
            <v>BU MaterialsServices Europe</v>
          </cell>
          <cell r="G711" t="str">
            <v>Materials</v>
          </cell>
        </row>
        <row r="712">
          <cell r="B712">
            <v>712</v>
          </cell>
          <cell r="C712">
            <v>800130</v>
          </cell>
          <cell r="D712" t="str">
            <v>Thyssen Krupp Automotive AG</v>
          </cell>
          <cell r="E712" t="str">
            <v>EUR</v>
          </cell>
          <cell r="F712" t="str">
            <v>BU Zentralbereich</v>
          </cell>
          <cell r="G712" t="str">
            <v>Automotive</v>
          </cell>
        </row>
        <row r="713">
          <cell r="B713">
            <v>713</v>
          </cell>
          <cell r="C713">
            <v>225050</v>
          </cell>
          <cell r="D713" t="str">
            <v>Thyssen Krupp EnCoke GmbH</v>
          </cell>
          <cell r="E713" t="str">
            <v>EUR</v>
          </cell>
          <cell r="F713" t="str">
            <v>Plant Technology</v>
          </cell>
          <cell r="G713" t="str">
            <v>Technologies</v>
          </cell>
        </row>
        <row r="714">
          <cell r="B714">
            <v>714</v>
          </cell>
          <cell r="C714">
            <v>5109</v>
          </cell>
          <cell r="D714" t="str">
            <v>Thyssen Krupp Industries, B.St. Dortmund</v>
          </cell>
          <cell r="E714" t="str">
            <v>EUR</v>
          </cell>
          <cell r="F714" t="str">
            <v>BU Zentralbereich</v>
          </cell>
          <cell r="G714" t="str">
            <v>Technologies</v>
          </cell>
        </row>
        <row r="715">
          <cell r="B715">
            <v>715</v>
          </cell>
          <cell r="C715">
            <v>5107</v>
          </cell>
          <cell r="D715" t="str">
            <v>Thyssen Krupp Industries, B.St. Essen</v>
          </cell>
          <cell r="E715" t="str">
            <v>EUR</v>
          </cell>
          <cell r="F715" t="str">
            <v>BU Zentralbereich</v>
          </cell>
          <cell r="G715" t="str">
            <v>Technologies</v>
          </cell>
        </row>
        <row r="716">
          <cell r="B716">
            <v>716</v>
          </cell>
          <cell r="C716">
            <v>5108</v>
          </cell>
          <cell r="D716" t="str">
            <v>Thyssen Krupp Industries, B.St. Henschel Kassel</v>
          </cell>
          <cell r="E716" t="str">
            <v>EUR</v>
          </cell>
          <cell r="F716" t="str">
            <v>BU Zentralbereich</v>
          </cell>
          <cell r="G716" t="str">
            <v>Technologies</v>
          </cell>
        </row>
        <row r="717">
          <cell r="B717">
            <v>717</v>
          </cell>
          <cell r="C717">
            <v>800736</v>
          </cell>
          <cell r="D717" t="str">
            <v>Thyssen Krupp Metallurgie GmbH</v>
          </cell>
          <cell r="E717" t="str">
            <v>EUR</v>
          </cell>
          <cell r="F717" t="str">
            <v>BU Spezielle Werkstoffe</v>
          </cell>
          <cell r="G717" t="str">
            <v>Materials</v>
          </cell>
        </row>
        <row r="718">
          <cell r="B718">
            <v>718</v>
          </cell>
          <cell r="C718">
            <v>550020</v>
          </cell>
          <cell r="D718" t="str">
            <v>Thyssen Krupp Sägenstahlcenter GmbH</v>
          </cell>
          <cell r="E718" t="str">
            <v>EUR</v>
          </cell>
          <cell r="F718" t="str">
            <v>BU Carbon Steel</v>
          </cell>
          <cell r="G718" t="str">
            <v>Steel</v>
          </cell>
        </row>
        <row r="719">
          <cell r="B719">
            <v>719</v>
          </cell>
          <cell r="C719">
            <v>550000</v>
          </cell>
          <cell r="D719" t="str">
            <v>Thyssen Krupp Stahl AG</v>
          </cell>
          <cell r="E719" t="str">
            <v>EUR</v>
          </cell>
          <cell r="F719" t="str">
            <v>BU Carbon Steel</v>
          </cell>
          <cell r="G719" t="str">
            <v>Steel</v>
          </cell>
        </row>
        <row r="720">
          <cell r="B720">
            <v>720</v>
          </cell>
          <cell r="C720">
            <v>500500</v>
          </cell>
          <cell r="D720" t="str">
            <v>Thyssen Krupp Stahl Bauelemente GmbH</v>
          </cell>
          <cell r="E720" t="str">
            <v>EUR</v>
          </cell>
          <cell r="F720" t="str">
            <v>BU Carbon Steel</v>
          </cell>
          <cell r="G720" t="str">
            <v>Steel</v>
          </cell>
        </row>
        <row r="721">
          <cell r="B721">
            <v>721</v>
          </cell>
          <cell r="C721">
            <v>573001</v>
          </cell>
          <cell r="D721" t="str">
            <v>Thyssen Krupp Stahlunion Austria GmbH</v>
          </cell>
          <cell r="E721" t="str">
            <v>EUR</v>
          </cell>
          <cell r="F721" t="str">
            <v>BU MaterialsServices Europe</v>
          </cell>
          <cell r="G721" t="str">
            <v>Materials</v>
          </cell>
        </row>
        <row r="722">
          <cell r="B722">
            <v>722</v>
          </cell>
          <cell r="C722">
            <v>601140</v>
          </cell>
          <cell r="D722" t="str">
            <v>Thyssen Krupp Steel AG</v>
          </cell>
          <cell r="E722" t="str">
            <v>EUR</v>
          </cell>
          <cell r="F722" t="str">
            <v>BU Zentralbereich</v>
          </cell>
          <cell r="G722" t="str">
            <v>Steel</v>
          </cell>
        </row>
        <row r="723">
          <cell r="B723">
            <v>723</v>
          </cell>
          <cell r="C723">
            <v>601145</v>
          </cell>
          <cell r="D723" t="str">
            <v>Thyssen Krupp Steel Italia S.p.A.</v>
          </cell>
          <cell r="E723" t="str">
            <v>EUR</v>
          </cell>
          <cell r="F723" t="str">
            <v>BU Zentralbereich</v>
          </cell>
          <cell r="G723" t="str">
            <v>Steel</v>
          </cell>
        </row>
        <row r="724">
          <cell r="B724">
            <v>724</v>
          </cell>
          <cell r="C724">
            <v>901775</v>
          </cell>
          <cell r="D724" t="str">
            <v>Thyssen Krupp Systembau Austria G.m.b.H.</v>
          </cell>
          <cell r="E724" t="str">
            <v>EUR</v>
          </cell>
          <cell r="F724" t="str">
            <v>BU Carbon Steel</v>
          </cell>
          <cell r="G724" t="str">
            <v>Steel</v>
          </cell>
        </row>
        <row r="725">
          <cell r="B725">
            <v>725</v>
          </cell>
          <cell r="C725">
            <v>100110</v>
          </cell>
          <cell r="D725" t="str">
            <v>Thyssen Krupp Versicherungsdienst GmbH Industrieversicherungsvermittlung</v>
          </cell>
          <cell r="E725" t="str">
            <v>EUR</v>
          </cell>
          <cell r="F725" t="str">
            <v>Corporate</v>
          </cell>
          <cell r="G725" t="str">
            <v>Corporate</v>
          </cell>
        </row>
        <row r="726">
          <cell r="B726">
            <v>726</v>
          </cell>
          <cell r="C726">
            <v>123212</v>
          </cell>
          <cell r="D726" t="str">
            <v>Thyssen Liegenschaften Verwaltungs GmbH &amp; Co. KG Andernach</v>
          </cell>
          <cell r="E726" t="str">
            <v>EUR</v>
          </cell>
          <cell r="F726" t="str">
            <v>BU Immobilien Management</v>
          </cell>
          <cell r="G726" t="str">
            <v>Immobilien</v>
          </cell>
        </row>
        <row r="727">
          <cell r="B727">
            <v>727</v>
          </cell>
          <cell r="C727">
            <v>123214</v>
          </cell>
          <cell r="D727" t="str">
            <v>Thyssen Liegenschaften Verwaltungs GmbH &amp; Co. KG Draht</v>
          </cell>
          <cell r="E727" t="str">
            <v>EUR</v>
          </cell>
          <cell r="F727" t="str">
            <v>BU Immobilien Management</v>
          </cell>
          <cell r="G727" t="str">
            <v>Immobilien</v>
          </cell>
        </row>
        <row r="728">
          <cell r="B728">
            <v>728</v>
          </cell>
          <cell r="C728">
            <v>123216</v>
          </cell>
          <cell r="D728" t="str">
            <v>Thyssen Liegenschaften Verwaltungs GmbH &amp; Co. KG Immo-Trading</v>
          </cell>
          <cell r="E728" t="str">
            <v>EUR</v>
          </cell>
          <cell r="F728" t="str">
            <v>BU Immobilien Management</v>
          </cell>
          <cell r="G728" t="str">
            <v>Immobilien</v>
          </cell>
        </row>
        <row r="729">
          <cell r="B729">
            <v>729</v>
          </cell>
          <cell r="C729">
            <v>123213</v>
          </cell>
          <cell r="D729" t="str">
            <v>Thyssen Liegenschaften Verwaltungs GmbH &amp; Co. KG TAG-Grundbesitz</v>
          </cell>
          <cell r="E729" t="str">
            <v>EUR</v>
          </cell>
          <cell r="F729" t="str">
            <v>BU Immobilien Management</v>
          </cell>
          <cell r="G729" t="str">
            <v>Immobilien</v>
          </cell>
        </row>
        <row r="730">
          <cell r="B730">
            <v>730</v>
          </cell>
          <cell r="C730">
            <v>123215</v>
          </cell>
          <cell r="D730" t="str">
            <v>Thyssen Liegenschaften Verwaltungs GmbH &amp; Co. KG Umformtechnik</v>
          </cell>
          <cell r="E730" t="str">
            <v>EUR</v>
          </cell>
          <cell r="F730" t="str">
            <v>BU Immobilien Management</v>
          </cell>
          <cell r="G730" t="str">
            <v>Immobilien</v>
          </cell>
        </row>
        <row r="731">
          <cell r="B731">
            <v>731</v>
          </cell>
          <cell r="C731">
            <v>123217</v>
          </cell>
          <cell r="D731" t="str">
            <v>Thyssen Liegenschaften Verwaltungs- und Verwertungs GmbH &amp; Co.KG Industrie</v>
          </cell>
          <cell r="E731" t="str">
            <v>EUR</v>
          </cell>
          <cell r="F731" t="str">
            <v>BU Immobilien Management</v>
          </cell>
          <cell r="G731" t="str">
            <v>Immobilien</v>
          </cell>
        </row>
        <row r="732">
          <cell r="B732">
            <v>732</v>
          </cell>
          <cell r="C732">
            <v>123218</v>
          </cell>
          <cell r="D732" t="str">
            <v>Thyssen Liegenschaften Verwaltungs- und Verwertungs GmbH &amp; Co.KG Stahl</v>
          </cell>
          <cell r="E732" t="str">
            <v>EUR</v>
          </cell>
          <cell r="F732" t="str">
            <v>BU Immobilien Management</v>
          </cell>
          <cell r="G732" t="str">
            <v>Immobilien</v>
          </cell>
        </row>
        <row r="733">
          <cell r="B733">
            <v>733</v>
          </cell>
          <cell r="C733">
            <v>274470</v>
          </cell>
          <cell r="D733" t="str">
            <v>Thyssen Lift Kft</v>
          </cell>
          <cell r="E733" t="str">
            <v>HUF</v>
          </cell>
          <cell r="F733" t="str">
            <v>BU Übriges Ausland</v>
          </cell>
          <cell r="G733" t="str">
            <v>Elevator</v>
          </cell>
        </row>
        <row r="734">
          <cell r="B734">
            <v>734</v>
          </cell>
          <cell r="C734">
            <v>274481</v>
          </cell>
          <cell r="D734" t="str">
            <v>Thyssen Lift Service Sp. z o.o.</v>
          </cell>
          <cell r="E734" t="str">
            <v>PLN</v>
          </cell>
          <cell r="F734" t="str">
            <v>BU Übriges Ausland</v>
          </cell>
          <cell r="G734" t="str">
            <v>Elevator</v>
          </cell>
        </row>
        <row r="735">
          <cell r="B735">
            <v>735</v>
          </cell>
          <cell r="C735">
            <v>274254</v>
          </cell>
          <cell r="D735" t="str">
            <v>Thyssen Liften Ascenseurs S.A./N.V.</v>
          </cell>
          <cell r="E735" t="str">
            <v>EUR</v>
          </cell>
          <cell r="F735" t="str">
            <v>BU Frankreich/Belgien</v>
          </cell>
          <cell r="G735" t="str">
            <v>Elevator</v>
          </cell>
        </row>
        <row r="736">
          <cell r="B736">
            <v>736</v>
          </cell>
          <cell r="C736">
            <v>274300</v>
          </cell>
          <cell r="D736" t="str">
            <v>Thyssen Liften B.V.</v>
          </cell>
          <cell r="E736" t="str">
            <v>EUR</v>
          </cell>
          <cell r="F736" t="str">
            <v>BU Übriges Ausland</v>
          </cell>
          <cell r="G736" t="str">
            <v>Elevator</v>
          </cell>
        </row>
        <row r="737">
          <cell r="B737">
            <v>737</v>
          </cell>
          <cell r="C737">
            <v>5508</v>
          </cell>
          <cell r="D737" t="str">
            <v>Thyssen Liften B.V.-Group</v>
          </cell>
          <cell r="E737" t="str">
            <v>EUR</v>
          </cell>
          <cell r="F737" t="str">
            <v>BU Übriges Ausland</v>
          </cell>
          <cell r="G737" t="str">
            <v>Elevator</v>
          </cell>
        </row>
        <row r="738">
          <cell r="B738">
            <v>738</v>
          </cell>
          <cell r="C738">
            <v>274151</v>
          </cell>
          <cell r="D738" t="str">
            <v>Thyssen Lifts &amp; Escalators Ltd.</v>
          </cell>
          <cell r="E738" t="str">
            <v>GBP</v>
          </cell>
          <cell r="F738" t="str">
            <v>BU Übriges Ausland</v>
          </cell>
          <cell r="G738" t="str">
            <v>Elevator</v>
          </cell>
        </row>
        <row r="739">
          <cell r="B739">
            <v>739</v>
          </cell>
          <cell r="C739">
            <v>274900</v>
          </cell>
          <cell r="D739" t="str">
            <v>Thyssen Lifts (S.A.) (Pty.) Ltd.</v>
          </cell>
          <cell r="E739" t="str">
            <v>ZAR</v>
          </cell>
          <cell r="F739" t="str">
            <v>BU Übriges Ausland</v>
          </cell>
          <cell r="G739" t="str">
            <v>Elevator</v>
          </cell>
        </row>
        <row r="740">
          <cell r="B740">
            <v>740</v>
          </cell>
          <cell r="C740">
            <v>274950</v>
          </cell>
          <cell r="D740" t="str">
            <v>Thyssen Lifts Pacific Pty. Ltd.</v>
          </cell>
          <cell r="E740" t="str">
            <v>AUD</v>
          </cell>
          <cell r="F740" t="str">
            <v>BU Aufzüge Nordamerika/Australien</v>
          </cell>
          <cell r="G740" t="str">
            <v>Elevator</v>
          </cell>
        </row>
        <row r="741">
          <cell r="B741">
            <v>741</v>
          </cell>
          <cell r="C741">
            <v>5517</v>
          </cell>
          <cell r="D741" t="str">
            <v>Thyssen Lifts Pacific Pty. Ltd.-Group</v>
          </cell>
          <cell r="E741" t="str">
            <v>AUD</v>
          </cell>
          <cell r="F741" t="str">
            <v>BU Aufzüge Nordamerika/Australien</v>
          </cell>
          <cell r="G741" t="str">
            <v>Elevator</v>
          </cell>
        </row>
        <row r="742">
          <cell r="B742">
            <v>742</v>
          </cell>
          <cell r="C742">
            <v>901784</v>
          </cell>
          <cell r="D742" t="str">
            <v>Thyssen Mannesmann Handel (SEA) Pte. Ltd.</v>
          </cell>
          <cell r="E742" t="str">
            <v>SGD</v>
          </cell>
          <cell r="F742" t="str">
            <v>BU MaterialsServices Europe</v>
          </cell>
          <cell r="G742" t="str">
            <v>Materials</v>
          </cell>
        </row>
        <row r="743">
          <cell r="B743">
            <v>743</v>
          </cell>
          <cell r="C743">
            <v>305200</v>
          </cell>
          <cell r="D743" t="str">
            <v>Thyssen Mannesmann Handel GmbH</v>
          </cell>
          <cell r="E743" t="str">
            <v>EUR</v>
          </cell>
          <cell r="F743" t="str">
            <v>BU MaterialsServices Europe</v>
          </cell>
          <cell r="G743" t="str">
            <v>Materials</v>
          </cell>
        </row>
        <row r="744">
          <cell r="B744">
            <v>744</v>
          </cell>
          <cell r="C744">
            <v>901798</v>
          </cell>
          <cell r="D744" t="str">
            <v>Thyssen Mannesmann Industries S.A.</v>
          </cell>
          <cell r="E744" t="str">
            <v>EUR</v>
          </cell>
          <cell r="F744" t="str">
            <v>BU MaterialsServices Europe</v>
          </cell>
          <cell r="G744" t="str">
            <v>Materials</v>
          </cell>
        </row>
        <row r="745">
          <cell r="B745">
            <v>745</v>
          </cell>
          <cell r="C745">
            <v>900392</v>
          </cell>
          <cell r="D745" t="str">
            <v>Thyssen Mannesmann Nederland B.V.</v>
          </cell>
          <cell r="E745" t="str">
            <v>EUR</v>
          </cell>
          <cell r="F745" t="str">
            <v>BU MaterialsServices Europe</v>
          </cell>
          <cell r="G745" t="str">
            <v>Materials</v>
          </cell>
        </row>
        <row r="746">
          <cell r="B746">
            <v>746</v>
          </cell>
          <cell r="C746">
            <v>901790</v>
          </cell>
          <cell r="D746" t="str">
            <v>Thyssen Mannesmann Trading Pty. Ltd.</v>
          </cell>
          <cell r="E746" t="str">
            <v>AUD</v>
          </cell>
          <cell r="F746" t="str">
            <v>BU MaterialsServices Europe</v>
          </cell>
          <cell r="G746" t="str">
            <v>Materials</v>
          </cell>
        </row>
        <row r="747">
          <cell r="B747">
            <v>747</v>
          </cell>
          <cell r="C747">
            <v>901799</v>
          </cell>
          <cell r="D747" t="str">
            <v>Thyssen Mannesmann UK Ltd.</v>
          </cell>
          <cell r="E747" t="str">
            <v>GBP</v>
          </cell>
          <cell r="F747" t="str">
            <v>BU MaterialsServices Europe</v>
          </cell>
          <cell r="G747" t="str">
            <v>Materials</v>
          </cell>
        </row>
        <row r="748">
          <cell r="B748">
            <v>748</v>
          </cell>
          <cell r="C748">
            <v>305150</v>
          </cell>
          <cell r="D748" t="str">
            <v>Thyssen Metallhandelsgesellschaft mbH</v>
          </cell>
          <cell r="E748" t="str">
            <v>EUR</v>
          </cell>
          <cell r="F748" t="str">
            <v>Corporate</v>
          </cell>
          <cell r="G748" t="str">
            <v>Corporate</v>
          </cell>
        </row>
        <row r="749">
          <cell r="B749">
            <v>749</v>
          </cell>
          <cell r="C749">
            <v>901805</v>
          </cell>
          <cell r="D749" t="str">
            <v>Thyssen Metals Company Ltd.</v>
          </cell>
          <cell r="E749" t="str">
            <v>KRW</v>
          </cell>
          <cell r="F749" t="str">
            <v>BU MaterialsServices Europe</v>
          </cell>
          <cell r="G749" t="str">
            <v>Materials</v>
          </cell>
        </row>
        <row r="750">
          <cell r="B750">
            <v>750</v>
          </cell>
          <cell r="C750">
            <v>573720</v>
          </cell>
          <cell r="D750" t="str">
            <v>Thyssen Mexico S.A. de C.V.</v>
          </cell>
          <cell r="E750" t="str">
            <v>USD</v>
          </cell>
          <cell r="F750" t="str">
            <v>BU MaterialsServices Europe</v>
          </cell>
          <cell r="G750" t="str">
            <v>Materials</v>
          </cell>
        </row>
        <row r="751">
          <cell r="B751">
            <v>751</v>
          </cell>
          <cell r="C751">
            <v>274153</v>
          </cell>
          <cell r="D751" t="str">
            <v>Thyssen Modernisation Ltd.</v>
          </cell>
          <cell r="E751" t="str">
            <v>GBP</v>
          </cell>
          <cell r="F751" t="str">
            <v>BU Übriges Ausland</v>
          </cell>
          <cell r="G751" t="str">
            <v>Elevator</v>
          </cell>
        </row>
        <row r="752">
          <cell r="B752">
            <v>752</v>
          </cell>
          <cell r="C752">
            <v>900370</v>
          </cell>
          <cell r="D752" t="str">
            <v>Thyssen Monolift S.A.</v>
          </cell>
          <cell r="E752" t="str">
            <v>EUR</v>
          </cell>
          <cell r="F752" t="str">
            <v>BU Accessibility</v>
          </cell>
          <cell r="G752" t="str">
            <v>Elevator</v>
          </cell>
        </row>
        <row r="753">
          <cell r="B753">
            <v>753</v>
          </cell>
          <cell r="C753">
            <v>375301</v>
          </cell>
          <cell r="D753" t="str">
            <v>Thyssen Nederland B.V.</v>
          </cell>
          <cell r="E753" t="str">
            <v>EUR</v>
          </cell>
          <cell r="F753" t="str">
            <v>BU MaterialsServices Europe</v>
          </cell>
          <cell r="G753" t="str">
            <v>Materials</v>
          </cell>
        </row>
        <row r="754">
          <cell r="B754">
            <v>754</v>
          </cell>
          <cell r="C754">
            <v>6030</v>
          </cell>
          <cell r="D754" t="str">
            <v>Thyssen Nederland-Kreis</v>
          </cell>
          <cell r="E754" t="str">
            <v>EUR</v>
          </cell>
          <cell r="F754" t="str">
            <v>BU MaterialsServices Europe</v>
          </cell>
          <cell r="G754" t="str">
            <v>Materials</v>
          </cell>
        </row>
        <row r="755">
          <cell r="B755">
            <v>755</v>
          </cell>
          <cell r="C755">
            <v>370803</v>
          </cell>
          <cell r="D755" t="str">
            <v>Thyssen Nippon Co. Ltd.</v>
          </cell>
          <cell r="E755" t="str">
            <v>JPY</v>
          </cell>
          <cell r="F755" t="str">
            <v>BU Materials Trading</v>
          </cell>
          <cell r="G755" t="str">
            <v>Materials</v>
          </cell>
        </row>
        <row r="756">
          <cell r="B756">
            <v>756</v>
          </cell>
          <cell r="C756">
            <v>274425</v>
          </cell>
          <cell r="D756" t="str">
            <v>Thyssen Nordisk Hiss AB</v>
          </cell>
          <cell r="E756" t="str">
            <v>SEK</v>
          </cell>
          <cell r="F756" t="str">
            <v>BU Übriges Ausland</v>
          </cell>
          <cell r="G756" t="str">
            <v>Elevator</v>
          </cell>
        </row>
        <row r="757">
          <cell r="B757">
            <v>757</v>
          </cell>
          <cell r="C757">
            <v>220902</v>
          </cell>
          <cell r="D757" t="str">
            <v>Thyssen Nordseewerke GmbH</v>
          </cell>
          <cell r="E757" t="str">
            <v>EUR</v>
          </cell>
          <cell r="F757" t="str">
            <v>Marine</v>
          </cell>
          <cell r="G757" t="str">
            <v>Technologies</v>
          </cell>
        </row>
        <row r="758">
          <cell r="B758">
            <v>758</v>
          </cell>
          <cell r="C758">
            <v>5210</v>
          </cell>
          <cell r="D758" t="str">
            <v>Thyssen Nordseewerke-Kreis</v>
          </cell>
          <cell r="E758" t="str">
            <v>EUR</v>
          </cell>
          <cell r="F758" t="str">
            <v>Marine</v>
          </cell>
          <cell r="G758" t="str">
            <v>Technologies</v>
          </cell>
        </row>
        <row r="759">
          <cell r="B759">
            <v>759</v>
          </cell>
          <cell r="C759">
            <v>370403</v>
          </cell>
          <cell r="D759" t="str">
            <v>Thyssen Norge AS</v>
          </cell>
          <cell r="E759" t="str">
            <v>NOK</v>
          </cell>
          <cell r="F759" t="str">
            <v>BU Materials Trading</v>
          </cell>
          <cell r="G759" t="str">
            <v>Materials</v>
          </cell>
        </row>
        <row r="760">
          <cell r="B760">
            <v>760</v>
          </cell>
          <cell r="C760">
            <v>274057</v>
          </cell>
          <cell r="D760" t="str">
            <v>Thyssen Norte S.A.</v>
          </cell>
          <cell r="E760" t="str">
            <v>EUR</v>
          </cell>
          <cell r="F760" t="str">
            <v>BU Spanien/Portugal/Südamerika</v>
          </cell>
          <cell r="G760" t="str">
            <v>Elevator</v>
          </cell>
        </row>
        <row r="761">
          <cell r="B761">
            <v>761</v>
          </cell>
          <cell r="C761">
            <v>900471</v>
          </cell>
          <cell r="D761" t="str">
            <v>Thyssen North America Export Corporation</v>
          </cell>
          <cell r="E761" t="str">
            <v>USD</v>
          </cell>
          <cell r="F761" t="str">
            <v>BU MaterialsServices North America</v>
          </cell>
          <cell r="G761" t="str">
            <v>Materials</v>
          </cell>
        </row>
        <row r="762">
          <cell r="B762">
            <v>762</v>
          </cell>
          <cell r="C762">
            <v>207050</v>
          </cell>
          <cell r="D762" t="str">
            <v>Thyssen Polymer GmbH</v>
          </cell>
          <cell r="E762" t="str">
            <v>EUR</v>
          </cell>
          <cell r="F762" t="str">
            <v>Mechanical Engineering</v>
          </cell>
          <cell r="G762" t="str">
            <v>Technologies</v>
          </cell>
        </row>
        <row r="763">
          <cell r="B763">
            <v>763</v>
          </cell>
          <cell r="C763">
            <v>207054</v>
          </cell>
          <cell r="D763" t="str">
            <v>Thyssen Polymer Polska Sp. z o.o.</v>
          </cell>
          <cell r="E763" t="str">
            <v>PLN</v>
          </cell>
          <cell r="F763" t="str">
            <v>Mechanical Engineering</v>
          </cell>
          <cell r="G763" t="str">
            <v>Technologies</v>
          </cell>
        </row>
        <row r="764">
          <cell r="B764">
            <v>764</v>
          </cell>
          <cell r="C764">
            <v>573430</v>
          </cell>
          <cell r="D764" t="str">
            <v>Thyssen Portugal - Aços e Serviços, Lda.</v>
          </cell>
          <cell r="E764" t="str">
            <v>EUR</v>
          </cell>
          <cell r="F764" t="str">
            <v>BU MaterialsServices Europe</v>
          </cell>
          <cell r="G764" t="str">
            <v>Materials</v>
          </cell>
        </row>
        <row r="765">
          <cell r="B765">
            <v>765</v>
          </cell>
          <cell r="C765">
            <v>273500</v>
          </cell>
          <cell r="D765" t="str">
            <v>Thyssen Precision Forge Inc.</v>
          </cell>
          <cell r="E765" t="str">
            <v>USD</v>
          </cell>
          <cell r="F765" t="str">
            <v>BU Powertrain</v>
          </cell>
          <cell r="G765" t="str">
            <v>Automotive</v>
          </cell>
        </row>
        <row r="766">
          <cell r="B766">
            <v>766</v>
          </cell>
          <cell r="C766">
            <v>272900</v>
          </cell>
          <cell r="D766" t="str">
            <v>Thyssen Production Systems Kft</v>
          </cell>
          <cell r="E766" t="str">
            <v>EUR</v>
          </cell>
          <cell r="F766" t="str">
            <v>Production Systems</v>
          </cell>
          <cell r="G766" t="str">
            <v>Technologies</v>
          </cell>
        </row>
        <row r="767">
          <cell r="B767">
            <v>767</v>
          </cell>
          <cell r="C767">
            <v>272700</v>
          </cell>
          <cell r="D767" t="str">
            <v>Thyssen Production Systems Ltda.</v>
          </cell>
          <cell r="E767" t="str">
            <v>BRL</v>
          </cell>
          <cell r="F767" t="str">
            <v>Production Systems</v>
          </cell>
          <cell r="G767" t="str">
            <v>Technologies</v>
          </cell>
        </row>
        <row r="768">
          <cell r="B768">
            <v>768</v>
          </cell>
          <cell r="C768">
            <v>5533</v>
          </cell>
          <cell r="D768" t="str">
            <v>Thyssen Production Systems Ltda., Aggregatmontage</v>
          </cell>
          <cell r="E768" t="str">
            <v>BRL</v>
          </cell>
          <cell r="F768" t="str">
            <v>Production Systems</v>
          </cell>
          <cell r="G768" t="str">
            <v>Technologies</v>
          </cell>
        </row>
        <row r="769">
          <cell r="B769">
            <v>769</v>
          </cell>
          <cell r="C769">
            <v>5532</v>
          </cell>
          <cell r="D769" t="str">
            <v>Thyssen Production Systems Ltda., Karosserietechnik</v>
          </cell>
          <cell r="E769" t="str">
            <v>BRL</v>
          </cell>
          <cell r="F769" t="str">
            <v>Production Systems</v>
          </cell>
          <cell r="G769" t="str">
            <v>Technologies</v>
          </cell>
        </row>
        <row r="770">
          <cell r="B770">
            <v>770</v>
          </cell>
          <cell r="C770">
            <v>5531</v>
          </cell>
          <cell r="D770" t="str">
            <v>Thyssen Production Systems Ltda., Zerspanung</v>
          </cell>
          <cell r="E770" t="str">
            <v>BRL</v>
          </cell>
          <cell r="F770" t="str">
            <v>Production Systems</v>
          </cell>
          <cell r="G770" t="str">
            <v>Technologies</v>
          </cell>
        </row>
        <row r="771">
          <cell r="B771">
            <v>771</v>
          </cell>
          <cell r="C771">
            <v>272100</v>
          </cell>
          <cell r="D771" t="str">
            <v>Thyssen Production Systems-Korea Ltd.</v>
          </cell>
          <cell r="E771" t="str">
            <v>KRW</v>
          </cell>
          <cell r="F771" t="str">
            <v>Production Systems</v>
          </cell>
          <cell r="G771" t="str">
            <v>Technologies</v>
          </cell>
        </row>
        <row r="772">
          <cell r="B772">
            <v>772</v>
          </cell>
          <cell r="C772">
            <v>901704</v>
          </cell>
          <cell r="D772" t="str">
            <v>Thyssen Receivables Corporation (TRC)</v>
          </cell>
          <cell r="E772" t="str">
            <v>USD</v>
          </cell>
          <cell r="F772" t="str">
            <v>BU MaterialsServices North America</v>
          </cell>
          <cell r="G772" t="str">
            <v>Materials</v>
          </cell>
        </row>
        <row r="773">
          <cell r="B773">
            <v>773</v>
          </cell>
          <cell r="C773">
            <v>340110</v>
          </cell>
          <cell r="D773" t="str">
            <v>Thyssen Rheinstahl Technik GmbH</v>
          </cell>
          <cell r="E773" t="str">
            <v>EUR</v>
          </cell>
          <cell r="F773" t="str">
            <v>BU Industrial Services</v>
          </cell>
          <cell r="G773" t="str">
            <v>Serv</v>
          </cell>
        </row>
        <row r="774">
          <cell r="B774">
            <v>774</v>
          </cell>
          <cell r="C774">
            <v>800234</v>
          </cell>
          <cell r="D774" t="str">
            <v>Thyssen Röhm Kunststoffe GmbH</v>
          </cell>
          <cell r="E774" t="str">
            <v>EUR</v>
          </cell>
          <cell r="F774" t="str">
            <v>BU MaterialsServices Europe</v>
          </cell>
          <cell r="G774" t="str">
            <v>Materials</v>
          </cell>
        </row>
        <row r="775">
          <cell r="B775">
            <v>775</v>
          </cell>
          <cell r="C775">
            <v>274432</v>
          </cell>
          <cell r="D775" t="str">
            <v>Thyssen Rulletrapper A/S</v>
          </cell>
          <cell r="E775" t="str">
            <v>NOK</v>
          </cell>
          <cell r="F775" t="str">
            <v>BU Übriges Ausland</v>
          </cell>
          <cell r="G775" t="str">
            <v>Elevator</v>
          </cell>
        </row>
        <row r="776">
          <cell r="B776">
            <v>776</v>
          </cell>
          <cell r="C776">
            <v>274423</v>
          </cell>
          <cell r="D776" t="str">
            <v>Thyssen Rulltrappor AB</v>
          </cell>
          <cell r="E776" t="str">
            <v>SEK</v>
          </cell>
          <cell r="F776" t="str">
            <v>BU Übriges Ausland</v>
          </cell>
          <cell r="G776" t="str">
            <v>Elevator</v>
          </cell>
        </row>
        <row r="777">
          <cell r="B777">
            <v>777</v>
          </cell>
          <cell r="C777">
            <v>520098</v>
          </cell>
          <cell r="D777" t="str">
            <v>Thyssen Schienen Technik GmbH</v>
          </cell>
          <cell r="E777" t="str">
            <v>EUR</v>
          </cell>
          <cell r="F777" t="str">
            <v>BU Beteiligungen</v>
          </cell>
          <cell r="G777" t="str">
            <v>Steel</v>
          </cell>
        </row>
        <row r="778">
          <cell r="B778">
            <v>778</v>
          </cell>
          <cell r="C778">
            <v>303120</v>
          </cell>
          <cell r="D778" t="str">
            <v>Thyssen Schulte GmbH</v>
          </cell>
          <cell r="E778" t="str">
            <v>EUR</v>
          </cell>
          <cell r="F778" t="str">
            <v>BU MaterialsServices Europe</v>
          </cell>
          <cell r="G778" t="str">
            <v>Materials</v>
          </cell>
        </row>
        <row r="779">
          <cell r="B779">
            <v>779</v>
          </cell>
          <cell r="C779">
            <v>303106</v>
          </cell>
          <cell r="D779" t="str">
            <v>Thyssen Schulte Metallcenter GmbH</v>
          </cell>
          <cell r="E779" t="str">
            <v>EUR</v>
          </cell>
          <cell r="F779" t="str">
            <v>BU MaterialsServices Europe</v>
          </cell>
          <cell r="G779" t="str">
            <v>Materials</v>
          </cell>
        </row>
        <row r="780">
          <cell r="B780">
            <v>780</v>
          </cell>
          <cell r="C780">
            <v>901725</v>
          </cell>
          <cell r="D780" t="str">
            <v>Thyssen Schulte Nutzeisen GmbH</v>
          </cell>
          <cell r="E780" t="str">
            <v>EUR</v>
          </cell>
          <cell r="F780" t="str">
            <v>BU MaterialsServices Europe</v>
          </cell>
          <cell r="G780" t="str">
            <v>Materials</v>
          </cell>
        </row>
        <row r="781">
          <cell r="B781">
            <v>781</v>
          </cell>
          <cell r="C781">
            <v>323105</v>
          </cell>
          <cell r="D781" t="str">
            <v>Thyssen Schulte Werkstoffhandel GmbH</v>
          </cell>
          <cell r="E781" t="str">
            <v>EUR</v>
          </cell>
          <cell r="F781" t="str">
            <v>BU MaterialsServices Europe</v>
          </cell>
          <cell r="G781" t="str">
            <v>Materials</v>
          </cell>
        </row>
        <row r="782">
          <cell r="B782">
            <v>782</v>
          </cell>
          <cell r="C782">
            <v>641315</v>
          </cell>
          <cell r="D782" t="str">
            <v>Thyssen Service Acier S.A.</v>
          </cell>
          <cell r="E782" t="str">
            <v>EUR</v>
          </cell>
          <cell r="F782" t="str">
            <v>BU Carbon Steel</v>
          </cell>
          <cell r="G782" t="str">
            <v>Steel</v>
          </cell>
        </row>
        <row r="783">
          <cell r="B783">
            <v>783</v>
          </cell>
          <cell r="C783">
            <v>274062</v>
          </cell>
          <cell r="D783" t="str">
            <v>Thyssen Servicios Técnicos S.A.</v>
          </cell>
          <cell r="E783" t="str">
            <v>EUR</v>
          </cell>
          <cell r="F783" t="str">
            <v>BU Spanien/Portugal/Südamerika</v>
          </cell>
          <cell r="G783" t="str">
            <v>Elevator</v>
          </cell>
        </row>
        <row r="784">
          <cell r="B784">
            <v>784</v>
          </cell>
          <cell r="C784">
            <v>274063</v>
          </cell>
          <cell r="D784" t="str">
            <v>Thyssen Setec S.A.</v>
          </cell>
          <cell r="E784" t="str">
            <v>EUR</v>
          </cell>
          <cell r="F784" t="str">
            <v>BU Spanien/Portugal/Südamerika</v>
          </cell>
          <cell r="G784" t="str">
            <v>Elevator</v>
          </cell>
        </row>
        <row r="785">
          <cell r="B785">
            <v>785</v>
          </cell>
          <cell r="C785">
            <v>324211</v>
          </cell>
          <cell r="D785" t="str">
            <v>Thyssen Sonnenberg GmbH</v>
          </cell>
          <cell r="E785" t="str">
            <v>EUR</v>
          </cell>
          <cell r="F785" t="str">
            <v>BU MaterialsServices Europe</v>
          </cell>
          <cell r="G785" t="str">
            <v>Materials</v>
          </cell>
        </row>
        <row r="786">
          <cell r="B786">
            <v>786</v>
          </cell>
          <cell r="C786">
            <v>901777</v>
          </cell>
          <cell r="D786" t="str">
            <v>Thyssen Sonnenberg Metallurgie GmbH</v>
          </cell>
          <cell r="E786" t="str">
            <v>EUR</v>
          </cell>
          <cell r="F786" t="str">
            <v>BU Spezielle Werkstoffe</v>
          </cell>
          <cell r="G786" t="str">
            <v>Materials</v>
          </cell>
        </row>
        <row r="787">
          <cell r="B787">
            <v>787</v>
          </cell>
          <cell r="C787">
            <v>170510</v>
          </cell>
          <cell r="D787" t="str">
            <v>Thyssen Specialty Steels Inc.</v>
          </cell>
          <cell r="E787" t="str">
            <v>USD</v>
          </cell>
          <cell r="F787" t="str">
            <v>BU MaterialsServices North America</v>
          </cell>
          <cell r="G787" t="str">
            <v>Materials</v>
          </cell>
        </row>
        <row r="788">
          <cell r="B788">
            <v>788</v>
          </cell>
          <cell r="C788">
            <v>500000</v>
          </cell>
          <cell r="D788" t="str">
            <v>Thyssen Stahl AG</v>
          </cell>
          <cell r="E788" t="str">
            <v>EUR</v>
          </cell>
          <cell r="F788" t="str">
            <v>Corporate</v>
          </cell>
          <cell r="G788" t="str">
            <v>Corporate</v>
          </cell>
        </row>
        <row r="789">
          <cell r="B789">
            <v>789</v>
          </cell>
          <cell r="C789">
            <v>641311</v>
          </cell>
          <cell r="D789" t="str">
            <v>Thyssen Stahl-Service-Center GmbH</v>
          </cell>
          <cell r="E789" t="str">
            <v>EUR</v>
          </cell>
          <cell r="F789" t="str">
            <v>BU Carbon Steel</v>
          </cell>
          <cell r="G789" t="str">
            <v>Steel</v>
          </cell>
        </row>
        <row r="790">
          <cell r="B790">
            <v>790</v>
          </cell>
          <cell r="C790">
            <v>573150</v>
          </cell>
          <cell r="D790" t="str">
            <v>Thyssen Stahlunion Holdings Ltd.</v>
          </cell>
          <cell r="E790" t="str">
            <v>GBP</v>
          </cell>
          <cell r="F790" t="str">
            <v>BU MaterialsServices Europe</v>
          </cell>
          <cell r="G790" t="str">
            <v>Materials</v>
          </cell>
        </row>
        <row r="791">
          <cell r="B791">
            <v>791</v>
          </cell>
          <cell r="C791">
            <v>6036</v>
          </cell>
          <cell r="D791" t="str">
            <v>Thyssen Stahlunion Holdings-Kreis</v>
          </cell>
          <cell r="E791" t="str">
            <v>GBP</v>
          </cell>
          <cell r="F791" t="str">
            <v>BU MaterialsServices Europe</v>
          </cell>
          <cell r="G791" t="str">
            <v>Materials</v>
          </cell>
        </row>
        <row r="792">
          <cell r="B792">
            <v>792</v>
          </cell>
          <cell r="C792">
            <v>274152</v>
          </cell>
          <cell r="D792" t="str">
            <v>Thyssen Stairlifts Ltd.</v>
          </cell>
          <cell r="E792" t="str">
            <v>GBP</v>
          </cell>
          <cell r="F792" t="str">
            <v>BU Accessibility</v>
          </cell>
          <cell r="G792" t="str">
            <v>Elevator</v>
          </cell>
        </row>
        <row r="793">
          <cell r="B793">
            <v>793</v>
          </cell>
          <cell r="C793">
            <v>901658</v>
          </cell>
          <cell r="D793" t="str">
            <v>Thyssen Stearns Inc.</v>
          </cell>
          <cell r="E793" t="str">
            <v>USD</v>
          </cell>
          <cell r="F793" t="str">
            <v>BU Fluggastbrücken</v>
          </cell>
          <cell r="G793" t="str">
            <v>Elevator</v>
          </cell>
        </row>
        <row r="794">
          <cell r="B794">
            <v>794</v>
          </cell>
          <cell r="C794">
            <v>275006</v>
          </cell>
          <cell r="D794" t="str">
            <v>Thyssen Still Otto Nederland B.V.</v>
          </cell>
          <cell r="E794" t="str">
            <v>EUR</v>
          </cell>
          <cell r="F794" t="str">
            <v>Plant Technology</v>
          </cell>
          <cell r="G794" t="str">
            <v>Technologies</v>
          </cell>
        </row>
        <row r="795">
          <cell r="B795">
            <v>795</v>
          </cell>
          <cell r="C795">
            <v>303301</v>
          </cell>
          <cell r="D795" t="str">
            <v>Thyssen Stückblechkontor GmbH</v>
          </cell>
          <cell r="E795" t="str">
            <v>EUR</v>
          </cell>
          <cell r="F795" t="str">
            <v>BU MaterialsServices Europe</v>
          </cell>
          <cell r="G795" t="str">
            <v>Materials</v>
          </cell>
        </row>
        <row r="796">
          <cell r="B796">
            <v>796</v>
          </cell>
          <cell r="C796">
            <v>375703</v>
          </cell>
          <cell r="D796" t="str">
            <v>Thyssen Sudamerica N.V.</v>
          </cell>
          <cell r="E796" t="str">
            <v>USD</v>
          </cell>
          <cell r="F796" t="str">
            <v>BU Materials Trading</v>
          </cell>
          <cell r="G796" t="str">
            <v>Materials</v>
          </cell>
        </row>
        <row r="797">
          <cell r="B797">
            <v>797</v>
          </cell>
          <cell r="C797">
            <v>270060</v>
          </cell>
          <cell r="D797" t="str">
            <v>Thyssen Sûr S.A.</v>
          </cell>
          <cell r="E797" t="str">
            <v>BRL</v>
          </cell>
          <cell r="F797" t="str">
            <v>BU Spanien/Portugal/Südamerika</v>
          </cell>
          <cell r="G797" t="str">
            <v>Elevator</v>
          </cell>
        </row>
        <row r="798">
          <cell r="B798">
            <v>798</v>
          </cell>
          <cell r="C798">
            <v>5523</v>
          </cell>
          <cell r="D798" t="str">
            <v>Thyssen Sûr-Group</v>
          </cell>
          <cell r="E798" t="str">
            <v>BRL</v>
          </cell>
          <cell r="F798" t="str">
            <v>BU Spanien/Portugal/Südamerika</v>
          </cell>
          <cell r="G798" t="str">
            <v>Elevator</v>
          </cell>
        </row>
        <row r="799">
          <cell r="B799">
            <v>799</v>
          </cell>
          <cell r="C799">
            <v>573400</v>
          </cell>
          <cell r="D799" t="str">
            <v>Thyssen Sverige AB</v>
          </cell>
          <cell r="E799" t="str">
            <v>SEK</v>
          </cell>
          <cell r="F799" t="str">
            <v>BU MaterialsServices Europe</v>
          </cell>
          <cell r="G799" t="str">
            <v>Materials</v>
          </cell>
        </row>
        <row r="800">
          <cell r="B800">
            <v>800</v>
          </cell>
          <cell r="C800">
            <v>601146</v>
          </cell>
          <cell r="D800" t="str">
            <v>Thyssen Tailored Blanks S.r.l.</v>
          </cell>
          <cell r="E800" t="str">
            <v>EUR</v>
          </cell>
          <cell r="F800" t="str">
            <v>BU Carbon Steel</v>
          </cell>
          <cell r="G800" t="str">
            <v>Steel</v>
          </cell>
        </row>
        <row r="801">
          <cell r="B801">
            <v>801</v>
          </cell>
          <cell r="C801">
            <v>372851</v>
          </cell>
          <cell r="D801" t="str">
            <v>Thyssen Technik Arabia Ltd.</v>
          </cell>
          <cell r="E801" t="str">
            <v>SAR</v>
          </cell>
          <cell r="F801" t="str">
            <v>BU Übriges Ausland</v>
          </cell>
          <cell r="G801" t="str">
            <v>Elevator</v>
          </cell>
        </row>
        <row r="802">
          <cell r="B802">
            <v>802</v>
          </cell>
          <cell r="C802">
            <v>300400</v>
          </cell>
          <cell r="D802" t="str">
            <v>Thyssen Trans GmbH</v>
          </cell>
          <cell r="E802" t="str">
            <v>EUR</v>
          </cell>
          <cell r="F802" t="str">
            <v>Corporate</v>
          </cell>
          <cell r="G802" t="str">
            <v>Corporate</v>
          </cell>
        </row>
        <row r="803">
          <cell r="B803">
            <v>803</v>
          </cell>
          <cell r="C803">
            <v>224069</v>
          </cell>
          <cell r="D803" t="str">
            <v>Thyssen Treppenlifte GmbH</v>
          </cell>
          <cell r="E803" t="str">
            <v>EUR</v>
          </cell>
          <cell r="F803" t="str">
            <v>BU Accessibility</v>
          </cell>
          <cell r="G803" t="str">
            <v>Elevator</v>
          </cell>
        </row>
        <row r="804">
          <cell r="B804">
            <v>804</v>
          </cell>
          <cell r="C804">
            <v>203050</v>
          </cell>
          <cell r="D804" t="str">
            <v>Thyssen Umformtechnik + Guss GmbH</v>
          </cell>
          <cell r="E804" t="str">
            <v>EUR</v>
          </cell>
          <cell r="F804" t="str">
            <v>BU Zentralbereich</v>
          </cell>
          <cell r="G804" t="str">
            <v>Automotive</v>
          </cell>
        </row>
        <row r="805">
          <cell r="B805">
            <v>805</v>
          </cell>
          <cell r="C805">
            <v>223075</v>
          </cell>
          <cell r="D805" t="str">
            <v>Thyssen Umformtechnik Turbinenkomponenten GmbH</v>
          </cell>
          <cell r="E805" t="str">
            <v>EUR</v>
          </cell>
          <cell r="F805" t="str">
            <v>BU Powertrain</v>
          </cell>
          <cell r="G805" t="str">
            <v>Automotive</v>
          </cell>
        </row>
        <row r="806">
          <cell r="B806">
            <v>806</v>
          </cell>
          <cell r="C806">
            <v>303105</v>
          </cell>
          <cell r="D806" t="str">
            <v>Thyssen Verwaltungsgesellschaft für Röhrenhandel mbH</v>
          </cell>
          <cell r="E806" t="str">
            <v>EUR</v>
          </cell>
          <cell r="F806" t="str">
            <v>BU MaterialsServices Europe</v>
          </cell>
          <cell r="G806" t="str">
            <v>Materials</v>
          </cell>
        </row>
        <row r="807">
          <cell r="B807">
            <v>807</v>
          </cell>
          <cell r="C807">
            <v>274460</v>
          </cell>
          <cell r="D807" t="str">
            <v>Thyssen Vytahy s.r.o.</v>
          </cell>
          <cell r="E807" t="str">
            <v>CZK</v>
          </cell>
          <cell r="F807" t="str">
            <v>BU Übriges Ausland</v>
          </cell>
          <cell r="G807" t="str">
            <v>Elevator</v>
          </cell>
        </row>
        <row r="808">
          <cell r="B808">
            <v>808</v>
          </cell>
          <cell r="C808">
            <v>220100</v>
          </cell>
          <cell r="D808" t="str">
            <v>Thyssen Wohnbau GmbH</v>
          </cell>
          <cell r="E808" t="str">
            <v>EUR</v>
          </cell>
          <cell r="F808" t="str">
            <v>BU Wohnimmobilien</v>
          </cell>
          <cell r="G808" t="str">
            <v>Immobilien</v>
          </cell>
        </row>
        <row r="809">
          <cell r="B809">
            <v>809</v>
          </cell>
          <cell r="C809">
            <v>220102</v>
          </cell>
          <cell r="D809" t="str">
            <v>Thyssen Wohnungsgesellschaft Dümpten mbH</v>
          </cell>
          <cell r="E809" t="str">
            <v>EUR</v>
          </cell>
          <cell r="F809" t="str">
            <v>BU Wohnimmobilien</v>
          </cell>
          <cell r="G809" t="str">
            <v>Immobilien</v>
          </cell>
        </row>
        <row r="810">
          <cell r="B810">
            <v>810</v>
          </cell>
          <cell r="C810">
            <v>220101</v>
          </cell>
          <cell r="D810" t="str">
            <v>Thyssen Wohnungsgesellschaft Reisholz mbH</v>
          </cell>
          <cell r="E810" t="str">
            <v>EUR</v>
          </cell>
          <cell r="F810" t="str">
            <v>BU Wohnimmobilien</v>
          </cell>
          <cell r="G810" t="str">
            <v>Immobilien</v>
          </cell>
        </row>
        <row r="811">
          <cell r="B811">
            <v>811</v>
          </cell>
          <cell r="C811">
            <v>200101</v>
          </cell>
          <cell r="D811" t="str">
            <v>Thyssen Wohnungsgesellschaft Remscheid mbH</v>
          </cell>
          <cell r="E811" t="str">
            <v>EUR</v>
          </cell>
          <cell r="F811" t="str">
            <v>BU Wohnimmobilien</v>
          </cell>
          <cell r="G811" t="str">
            <v>Immobilien</v>
          </cell>
        </row>
        <row r="812">
          <cell r="B812">
            <v>812</v>
          </cell>
          <cell r="C812">
            <v>100100</v>
          </cell>
          <cell r="D812" t="str">
            <v>Thyssen-Verkehr GmbH</v>
          </cell>
          <cell r="E812" t="str">
            <v>EUR</v>
          </cell>
          <cell r="F812" t="str">
            <v>BU Carbon Steel</v>
          </cell>
          <cell r="G812" t="str">
            <v>Steel</v>
          </cell>
        </row>
        <row r="813">
          <cell r="B813">
            <v>813</v>
          </cell>
          <cell r="C813">
            <v>150000</v>
          </cell>
          <cell r="D813" t="str">
            <v>ThyssenKrupp AG</v>
          </cell>
          <cell r="E813" t="str">
            <v>EUR</v>
          </cell>
          <cell r="F813" t="str">
            <v>Corporate</v>
          </cell>
          <cell r="G813" t="str">
            <v>Corporate</v>
          </cell>
        </row>
        <row r="814">
          <cell r="B814">
            <v>814</v>
          </cell>
          <cell r="C814">
            <v>273160</v>
          </cell>
          <cell r="D814" t="str">
            <v>ThyssenKrupp Automotive France S.A.R.L.</v>
          </cell>
          <cell r="E814" t="str">
            <v>EUR</v>
          </cell>
          <cell r="F814" t="str">
            <v>BU Zentralbereich</v>
          </cell>
          <cell r="G814" t="str">
            <v>Automotive</v>
          </cell>
        </row>
        <row r="815">
          <cell r="B815">
            <v>815</v>
          </cell>
          <cell r="C815">
            <v>201131</v>
          </cell>
          <cell r="D815" t="str">
            <v>ThyssenKrupp Automotive Mechatronics GmbH</v>
          </cell>
          <cell r="E815" t="str">
            <v>EUR</v>
          </cell>
          <cell r="F815" t="str">
            <v>BU Systems/Suspension</v>
          </cell>
          <cell r="G815" t="str">
            <v>Automotive</v>
          </cell>
        </row>
        <row r="816">
          <cell r="B816">
            <v>816</v>
          </cell>
          <cell r="C816">
            <v>273150</v>
          </cell>
          <cell r="D816" t="str">
            <v>ThyssenKrupp Automotive UK Ltd.</v>
          </cell>
          <cell r="E816" t="str">
            <v>GBP</v>
          </cell>
          <cell r="F816" t="str">
            <v>BU Zentralbereich</v>
          </cell>
          <cell r="G816" t="str">
            <v>Automotive</v>
          </cell>
        </row>
        <row r="817">
          <cell r="B817">
            <v>817</v>
          </cell>
          <cell r="C817">
            <v>220104</v>
          </cell>
          <cell r="D817" t="str">
            <v>ThyssenKrupp Bau Consult GmbH</v>
          </cell>
          <cell r="E817" t="str">
            <v>EUR</v>
          </cell>
          <cell r="F817" t="str">
            <v>BU Immobilien Development</v>
          </cell>
          <cell r="G817" t="str">
            <v>Immobilien</v>
          </cell>
        </row>
        <row r="818">
          <cell r="B818">
            <v>818</v>
          </cell>
          <cell r="C818">
            <v>801207</v>
          </cell>
          <cell r="D818" t="str">
            <v>ThyssenKrupp Bilstein of America Inc.</v>
          </cell>
          <cell r="E818" t="str">
            <v>USD</v>
          </cell>
          <cell r="F818" t="str">
            <v>BU Systems/Suspension</v>
          </cell>
          <cell r="G818" t="str">
            <v>Automotive</v>
          </cell>
        </row>
        <row r="819">
          <cell r="B819">
            <v>819</v>
          </cell>
          <cell r="C819">
            <v>800192</v>
          </cell>
          <cell r="D819" t="str">
            <v>ThyssenKrupp Dienstleistungen GmbH</v>
          </cell>
          <cell r="E819" t="str">
            <v>EUR</v>
          </cell>
          <cell r="F819" t="str">
            <v>Corporate</v>
          </cell>
          <cell r="G819" t="str">
            <v>Corporate</v>
          </cell>
        </row>
        <row r="820">
          <cell r="B820">
            <v>820</v>
          </cell>
          <cell r="C820">
            <v>800189</v>
          </cell>
          <cell r="D820" t="str">
            <v>ThyssenKrupp Education and Training GmbH</v>
          </cell>
          <cell r="E820" t="str">
            <v>EUR</v>
          </cell>
          <cell r="F820" t="str">
            <v>BU Information Services</v>
          </cell>
          <cell r="G820" t="str">
            <v>Serv</v>
          </cell>
        </row>
        <row r="821">
          <cell r="B821">
            <v>821</v>
          </cell>
          <cell r="C821">
            <v>204200</v>
          </cell>
          <cell r="D821" t="str">
            <v>ThyssenKrupp Elevator GmbH</v>
          </cell>
          <cell r="E821" t="str">
            <v>EUR</v>
          </cell>
          <cell r="F821" t="str">
            <v>BU Zentralbereich</v>
          </cell>
          <cell r="G821" t="str">
            <v>Elevator</v>
          </cell>
        </row>
        <row r="822">
          <cell r="B822">
            <v>822</v>
          </cell>
          <cell r="C822">
            <v>274209</v>
          </cell>
          <cell r="D822" t="str">
            <v>ThyssenKrupp Elevators Manufactoring France S.A.S.</v>
          </cell>
          <cell r="E822" t="str">
            <v>EUR</v>
          </cell>
          <cell r="F822" t="str">
            <v>BU Frankreich/Belgien</v>
          </cell>
          <cell r="G822" t="str">
            <v>Elevator</v>
          </cell>
        </row>
        <row r="823">
          <cell r="B823">
            <v>823</v>
          </cell>
          <cell r="C823">
            <v>800150</v>
          </cell>
          <cell r="D823" t="str">
            <v>ThyssenKrupp Engineering AG</v>
          </cell>
          <cell r="E823" t="str">
            <v>EUR</v>
          </cell>
          <cell r="F823" t="str">
            <v>BU Zentralbereich</v>
          </cell>
          <cell r="G823" t="str">
            <v>Technologies</v>
          </cell>
        </row>
        <row r="824">
          <cell r="B824">
            <v>824</v>
          </cell>
          <cell r="C824">
            <v>170300</v>
          </cell>
          <cell r="D824" t="str">
            <v>ThyssenKrupp Finance Nederland B.V.</v>
          </cell>
          <cell r="E824" t="str">
            <v>EUR</v>
          </cell>
          <cell r="F824" t="str">
            <v>Corporate</v>
          </cell>
          <cell r="G824" t="str">
            <v>Corporate</v>
          </cell>
        </row>
        <row r="825">
          <cell r="B825">
            <v>825</v>
          </cell>
          <cell r="C825">
            <v>800698</v>
          </cell>
          <cell r="D825" t="str">
            <v>ThyssenKrupp France S.A.</v>
          </cell>
          <cell r="E825" t="str">
            <v>EUR</v>
          </cell>
          <cell r="F825" t="str">
            <v>Corporate</v>
          </cell>
          <cell r="G825" t="str">
            <v>Corporate</v>
          </cell>
        </row>
        <row r="826">
          <cell r="B826">
            <v>826</v>
          </cell>
          <cell r="C826">
            <v>123100</v>
          </cell>
          <cell r="D826" t="str">
            <v>ThyssenKrupp Garten- und Landschaftsbau GmbH</v>
          </cell>
          <cell r="E826" t="str">
            <v>EUR</v>
          </cell>
          <cell r="F826" t="str">
            <v>BU Immobilien Management</v>
          </cell>
          <cell r="G826" t="str">
            <v>Immobilien</v>
          </cell>
        </row>
        <row r="827">
          <cell r="B827">
            <v>827</v>
          </cell>
          <cell r="C827">
            <v>330008</v>
          </cell>
          <cell r="D827" t="str">
            <v>ThyssenKrupp HiServ GmbH</v>
          </cell>
          <cell r="E827" t="str">
            <v>EUR</v>
          </cell>
          <cell r="F827" t="str">
            <v>BU Facilities Services</v>
          </cell>
          <cell r="G827" t="str">
            <v>Serv</v>
          </cell>
        </row>
        <row r="828">
          <cell r="B828">
            <v>828</v>
          </cell>
          <cell r="C828">
            <v>220103</v>
          </cell>
          <cell r="D828" t="str">
            <v>ThyssenKrupp Immobilien Development GmbH</v>
          </cell>
          <cell r="E828" t="str">
            <v>EUR</v>
          </cell>
          <cell r="F828" t="str">
            <v>BU Immobilien Development</v>
          </cell>
          <cell r="G828" t="str">
            <v>Immobilien</v>
          </cell>
        </row>
        <row r="829">
          <cell r="B829">
            <v>829</v>
          </cell>
          <cell r="C829">
            <v>120053</v>
          </cell>
          <cell r="D829" t="str">
            <v>ThyssenKrupp Immobilien GmbH</v>
          </cell>
          <cell r="E829" t="str">
            <v>EUR</v>
          </cell>
          <cell r="F829" t="str">
            <v>BU TK Immobilien GmbH</v>
          </cell>
          <cell r="G829" t="str">
            <v>Immobilien</v>
          </cell>
        </row>
        <row r="830">
          <cell r="B830">
            <v>830</v>
          </cell>
          <cell r="C830">
            <v>200100</v>
          </cell>
          <cell r="D830" t="str">
            <v>ThyssenKrupp Immobilien Management GmbH</v>
          </cell>
          <cell r="E830" t="str">
            <v>EUR</v>
          </cell>
          <cell r="F830" t="str">
            <v>BU Immobilien Management</v>
          </cell>
          <cell r="G830" t="str">
            <v>Immobilien</v>
          </cell>
        </row>
        <row r="831">
          <cell r="B831">
            <v>831</v>
          </cell>
          <cell r="C831">
            <v>324205</v>
          </cell>
          <cell r="D831" t="str">
            <v>ThyssenKrupp Industrieservice GmbH</v>
          </cell>
          <cell r="E831" t="str">
            <v>EUR</v>
          </cell>
          <cell r="F831" t="str">
            <v>BU Industrial Services</v>
          </cell>
          <cell r="G831" t="str">
            <v>Serv</v>
          </cell>
        </row>
        <row r="832">
          <cell r="B832">
            <v>832</v>
          </cell>
          <cell r="C832">
            <v>326300</v>
          </cell>
          <cell r="D832" t="str">
            <v>ThyssenKrupp Information Services GmbH</v>
          </cell>
          <cell r="E832" t="str">
            <v>EUR</v>
          </cell>
          <cell r="F832" t="str">
            <v>BU Information Services</v>
          </cell>
          <cell r="G832" t="str">
            <v>Serv</v>
          </cell>
        </row>
        <row r="833">
          <cell r="B833">
            <v>833</v>
          </cell>
          <cell r="C833">
            <v>573100</v>
          </cell>
          <cell r="D833" t="str">
            <v>ThyssenKrupp Italia S.p.A.</v>
          </cell>
          <cell r="E833" t="str">
            <v>EUR</v>
          </cell>
          <cell r="F833" t="str">
            <v>Corporate</v>
          </cell>
          <cell r="G833" t="str">
            <v>Corporate</v>
          </cell>
        </row>
        <row r="834">
          <cell r="B834">
            <v>834</v>
          </cell>
          <cell r="C834">
            <v>800701</v>
          </cell>
          <cell r="D834" t="str">
            <v>ThyssenKrupp Materials &amp; Services GmbH</v>
          </cell>
          <cell r="E834" t="str">
            <v>EUR</v>
          </cell>
          <cell r="F834" t="str">
            <v>Corporate</v>
          </cell>
          <cell r="G834" t="str">
            <v>Corporate</v>
          </cell>
        </row>
        <row r="835">
          <cell r="B835">
            <v>835</v>
          </cell>
          <cell r="C835">
            <v>303100</v>
          </cell>
          <cell r="D835" t="str">
            <v>ThyssenKrupp Materials AG</v>
          </cell>
          <cell r="E835" t="str">
            <v>EUR</v>
          </cell>
          <cell r="F835" t="str">
            <v>BU Zentralbereich</v>
          </cell>
          <cell r="G835" t="str">
            <v>Materials</v>
          </cell>
        </row>
        <row r="836">
          <cell r="B836">
            <v>836</v>
          </cell>
          <cell r="C836">
            <v>801610</v>
          </cell>
          <cell r="D836" t="str">
            <v>ThyssenKrupp Nederland B.V.</v>
          </cell>
          <cell r="E836" t="str">
            <v>EUR</v>
          </cell>
          <cell r="F836" t="str">
            <v>Corporate</v>
          </cell>
          <cell r="G836" t="str">
            <v>Corporate</v>
          </cell>
        </row>
        <row r="837">
          <cell r="B837">
            <v>837</v>
          </cell>
          <cell r="C837">
            <v>342350</v>
          </cell>
          <cell r="D837" t="str">
            <v>ThyssenKrupp Serv AG</v>
          </cell>
          <cell r="E837" t="str">
            <v>EUR</v>
          </cell>
          <cell r="F837" t="str">
            <v>BU Zentralbereich</v>
          </cell>
          <cell r="G837" t="str">
            <v>Serv</v>
          </cell>
        </row>
        <row r="838">
          <cell r="B838">
            <v>838</v>
          </cell>
          <cell r="C838">
            <v>303140</v>
          </cell>
          <cell r="D838" t="str">
            <v>ThyssenKrupp Stahlunion GmbH</v>
          </cell>
          <cell r="E838" t="str">
            <v>EUR</v>
          </cell>
          <cell r="F838" t="str">
            <v>BU Materials Trading</v>
          </cell>
          <cell r="G838" t="str">
            <v>Materials</v>
          </cell>
        </row>
        <row r="839">
          <cell r="B839">
            <v>839</v>
          </cell>
          <cell r="C839">
            <v>170570</v>
          </cell>
          <cell r="D839" t="str">
            <v>ThyssenKrupp Steel Northamerica, Inc.</v>
          </cell>
          <cell r="E839" t="str">
            <v>USD</v>
          </cell>
          <cell r="F839" t="str">
            <v>BU Carbon Steel</v>
          </cell>
          <cell r="G839" t="str">
            <v>Steel</v>
          </cell>
        </row>
        <row r="840">
          <cell r="B840">
            <v>840</v>
          </cell>
          <cell r="C840">
            <v>601150</v>
          </cell>
          <cell r="D840" t="str">
            <v>ThyssenKrupp Steel USA Inc.</v>
          </cell>
          <cell r="E840" t="str">
            <v>USD</v>
          </cell>
          <cell r="F840" t="str">
            <v>BU Zentralbereich</v>
          </cell>
          <cell r="G840" t="str">
            <v>Steel</v>
          </cell>
        </row>
        <row r="841">
          <cell r="B841">
            <v>841</v>
          </cell>
          <cell r="C841">
            <v>801292</v>
          </cell>
          <cell r="D841" t="str">
            <v>ThyssenKrupp Technologies AG</v>
          </cell>
          <cell r="E841" t="str">
            <v>EUR</v>
          </cell>
          <cell r="F841" t="str">
            <v>BU Zentralbereich</v>
          </cell>
          <cell r="G841" t="str">
            <v>Technologies</v>
          </cell>
        </row>
        <row r="842">
          <cell r="B842">
            <v>842</v>
          </cell>
          <cell r="C842">
            <v>201130</v>
          </cell>
          <cell r="D842" t="str">
            <v>ThyssenKrupp Transrapid GmbH</v>
          </cell>
          <cell r="E842" t="str">
            <v>EUR</v>
          </cell>
          <cell r="F842" t="str">
            <v>Mechanical Engineering</v>
          </cell>
          <cell r="G842" t="str">
            <v>Technologies</v>
          </cell>
        </row>
        <row r="843">
          <cell r="B843">
            <v>843</v>
          </cell>
          <cell r="C843">
            <v>270150</v>
          </cell>
          <cell r="D843" t="str">
            <v>ThyssenKrupp UK PLC.</v>
          </cell>
          <cell r="E843" t="str">
            <v>GBP</v>
          </cell>
          <cell r="F843" t="str">
            <v>Corporate</v>
          </cell>
          <cell r="G843" t="str">
            <v>Corporate</v>
          </cell>
        </row>
        <row r="844">
          <cell r="B844">
            <v>844</v>
          </cell>
          <cell r="C844">
            <v>170505</v>
          </cell>
          <cell r="D844" t="str">
            <v>ThyssenKrupp USA Commercial Services, Inc.</v>
          </cell>
          <cell r="E844" t="str">
            <v>USD</v>
          </cell>
          <cell r="F844" t="str">
            <v>BU Aufzüge Nordamerika/Australien</v>
          </cell>
          <cell r="G844" t="str">
            <v>Elevator</v>
          </cell>
        </row>
        <row r="845">
          <cell r="B845">
            <v>845</v>
          </cell>
          <cell r="C845">
            <v>800695</v>
          </cell>
          <cell r="D845" t="str">
            <v>ThyssenKrupp USA, Inc.</v>
          </cell>
          <cell r="E845" t="str">
            <v>USD</v>
          </cell>
          <cell r="F845" t="str">
            <v>Corporate</v>
          </cell>
          <cell r="G845" t="str">
            <v>Corporate</v>
          </cell>
        </row>
        <row r="846">
          <cell r="B846">
            <v>846</v>
          </cell>
          <cell r="C846">
            <v>220900</v>
          </cell>
          <cell r="D846" t="str">
            <v>ThyssenKrupp Werften GmbH</v>
          </cell>
          <cell r="E846" t="str">
            <v>EUR</v>
          </cell>
          <cell r="F846" t="str">
            <v>Marine</v>
          </cell>
          <cell r="G846" t="str">
            <v>Technologies</v>
          </cell>
        </row>
        <row r="847">
          <cell r="B847">
            <v>847</v>
          </cell>
          <cell r="C847">
            <v>103100</v>
          </cell>
          <cell r="D847" t="str">
            <v>ThyssenKrupp Wohnimmobilien GmbH</v>
          </cell>
          <cell r="E847" t="str">
            <v>EUR</v>
          </cell>
          <cell r="F847" t="str">
            <v>BU Wohnimmobilien</v>
          </cell>
          <cell r="G847" t="str">
            <v>Immobilien</v>
          </cell>
        </row>
        <row r="848">
          <cell r="B848">
            <v>848</v>
          </cell>
          <cell r="C848">
            <v>805515</v>
          </cell>
          <cell r="D848" t="str">
            <v>Timtec Telematik GmbH</v>
          </cell>
          <cell r="E848" t="str">
            <v>EUR</v>
          </cell>
          <cell r="F848" t="str">
            <v>BU Information Services</v>
          </cell>
          <cell r="G848" t="str">
            <v>Serv</v>
          </cell>
        </row>
        <row r="849">
          <cell r="B849">
            <v>849</v>
          </cell>
          <cell r="C849">
            <v>801635</v>
          </cell>
          <cell r="D849" t="str">
            <v>Titania S.p.A.</v>
          </cell>
          <cell r="E849" t="str">
            <v>EUR</v>
          </cell>
          <cell r="F849" t="str">
            <v>BU Stainless Steel</v>
          </cell>
          <cell r="G849" t="str">
            <v>Steel</v>
          </cell>
        </row>
        <row r="850">
          <cell r="B850">
            <v>850</v>
          </cell>
          <cell r="C850">
            <v>5102</v>
          </cell>
          <cell r="D850" t="str">
            <v>TK Industries, B.St. Production Systems</v>
          </cell>
          <cell r="E850" t="str">
            <v>EUR</v>
          </cell>
          <cell r="F850" t="str">
            <v>BU Zentralbereich</v>
          </cell>
          <cell r="G850" t="str">
            <v>Technologies</v>
          </cell>
        </row>
        <row r="851">
          <cell r="B851">
            <v>851</v>
          </cell>
          <cell r="C851">
            <v>121500</v>
          </cell>
          <cell r="D851" t="str">
            <v>tk3 AG</v>
          </cell>
          <cell r="E851" t="str">
            <v>CHF</v>
          </cell>
          <cell r="F851" t="str">
            <v>BU Immobilien Consulting</v>
          </cell>
          <cell r="G851" t="str">
            <v>Immobilien</v>
          </cell>
        </row>
        <row r="852">
          <cell r="B852">
            <v>852</v>
          </cell>
          <cell r="C852">
            <v>800625</v>
          </cell>
          <cell r="D852" t="str">
            <v>TKA Atlas Corp.</v>
          </cell>
          <cell r="E852" t="str">
            <v>USD</v>
          </cell>
          <cell r="F852" t="str">
            <v>BU Powertrain</v>
          </cell>
          <cell r="G852" t="str">
            <v>Automotive</v>
          </cell>
        </row>
        <row r="853">
          <cell r="B853">
            <v>853</v>
          </cell>
          <cell r="C853">
            <v>273151</v>
          </cell>
          <cell r="D853" t="str">
            <v>TKA Body Stampings Ltd.</v>
          </cell>
          <cell r="E853" t="str">
            <v>GBP</v>
          </cell>
          <cell r="F853" t="str">
            <v>BU Body</v>
          </cell>
          <cell r="G853" t="str">
            <v>Automotive</v>
          </cell>
        </row>
        <row r="854">
          <cell r="B854">
            <v>854</v>
          </cell>
          <cell r="C854">
            <v>901328</v>
          </cell>
          <cell r="D854" t="str">
            <v>TKB, Inc.</v>
          </cell>
          <cell r="E854" t="str">
            <v>USD</v>
          </cell>
          <cell r="F854" t="str">
            <v>BU MaterialsServices North America</v>
          </cell>
          <cell r="G854" t="str">
            <v>Materials</v>
          </cell>
        </row>
        <row r="855">
          <cell r="B855">
            <v>855</v>
          </cell>
          <cell r="C855">
            <v>901641</v>
          </cell>
          <cell r="D855" t="str">
            <v>TKG, Inc.</v>
          </cell>
          <cell r="E855" t="str">
            <v>USD</v>
          </cell>
          <cell r="F855" t="str">
            <v>BU MaterialsServices North America</v>
          </cell>
          <cell r="G855" t="str">
            <v>Materials</v>
          </cell>
        </row>
        <row r="856">
          <cell r="B856">
            <v>856</v>
          </cell>
          <cell r="C856">
            <v>901702</v>
          </cell>
          <cell r="D856" t="str">
            <v>TKX Logistics, Inc.</v>
          </cell>
          <cell r="E856" t="str">
            <v>USD</v>
          </cell>
          <cell r="F856" t="str">
            <v>BU MaterialsServices North America</v>
          </cell>
          <cell r="G856" t="str">
            <v>Materials</v>
          </cell>
        </row>
        <row r="857">
          <cell r="B857">
            <v>857</v>
          </cell>
          <cell r="C857">
            <v>901388</v>
          </cell>
          <cell r="D857" t="str">
            <v>TMX, INC.</v>
          </cell>
          <cell r="E857" t="str">
            <v>USD</v>
          </cell>
          <cell r="F857" t="str">
            <v>BU MaterialsServices North America</v>
          </cell>
          <cell r="G857" t="str">
            <v>Materials</v>
          </cell>
        </row>
        <row r="858">
          <cell r="B858">
            <v>858</v>
          </cell>
          <cell r="C858">
            <v>900491</v>
          </cell>
          <cell r="D858" t="str">
            <v>Transit America Inc.</v>
          </cell>
          <cell r="E858" t="str">
            <v>USD</v>
          </cell>
          <cell r="F858" t="str">
            <v>Corporate</v>
          </cell>
          <cell r="G858" t="str">
            <v>Corporate</v>
          </cell>
        </row>
        <row r="859">
          <cell r="B859">
            <v>859</v>
          </cell>
          <cell r="C859">
            <v>326383</v>
          </cell>
          <cell r="D859" t="str">
            <v>Triaton (Thailand) Holding Ltd.</v>
          </cell>
          <cell r="E859" t="str">
            <v>THB</v>
          </cell>
          <cell r="F859" t="str">
            <v>BU Information Services</v>
          </cell>
          <cell r="G859" t="str">
            <v>Serv</v>
          </cell>
        </row>
        <row r="860">
          <cell r="B860">
            <v>860</v>
          </cell>
          <cell r="C860">
            <v>326384</v>
          </cell>
          <cell r="D860" t="str">
            <v>Triaton (Thailand) Ltd.</v>
          </cell>
          <cell r="E860" t="str">
            <v>THB</v>
          </cell>
          <cell r="F860" t="str">
            <v>BU Information Services</v>
          </cell>
          <cell r="G860" t="str">
            <v>Serv</v>
          </cell>
        </row>
        <row r="861">
          <cell r="B861">
            <v>861</v>
          </cell>
          <cell r="C861">
            <v>326381</v>
          </cell>
          <cell r="D861" t="str">
            <v>Triaton Asia Pte. Ltd.</v>
          </cell>
          <cell r="E861" t="str">
            <v>SGD</v>
          </cell>
          <cell r="F861" t="str">
            <v>BU Information Services</v>
          </cell>
          <cell r="G861" t="str">
            <v>Serv</v>
          </cell>
        </row>
        <row r="862">
          <cell r="B862">
            <v>862</v>
          </cell>
          <cell r="C862">
            <v>326371</v>
          </cell>
          <cell r="D862" t="str">
            <v>Triaton Australia Pty Ltd.</v>
          </cell>
          <cell r="E862" t="str">
            <v>AUD</v>
          </cell>
          <cell r="F862" t="str">
            <v>BU Information Services</v>
          </cell>
          <cell r="G862" t="str">
            <v>Serv</v>
          </cell>
        </row>
        <row r="863">
          <cell r="B863">
            <v>863</v>
          </cell>
          <cell r="C863">
            <v>326375</v>
          </cell>
          <cell r="D863" t="str">
            <v>Triaton China Ltd.</v>
          </cell>
          <cell r="E863" t="str">
            <v>HKD</v>
          </cell>
          <cell r="F863" t="str">
            <v>BU Information Services</v>
          </cell>
          <cell r="G863" t="str">
            <v>Serv</v>
          </cell>
        </row>
        <row r="864">
          <cell r="B864">
            <v>864</v>
          </cell>
          <cell r="C864">
            <v>326374</v>
          </cell>
          <cell r="D864" t="str">
            <v>Triaton do Brasil Ltda.</v>
          </cell>
          <cell r="E864" t="str">
            <v>BRL</v>
          </cell>
          <cell r="F864" t="str">
            <v>BU Information Services</v>
          </cell>
          <cell r="G864" t="str">
            <v>Serv</v>
          </cell>
        </row>
        <row r="865">
          <cell r="B865">
            <v>865</v>
          </cell>
          <cell r="C865">
            <v>326376</v>
          </cell>
          <cell r="D865" t="str">
            <v>Triaton France S.A.R.L.</v>
          </cell>
          <cell r="E865" t="str">
            <v>EUR</v>
          </cell>
          <cell r="F865" t="str">
            <v>BU Information Services</v>
          </cell>
          <cell r="G865" t="str">
            <v>Serv</v>
          </cell>
        </row>
        <row r="866">
          <cell r="B866">
            <v>866</v>
          </cell>
          <cell r="C866">
            <v>326330</v>
          </cell>
          <cell r="D866" t="str">
            <v>Triaton GmbH</v>
          </cell>
          <cell r="E866" t="str">
            <v>EUR</v>
          </cell>
          <cell r="F866" t="str">
            <v>BU Information Services</v>
          </cell>
          <cell r="G866" t="str">
            <v>Serv</v>
          </cell>
        </row>
        <row r="867">
          <cell r="B867">
            <v>867</v>
          </cell>
          <cell r="C867">
            <v>326380</v>
          </cell>
          <cell r="D867" t="str">
            <v>Triaton Italia S.r.l. socio unico</v>
          </cell>
          <cell r="E867" t="str">
            <v>EUR</v>
          </cell>
          <cell r="F867" t="str">
            <v>BU Information Services</v>
          </cell>
          <cell r="G867" t="str">
            <v>Serv</v>
          </cell>
        </row>
        <row r="868">
          <cell r="B868">
            <v>868</v>
          </cell>
          <cell r="C868">
            <v>326386</v>
          </cell>
          <cell r="D868" t="str">
            <v>Triaton N.A. Inc.</v>
          </cell>
          <cell r="E868" t="str">
            <v>USD</v>
          </cell>
          <cell r="F868" t="str">
            <v>BU Information Services</v>
          </cell>
          <cell r="G868" t="str">
            <v>Serv</v>
          </cell>
        </row>
        <row r="869">
          <cell r="B869">
            <v>869</v>
          </cell>
          <cell r="C869">
            <v>5325</v>
          </cell>
          <cell r="D869" t="str">
            <v>Troy Headquarters Body</v>
          </cell>
          <cell r="E869" t="str">
            <v>USD</v>
          </cell>
          <cell r="F869" t="str">
            <v>BU Body</v>
          </cell>
          <cell r="G869" t="str">
            <v>Automotive</v>
          </cell>
        </row>
        <row r="870">
          <cell r="B870">
            <v>870</v>
          </cell>
          <cell r="C870">
            <v>5345</v>
          </cell>
          <cell r="D870" t="str">
            <v>Troy Headquarters Chassis</v>
          </cell>
          <cell r="E870" t="str">
            <v>USD</v>
          </cell>
          <cell r="F870" t="str">
            <v>BU Chassis</v>
          </cell>
          <cell r="G870" t="str">
            <v>Automotive</v>
          </cell>
        </row>
        <row r="871">
          <cell r="B871">
            <v>871</v>
          </cell>
          <cell r="C871">
            <v>304102</v>
          </cell>
          <cell r="D871" t="str">
            <v>TRR Thyssen Rohstoff-Recycling GmbH</v>
          </cell>
          <cell r="E871" t="str">
            <v>EUR</v>
          </cell>
          <cell r="F871" t="str">
            <v>BU Industrial Services</v>
          </cell>
          <cell r="G871" t="str">
            <v>Serv</v>
          </cell>
        </row>
        <row r="872">
          <cell r="B872">
            <v>872</v>
          </cell>
          <cell r="C872">
            <v>1598</v>
          </cell>
          <cell r="D872" t="str">
            <v>TU Turbinenkomponenten</v>
          </cell>
          <cell r="E872" t="str">
            <v>EUR</v>
          </cell>
          <cell r="F872" t="str">
            <v>BU Powertrain</v>
          </cell>
          <cell r="G872" t="str">
            <v>Automotive</v>
          </cell>
        </row>
        <row r="873">
          <cell r="B873">
            <v>873</v>
          </cell>
          <cell r="C873">
            <v>801637</v>
          </cell>
          <cell r="D873" t="str">
            <v>Tubificio di Terni S.r.l.</v>
          </cell>
          <cell r="E873" t="str">
            <v>EUR</v>
          </cell>
          <cell r="F873" t="str">
            <v>BU Stainless Steel</v>
          </cell>
          <cell r="G873" t="str">
            <v>Steel</v>
          </cell>
        </row>
        <row r="874">
          <cell r="B874">
            <v>874</v>
          </cell>
          <cell r="C874">
            <v>5650</v>
          </cell>
          <cell r="D874" t="str">
            <v>TUG BSt. Bendorf</v>
          </cell>
          <cell r="E874" t="str">
            <v>EUR</v>
          </cell>
          <cell r="F874" t="str">
            <v>BU Chassis</v>
          </cell>
          <cell r="G874" t="str">
            <v>Automotive</v>
          </cell>
        </row>
        <row r="875">
          <cell r="B875">
            <v>875</v>
          </cell>
          <cell r="C875">
            <v>5652</v>
          </cell>
          <cell r="D875" t="str">
            <v>TUG BSt. DGT</v>
          </cell>
          <cell r="E875" t="str">
            <v>EUR</v>
          </cell>
          <cell r="F875" t="str">
            <v>BU Chassis</v>
          </cell>
          <cell r="G875" t="str">
            <v>Automotive</v>
          </cell>
        </row>
        <row r="876">
          <cell r="B876">
            <v>876</v>
          </cell>
          <cell r="C876">
            <v>5750</v>
          </cell>
          <cell r="D876" t="str">
            <v>TUG BSt. FWH Mülheim</v>
          </cell>
          <cell r="E876" t="str">
            <v>EUR</v>
          </cell>
          <cell r="F876" t="str">
            <v>BU Chassis</v>
          </cell>
          <cell r="G876" t="str">
            <v>Automotive</v>
          </cell>
        </row>
        <row r="877">
          <cell r="B877">
            <v>877</v>
          </cell>
          <cell r="C877">
            <v>5653</v>
          </cell>
          <cell r="D877" t="str">
            <v>TUG BSt. Hildesheim 2</v>
          </cell>
          <cell r="E877" t="str">
            <v>EUR</v>
          </cell>
          <cell r="F877" t="str">
            <v>BU Chassis</v>
          </cell>
          <cell r="G877" t="str">
            <v>Automotive</v>
          </cell>
        </row>
        <row r="878">
          <cell r="B878">
            <v>878</v>
          </cell>
          <cell r="C878">
            <v>5752</v>
          </cell>
          <cell r="D878" t="str">
            <v>TUG BSt. Moers</v>
          </cell>
          <cell r="E878" t="str">
            <v>EUR</v>
          </cell>
          <cell r="F878" t="str">
            <v>BU Chassis</v>
          </cell>
          <cell r="G878" t="str">
            <v>Automotive</v>
          </cell>
        </row>
        <row r="879">
          <cell r="B879">
            <v>879</v>
          </cell>
          <cell r="C879">
            <v>5753</v>
          </cell>
          <cell r="D879" t="str">
            <v>TUG BSt. Soest</v>
          </cell>
          <cell r="E879" t="str">
            <v>EUR</v>
          </cell>
          <cell r="F879" t="str">
            <v>BU Chassis</v>
          </cell>
          <cell r="G879" t="str">
            <v>Automotive</v>
          </cell>
        </row>
        <row r="880">
          <cell r="B880">
            <v>880</v>
          </cell>
          <cell r="C880">
            <v>5751</v>
          </cell>
          <cell r="D880" t="str">
            <v>TUG BSt. Verneis</v>
          </cell>
          <cell r="E880" t="str">
            <v>EUR</v>
          </cell>
          <cell r="F880" t="str">
            <v>BU Chassis</v>
          </cell>
          <cell r="G880" t="str">
            <v>Automotive</v>
          </cell>
        </row>
        <row r="881">
          <cell r="B881">
            <v>881</v>
          </cell>
          <cell r="C881">
            <v>5651</v>
          </cell>
          <cell r="D881" t="str">
            <v>TUG BSt. Völkel</v>
          </cell>
          <cell r="E881" t="str">
            <v>EUR</v>
          </cell>
          <cell r="F881" t="str">
            <v>BU Chassis</v>
          </cell>
          <cell r="G881" t="str">
            <v>Automotive</v>
          </cell>
        </row>
        <row r="882">
          <cell r="B882">
            <v>882</v>
          </cell>
          <cell r="C882">
            <v>5315</v>
          </cell>
          <cell r="D882" t="str">
            <v>TUG GB Verwaltung</v>
          </cell>
          <cell r="E882" t="str">
            <v>EUR</v>
          </cell>
          <cell r="F882" t="str">
            <v>BU Zentralbereich</v>
          </cell>
          <cell r="G882" t="str">
            <v>Automotive</v>
          </cell>
        </row>
        <row r="883">
          <cell r="B883">
            <v>883</v>
          </cell>
          <cell r="C883">
            <v>5306</v>
          </cell>
          <cell r="D883" t="str">
            <v>TUG Getriebeteile</v>
          </cell>
          <cell r="E883" t="str">
            <v>EUR</v>
          </cell>
          <cell r="F883" t="str">
            <v>BU Powertrain</v>
          </cell>
          <cell r="G883" t="str">
            <v>Automotive</v>
          </cell>
        </row>
        <row r="884">
          <cell r="B884">
            <v>884</v>
          </cell>
          <cell r="C884">
            <v>5314</v>
          </cell>
          <cell r="D884" t="str">
            <v>TUG GmbH allg.</v>
          </cell>
          <cell r="E884" t="str">
            <v>EUR</v>
          </cell>
          <cell r="F884" t="str">
            <v>BU Zentralbereich</v>
          </cell>
          <cell r="G884" t="str">
            <v>Automotive</v>
          </cell>
        </row>
        <row r="885">
          <cell r="B885">
            <v>885</v>
          </cell>
          <cell r="C885">
            <v>5317</v>
          </cell>
          <cell r="D885" t="str">
            <v>TUG Kurbelwellen roh HOM/RS</v>
          </cell>
          <cell r="E885" t="str">
            <v>EUR</v>
          </cell>
          <cell r="F885" t="str">
            <v>BU Powertrain</v>
          </cell>
          <cell r="G885" t="str">
            <v>Automotive</v>
          </cell>
        </row>
        <row r="886">
          <cell r="B886">
            <v>886</v>
          </cell>
          <cell r="C886">
            <v>5305</v>
          </cell>
          <cell r="D886" t="str">
            <v>TUG Kurbelwellen RS - Bearbeitung</v>
          </cell>
          <cell r="E886" t="str">
            <v>EUR</v>
          </cell>
          <cell r="F886" t="str">
            <v>BU Powertrain</v>
          </cell>
          <cell r="G886" t="str">
            <v>Automotive</v>
          </cell>
        </row>
        <row r="887">
          <cell r="B887">
            <v>887</v>
          </cell>
          <cell r="C887">
            <v>5316</v>
          </cell>
          <cell r="D887" t="str">
            <v>TUG Kurbelwellen RS - Roh</v>
          </cell>
          <cell r="E887" t="str">
            <v>EUR</v>
          </cell>
          <cell r="F887" t="str">
            <v>BU Powertrain</v>
          </cell>
          <cell r="G887" t="str">
            <v>Automotive</v>
          </cell>
        </row>
        <row r="888">
          <cell r="B888">
            <v>888</v>
          </cell>
          <cell r="C888">
            <v>5307</v>
          </cell>
          <cell r="D888" t="str">
            <v>TUG Wanheim</v>
          </cell>
          <cell r="E888" t="str">
            <v>EUR</v>
          </cell>
          <cell r="F888" t="str">
            <v>BU Powertrain</v>
          </cell>
          <cell r="G888" t="str">
            <v>Automotive</v>
          </cell>
        </row>
        <row r="889">
          <cell r="B889">
            <v>889</v>
          </cell>
          <cell r="C889">
            <v>5313</v>
          </cell>
          <cell r="D889" t="str">
            <v>TUG- AB WU-alt</v>
          </cell>
          <cell r="E889" t="str">
            <v>EUR</v>
          </cell>
          <cell r="F889" t="str">
            <v>BU Zentralbereich</v>
          </cell>
          <cell r="G889" t="str">
            <v>Automotive</v>
          </cell>
        </row>
        <row r="890">
          <cell r="B890">
            <v>890</v>
          </cell>
          <cell r="C890">
            <v>5125</v>
          </cell>
          <cell r="D890" t="str">
            <v>TUG-AB Kassel</v>
          </cell>
          <cell r="E890" t="str">
            <v>EUR</v>
          </cell>
          <cell r="F890" t="str">
            <v>BU Zentralbereich</v>
          </cell>
          <cell r="G890" t="str">
            <v>Automotive</v>
          </cell>
        </row>
        <row r="891">
          <cell r="B891">
            <v>891</v>
          </cell>
          <cell r="C891">
            <v>5123</v>
          </cell>
          <cell r="D891" t="str">
            <v>TUG-AB Langschede</v>
          </cell>
          <cell r="E891" t="str">
            <v>EUR</v>
          </cell>
          <cell r="F891" t="str">
            <v>BU Zentralbereich</v>
          </cell>
          <cell r="G891" t="str">
            <v>Automotive</v>
          </cell>
        </row>
        <row r="892">
          <cell r="B892">
            <v>892</v>
          </cell>
          <cell r="C892">
            <v>5312</v>
          </cell>
          <cell r="D892" t="str">
            <v>TUG-AB Mülheim</v>
          </cell>
          <cell r="E892" t="str">
            <v>EUR</v>
          </cell>
          <cell r="F892" t="str">
            <v>BU Zentralbereich</v>
          </cell>
          <cell r="G892" t="str">
            <v>Automotive</v>
          </cell>
        </row>
        <row r="893">
          <cell r="B893">
            <v>893</v>
          </cell>
          <cell r="C893">
            <v>5129</v>
          </cell>
          <cell r="D893" t="str">
            <v>TUG-BSt. Hildesheim</v>
          </cell>
          <cell r="E893" t="str">
            <v>EUR</v>
          </cell>
          <cell r="F893" t="str">
            <v>BU Chassis</v>
          </cell>
          <cell r="G893" t="str">
            <v>Automotive</v>
          </cell>
        </row>
        <row r="894">
          <cell r="B894">
            <v>894</v>
          </cell>
          <cell r="C894">
            <v>5126</v>
          </cell>
          <cell r="D894" t="str">
            <v>TUG-BSt. Mülheim</v>
          </cell>
          <cell r="E894" t="str">
            <v>EUR</v>
          </cell>
          <cell r="F894" t="str">
            <v>BU Chassis</v>
          </cell>
          <cell r="G894" t="str">
            <v>Automotive</v>
          </cell>
        </row>
        <row r="895">
          <cell r="B895">
            <v>895</v>
          </cell>
          <cell r="C895">
            <v>5124</v>
          </cell>
          <cell r="D895" t="str">
            <v>TUG-Ludwigsfelde</v>
          </cell>
          <cell r="E895" t="str">
            <v>EUR</v>
          </cell>
          <cell r="F895" t="str">
            <v>BU Body</v>
          </cell>
          <cell r="G895" t="str">
            <v>Automotive</v>
          </cell>
        </row>
        <row r="896">
          <cell r="B896">
            <v>896</v>
          </cell>
          <cell r="C896">
            <v>5121</v>
          </cell>
          <cell r="D896" t="str">
            <v>TUG-Remscheid/Wanheim/Verwaltung</v>
          </cell>
          <cell r="E896" t="str">
            <v>EUR</v>
          </cell>
          <cell r="F896" t="str">
            <v>BU Zentralbereich</v>
          </cell>
          <cell r="G896" t="str">
            <v>Automotive</v>
          </cell>
        </row>
        <row r="897">
          <cell r="B897">
            <v>897</v>
          </cell>
          <cell r="C897">
            <v>5127</v>
          </cell>
          <cell r="D897" t="str">
            <v>TUG-Schalker Verein</v>
          </cell>
          <cell r="E897" t="str">
            <v>EUR</v>
          </cell>
          <cell r="F897" t="str">
            <v>BU Zentralbereich</v>
          </cell>
          <cell r="G897" t="str">
            <v>Automotive</v>
          </cell>
        </row>
        <row r="898">
          <cell r="B898">
            <v>898</v>
          </cell>
          <cell r="C898">
            <v>243060</v>
          </cell>
          <cell r="D898" t="str">
            <v>TULE Thyssen Umformtechnik Leichtbau Entwicklungs GmbH</v>
          </cell>
          <cell r="E898" t="str">
            <v>EUR</v>
          </cell>
          <cell r="F898" t="str">
            <v>BU Body</v>
          </cell>
          <cell r="G898" t="str">
            <v>Automotive</v>
          </cell>
        </row>
        <row r="899">
          <cell r="B899">
            <v>899</v>
          </cell>
          <cell r="C899">
            <v>203070</v>
          </cell>
          <cell r="D899" t="str">
            <v>TUR Automotive Castings GmbH</v>
          </cell>
          <cell r="E899" t="str">
            <v>EUR</v>
          </cell>
          <cell r="F899" t="str">
            <v>BU Chassis</v>
          </cell>
          <cell r="G899" t="str">
            <v>Automotive</v>
          </cell>
        </row>
        <row r="900">
          <cell r="B900">
            <v>900</v>
          </cell>
          <cell r="C900">
            <v>202201</v>
          </cell>
          <cell r="D900" t="str">
            <v>Turmatic Systems Inc.</v>
          </cell>
          <cell r="E900" t="str">
            <v>USD</v>
          </cell>
          <cell r="F900" t="str">
            <v>Production Systems</v>
          </cell>
          <cell r="G900" t="str">
            <v>Technologies</v>
          </cell>
        </row>
        <row r="901">
          <cell r="B901">
            <v>901</v>
          </cell>
          <cell r="C901">
            <v>901722</v>
          </cell>
          <cell r="D901" t="str">
            <v>UGO S.A.</v>
          </cell>
          <cell r="E901" t="str">
            <v>EUR</v>
          </cell>
          <cell r="F901" t="str">
            <v>BU Carbon Steel</v>
          </cell>
          <cell r="G901" t="str">
            <v>Steel</v>
          </cell>
        </row>
        <row r="902">
          <cell r="B902">
            <v>902</v>
          </cell>
          <cell r="C902">
            <v>801025</v>
          </cell>
          <cell r="D902" t="str">
            <v>Uhde (Pty.) Ltd.</v>
          </cell>
          <cell r="E902" t="str">
            <v>ZAR</v>
          </cell>
          <cell r="F902" t="str">
            <v>Plant Technology</v>
          </cell>
          <cell r="G902" t="str">
            <v>Technologies</v>
          </cell>
        </row>
        <row r="903">
          <cell r="B903">
            <v>903</v>
          </cell>
          <cell r="C903">
            <v>801029</v>
          </cell>
          <cell r="D903" t="str">
            <v>Uhde (Thailand) Ltd.</v>
          </cell>
          <cell r="E903" t="str">
            <v>THB</v>
          </cell>
          <cell r="F903" t="str">
            <v>Plant Technology</v>
          </cell>
          <cell r="G903" t="str">
            <v>Technologies</v>
          </cell>
        </row>
        <row r="904">
          <cell r="B904">
            <v>904</v>
          </cell>
          <cell r="C904">
            <v>801040</v>
          </cell>
          <cell r="D904" t="str">
            <v>Uhde Hochdrucktechnik GmbH</v>
          </cell>
          <cell r="E904" t="str">
            <v>EUR</v>
          </cell>
          <cell r="F904" t="str">
            <v>Plant Technology</v>
          </cell>
          <cell r="G904" t="str">
            <v>Technologies</v>
          </cell>
        </row>
        <row r="905">
          <cell r="B905">
            <v>905</v>
          </cell>
          <cell r="C905">
            <v>801023</v>
          </cell>
          <cell r="D905" t="str">
            <v>Uhde India Ltd.</v>
          </cell>
          <cell r="E905" t="str">
            <v>INR</v>
          </cell>
          <cell r="F905" t="str">
            <v>Plant Technology</v>
          </cell>
          <cell r="G905" t="str">
            <v>Technologies</v>
          </cell>
        </row>
        <row r="906">
          <cell r="B906">
            <v>906</v>
          </cell>
          <cell r="C906">
            <v>5562</v>
          </cell>
          <cell r="D906" t="str">
            <v>US-Field Operation-Group</v>
          </cell>
          <cell r="E906" t="str">
            <v>USD</v>
          </cell>
          <cell r="F906" t="str">
            <v>BU Aufzüge Nordamerika/Australien</v>
          </cell>
          <cell r="G906" t="str">
            <v>Elevator</v>
          </cell>
        </row>
        <row r="907">
          <cell r="B907">
            <v>907</v>
          </cell>
          <cell r="C907">
            <v>5561</v>
          </cell>
          <cell r="D907" t="str">
            <v>US-Manufacturing-Group</v>
          </cell>
          <cell r="E907" t="str">
            <v>USD</v>
          </cell>
          <cell r="F907" t="str">
            <v>BU Aufzüge Nordamerika/Australien</v>
          </cell>
          <cell r="G907" t="str">
            <v>Elevator</v>
          </cell>
        </row>
        <row r="908">
          <cell r="B908">
            <v>908</v>
          </cell>
          <cell r="C908">
            <v>342293</v>
          </cell>
          <cell r="D908" t="str">
            <v>UVA Unverzagt GmbH</v>
          </cell>
          <cell r="E908" t="str">
            <v>EUR</v>
          </cell>
          <cell r="F908" t="str">
            <v>BU Industrial Services</v>
          </cell>
          <cell r="G908" t="str">
            <v>Serv</v>
          </cell>
        </row>
        <row r="909">
          <cell r="B909">
            <v>909</v>
          </cell>
          <cell r="C909">
            <v>5332</v>
          </cell>
          <cell r="D909" t="str">
            <v>Van Wert</v>
          </cell>
          <cell r="E909" t="str">
            <v>USD</v>
          </cell>
          <cell r="F909" t="str">
            <v>BU Body</v>
          </cell>
          <cell r="G909" t="str">
            <v>Automotive</v>
          </cell>
        </row>
        <row r="910">
          <cell r="B910">
            <v>910</v>
          </cell>
          <cell r="C910">
            <v>800320</v>
          </cell>
          <cell r="D910" t="str">
            <v>VDM USA, Inc.</v>
          </cell>
          <cell r="E910" t="str">
            <v>USD</v>
          </cell>
          <cell r="F910" t="str">
            <v>BU Stainless Steel</v>
          </cell>
          <cell r="G910" t="str">
            <v>Steel</v>
          </cell>
        </row>
        <row r="911">
          <cell r="B911">
            <v>911</v>
          </cell>
          <cell r="C911">
            <v>570310</v>
          </cell>
          <cell r="D911" t="str">
            <v>Veerhaven B.V.</v>
          </cell>
          <cell r="E911" t="str">
            <v>EUR</v>
          </cell>
          <cell r="F911" t="str">
            <v>BU Carbon Steel</v>
          </cell>
          <cell r="G911" t="str">
            <v>Steel</v>
          </cell>
        </row>
        <row r="912">
          <cell r="B912">
            <v>912</v>
          </cell>
          <cell r="C912">
            <v>800789</v>
          </cell>
          <cell r="D912" t="str">
            <v>Vereinigte Weichenbau GmbH</v>
          </cell>
          <cell r="E912" t="str">
            <v>EUR</v>
          </cell>
          <cell r="F912" t="str">
            <v>BU Spezielle Werkstoffe</v>
          </cell>
          <cell r="G912" t="str">
            <v>Materials</v>
          </cell>
        </row>
        <row r="913">
          <cell r="B913">
            <v>913</v>
          </cell>
          <cell r="C913">
            <v>901842</v>
          </cell>
          <cell r="D913" t="str">
            <v>Vetchberry Ltd.</v>
          </cell>
          <cell r="E913" t="str">
            <v>GBP</v>
          </cell>
          <cell r="F913" t="str">
            <v>BU MaterialsServices Europe</v>
          </cell>
          <cell r="G913" t="str">
            <v>Materials</v>
          </cell>
        </row>
        <row r="914">
          <cell r="B914">
            <v>914</v>
          </cell>
          <cell r="C914">
            <v>207051</v>
          </cell>
          <cell r="D914" t="str">
            <v>Vinyl Building Products Inc.</v>
          </cell>
          <cell r="E914" t="str">
            <v>USD</v>
          </cell>
          <cell r="F914" t="str">
            <v>Mechanical Engineering</v>
          </cell>
          <cell r="G914" t="str">
            <v>Technologies</v>
          </cell>
        </row>
        <row r="915">
          <cell r="B915">
            <v>915</v>
          </cell>
          <cell r="C915">
            <v>641312</v>
          </cell>
          <cell r="D915" t="str">
            <v>Vitoria Stahl S.L.</v>
          </cell>
          <cell r="E915" t="str">
            <v>EUR</v>
          </cell>
          <cell r="F915" t="str">
            <v>BU Carbon Steel</v>
          </cell>
          <cell r="G915" t="str">
            <v>Steel</v>
          </cell>
        </row>
        <row r="916">
          <cell r="B916">
            <v>916</v>
          </cell>
          <cell r="C916">
            <v>224058</v>
          </cell>
          <cell r="D916" t="str">
            <v>Volker Mack GmbH</v>
          </cell>
          <cell r="E916" t="str">
            <v>EUR</v>
          </cell>
          <cell r="F916" t="str">
            <v>BU Deutschland</v>
          </cell>
          <cell r="G916" t="str">
            <v>Elevator</v>
          </cell>
        </row>
        <row r="917">
          <cell r="B917">
            <v>917</v>
          </cell>
          <cell r="C917">
            <v>801005</v>
          </cell>
          <cell r="D917" t="str">
            <v>Waggonbau Brüninghaus GmbH</v>
          </cell>
          <cell r="E917" t="str">
            <v>EUR</v>
          </cell>
          <cell r="F917" t="str">
            <v>BU Carbon Steel</v>
          </cell>
          <cell r="G917" t="str">
            <v>Steel</v>
          </cell>
        </row>
        <row r="918">
          <cell r="B918">
            <v>918</v>
          </cell>
          <cell r="C918">
            <v>800235</v>
          </cell>
          <cell r="D918" t="str">
            <v>Waggonbau Brüninghaus Verwaltungsgesellschaft mbH</v>
          </cell>
          <cell r="E918" t="str">
            <v>EUR</v>
          </cell>
          <cell r="F918" t="str">
            <v>BU Zentralbereich</v>
          </cell>
          <cell r="G918" t="str">
            <v>Technologies</v>
          </cell>
        </row>
        <row r="919">
          <cell r="B919">
            <v>919</v>
          </cell>
          <cell r="C919">
            <v>801405</v>
          </cell>
          <cell r="D919" t="str">
            <v>Walter Herzog GmbH</v>
          </cell>
          <cell r="E919" t="str">
            <v>EUR</v>
          </cell>
          <cell r="F919" t="str">
            <v>Corporate</v>
          </cell>
          <cell r="G919" t="str">
            <v>Corporate</v>
          </cell>
        </row>
        <row r="920">
          <cell r="B920">
            <v>920</v>
          </cell>
          <cell r="C920">
            <v>900496</v>
          </cell>
          <cell r="D920" t="str">
            <v>Waupaca Foundry Inc.</v>
          </cell>
          <cell r="E920" t="str">
            <v>USD</v>
          </cell>
          <cell r="F920" t="str">
            <v>BU Chassis</v>
          </cell>
          <cell r="G920" t="str">
            <v>Automotive</v>
          </cell>
        </row>
        <row r="921">
          <cell r="B921">
            <v>921</v>
          </cell>
          <cell r="C921">
            <v>5340</v>
          </cell>
          <cell r="D921" t="str">
            <v>Waupaca I</v>
          </cell>
          <cell r="E921" t="str">
            <v>USD</v>
          </cell>
          <cell r="F921" t="str">
            <v>BU Chassis</v>
          </cell>
          <cell r="G921" t="str">
            <v>Automotive</v>
          </cell>
        </row>
        <row r="922">
          <cell r="B922">
            <v>922</v>
          </cell>
          <cell r="C922">
            <v>5341</v>
          </cell>
          <cell r="D922" t="str">
            <v>Waupaca II</v>
          </cell>
          <cell r="E922" t="str">
            <v>USD</v>
          </cell>
          <cell r="F922" t="str">
            <v>BU Chassis</v>
          </cell>
          <cell r="G922" t="str">
            <v>Automotive</v>
          </cell>
        </row>
        <row r="923">
          <cell r="B923">
            <v>923</v>
          </cell>
          <cell r="C923">
            <v>5342</v>
          </cell>
          <cell r="D923" t="str">
            <v>Waupaca III</v>
          </cell>
          <cell r="E923" t="str">
            <v>USD</v>
          </cell>
          <cell r="F923" t="str">
            <v>BU Chassis</v>
          </cell>
          <cell r="G923" t="str">
            <v>Automotive</v>
          </cell>
        </row>
        <row r="924">
          <cell r="B924">
            <v>924</v>
          </cell>
          <cell r="C924">
            <v>5343</v>
          </cell>
          <cell r="D924" t="str">
            <v>Waupaca IV</v>
          </cell>
          <cell r="E924" t="str">
            <v>USD</v>
          </cell>
          <cell r="F924" t="str">
            <v>BU Chassis</v>
          </cell>
          <cell r="G924" t="str">
            <v>Automotive</v>
          </cell>
        </row>
        <row r="925">
          <cell r="B925">
            <v>925</v>
          </cell>
          <cell r="C925">
            <v>5344</v>
          </cell>
          <cell r="D925" t="str">
            <v>Waupaca V</v>
          </cell>
          <cell r="E925" t="str">
            <v>USD</v>
          </cell>
          <cell r="F925" t="str">
            <v>BU Chassis</v>
          </cell>
          <cell r="G925" t="str">
            <v>Automotive</v>
          </cell>
        </row>
        <row r="926">
          <cell r="B926">
            <v>926</v>
          </cell>
          <cell r="C926">
            <v>5349</v>
          </cell>
          <cell r="D926" t="str">
            <v>Waupaca VI</v>
          </cell>
          <cell r="E926" t="str">
            <v>USD</v>
          </cell>
          <cell r="F926" t="str">
            <v>BU Chassis</v>
          </cell>
          <cell r="G926" t="str">
            <v>Automotive</v>
          </cell>
        </row>
        <row r="927">
          <cell r="B927">
            <v>927</v>
          </cell>
          <cell r="C927">
            <v>326200</v>
          </cell>
          <cell r="D927" t="str">
            <v>Westdeutsche Industrieinstandhaltungs-Verwaltungsgesellschaft mbH</v>
          </cell>
          <cell r="E927" t="str">
            <v>EUR</v>
          </cell>
          <cell r="F927" t="str">
            <v>BU Industrial Services</v>
          </cell>
          <cell r="G927" t="str">
            <v>Serv</v>
          </cell>
        </row>
        <row r="928">
          <cell r="B928">
            <v>928</v>
          </cell>
          <cell r="C928">
            <v>801421</v>
          </cell>
          <cell r="D928" t="str">
            <v>Westdeutsche Max Cochius GmbH</v>
          </cell>
          <cell r="E928" t="str">
            <v>EUR</v>
          </cell>
          <cell r="F928" t="str">
            <v>BU MaterialsServices Europe</v>
          </cell>
          <cell r="G928" t="str">
            <v>Materials</v>
          </cell>
        </row>
        <row r="929">
          <cell r="B929">
            <v>929</v>
          </cell>
          <cell r="C929">
            <v>326201</v>
          </cell>
          <cell r="D929" t="str">
            <v>WIG Industrieinstandhaltung GmbH</v>
          </cell>
          <cell r="E929" t="str">
            <v>EUR</v>
          </cell>
          <cell r="F929" t="str">
            <v>BU Industrial Services</v>
          </cell>
          <cell r="G929" t="str">
            <v>Serv</v>
          </cell>
        </row>
        <row r="930">
          <cell r="B930">
            <v>930</v>
          </cell>
          <cell r="C930">
            <v>377492</v>
          </cell>
          <cell r="D930" t="str">
            <v>Willy Schiffer Eisen- und Bautenschutz  GmbH</v>
          </cell>
          <cell r="E930" t="str">
            <v>EUR</v>
          </cell>
          <cell r="F930" t="str">
            <v>BU Construction Services</v>
          </cell>
          <cell r="G930" t="str">
            <v>Serv</v>
          </cell>
        </row>
        <row r="931">
          <cell r="B931">
            <v>931</v>
          </cell>
          <cell r="C931">
            <v>202200</v>
          </cell>
          <cell r="D931" t="str">
            <v>Witzig &amp; Frank GmbH</v>
          </cell>
          <cell r="E931" t="str">
            <v>EUR</v>
          </cell>
          <cell r="F931" t="str">
            <v>Production Systems</v>
          </cell>
          <cell r="G931" t="str">
            <v>Technologies</v>
          </cell>
        </row>
        <row r="932">
          <cell r="B932">
            <v>932</v>
          </cell>
          <cell r="C932">
            <v>326315</v>
          </cell>
          <cell r="D932" t="str">
            <v>Xtend broadcast GmbH</v>
          </cell>
          <cell r="E932" t="str">
            <v>EUR</v>
          </cell>
          <cell r="F932" t="str">
            <v>BU Information Services</v>
          </cell>
          <cell r="G932" t="str">
            <v>Serv</v>
          </cell>
        </row>
        <row r="933">
          <cell r="B933">
            <v>933</v>
          </cell>
          <cell r="C933">
            <v>120057</v>
          </cell>
          <cell r="D933" t="str">
            <v>Xtend Holding GmbH</v>
          </cell>
          <cell r="E933" t="str">
            <v>EUR</v>
          </cell>
          <cell r="F933" t="str">
            <v>BU Information Services</v>
          </cell>
          <cell r="G933" t="str">
            <v>Serv</v>
          </cell>
        </row>
        <row r="934">
          <cell r="B934">
            <v>934</v>
          </cell>
          <cell r="C934">
            <v>326355</v>
          </cell>
          <cell r="D934" t="str">
            <v>Xtend new media GmbH</v>
          </cell>
          <cell r="E934" t="str">
            <v>EUR</v>
          </cell>
          <cell r="F934" t="str">
            <v>BU Information Services</v>
          </cell>
          <cell r="G934" t="str">
            <v>Serv</v>
          </cell>
        </row>
        <row r="935">
          <cell r="B935">
            <v>935</v>
          </cell>
          <cell r="C935">
            <v>326313</v>
          </cell>
          <cell r="D935" t="str">
            <v>Xtend new media Holding GmbH</v>
          </cell>
          <cell r="E935" t="str">
            <v>EUR</v>
          </cell>
          <cell r="F935" t="str">
            <v>BU Information Services</v>
          </cell>
          <cell r="G935" t="str">
            <v>Serv</v>
          </cell>
        </row>
        <row r="936">
          <cell r="B936">
            <v>936</v>
          </cell>
          <cell r="C936">
            <v>326321</v>
          </cell>
          <cell r="D936" t="str">
            <v>Xtend new media Sp. z o.o.</v>
          </cell>
          <cell r="E936" t="str">
            <v>EUR</v>
          </cell>
          <cell r="F936" t="str">
            <v>BU Information Services</v>
          </cell>
          <cell r="G936" t="str">
            <v>Serv</v>
          </cell>
        </row>
        <row r="937">
          <cell r="B937">
            <v>937</v>
          </cell>
          <cell r="C937" t="str">
            <v>999999</v>
          </cell>
          <cell r="D937" t="str">
            <v>ZZZ Company</v>
          </cell>
          <cell r="E937" t="str">
            <v>XXX</v>
          </cell>
          <cell r="F937" t="str">
            <v>XXX</v>
          </cell>
          <cell r="G937" t="str">
            <v>XXX</v>
          </cell>
        </row>
      </sheetData>
      <sheetData sheetId="13" refreshError="1"/>
      <sheetData sheetId="14" refreshError="1"/>
      <sheetData sheetId="15" refreshError="1"/>
      <sheetData sheetId="16" refreshError="1"/>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OS"/>
      <sheetName val="Faturamento"/>
      <sheetName val="Horas"/>
      <sheetName val="Forecast"/>
      <sheetName val="Forecast Horas"/>
      <sheetName val="Prev Horas"/>
      <sheetName val="Prev Atualizada"/>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y"/>
      <sheetName val="Reconciliation"/>
      <sheetName val="Extract"/>
    </sheetNames>
    <sheetDataSet>
      <sheetData sheetId="0">
        <row r="3">
          <cell r="A3">
            <v>1</v>
          </cell>
          <cell r="B3" t="str">
            <v>Select code</v>
          </cell>
          <cell r="C3" t="str">
            <v>Currency name will appear here</v>
          </cell>
        </row>
        <row r="4">
          <cell r="A4">
            <v>2</v>
          </cell>
          <cell r="B4" t="str">
            <v>AED</v>
          </cell>
          <cell r="C4" t="str">
            <v>U A E Dirham</v>
          </cell>
        </row>
        <row r="5">
          <cell r="A5">
            <v>3</v>
          </cell>
          <cell r="B5" t="str">
            <v>ARS</v>
          </cell>
          <cell r="C5" t="str">
            <v>Argentinian Peso</v>
          </cell>
        </row>
        <row r="6">
          <cell r="A6">
            <v>4</v>
          </cell>
          <cell r="B6" t="str">
            <v>ATS</v>
          </cell>
          <cell r="C6" t="str">
            <v>Austrian Schillings</v>
          </cell>
        </row>
        <row r="7">
          <cell r="A7">
            <v>5</v>
          </cell>
          <cell r="B7" t="str">
            <v>AUD</v>
          </cell>
          <cell r="C7" t="str">
            <v>Australian Dollar</v>
          </cell>
        </row>
        <row r="8">
          <cell r="A8">
            <v>6</v>
          </cell>
          <cell r="B8" t="str">
            <v>BDT</v>
          </cell>
          <cell r="C8" t="str">
            <v>Bangladeshi Taka</v>
          </cell>
        </row>
        <row r="9">
          <cell r="A9">
            <v>7</v>
          </cell>
          <cell r="B9" t="str">
            <v>BEF</v>
          </cell>
          <cell r="C9" t="str">
            <v>Belgian Franc</v>
          </cell>
        </row>
        <row r="10">
          <cell r="A10">
            <v>8</v>
          </cell>
          <cell r="B10" t="str">
            <v>BGL</v>
          </cell>
          <cell r="C10" t="str">
            <v>Bulgarian Lev</v>
          </cell>
        </row>
        <row r="11">
          <cell r="A11">
            <v>9</v>
          </cell>
          <cell r="B11" t="str">
            <v>BHD</v>
          </cell>
          <cell r="C11" t="str">
            <v>Bahrainian Dinar</v>
          </cell>
        </row>
        <row r="12">
          <cell r="A12">
            <v>10</v>
          </cell>
          <cell r="B12" t="str">
            <v>BRL</v>
          </cell>
          <cell r="C12" t="str">
            <v>Brazilian Real</v>
          </cell>
        </row>
        <row r="13">
          <cell r="A13">
            <v>11</v>
          </cell>
          <cell r="B13" t="str">
            <v>CAD</v>
          </cell>
          <cell r="C13" t="str">
            <v>Canadian Dollar</v>
          </cell>
        </row>
        <row r="14">
          <cell r="A14">
            <v>12</v>
          </cell>
          <cell r="B14" t="str">
            <v>CHF</v>
          </cell>
          <cell r="C14" t="str">
            <v>Swiss Franc</v>
          </cell>
        </row>
        <row r="15">
          <cell r="A15">
            <v>13</v>
          </cell>
          <cell r="B15" t="str">
            <v>CLP</v>
          </cell>
          <cell r="C15" t="str">
            <v>Chilean Peso</v>
          </cell>
        </row>
        <row r="16">
          <cell r="A16">
            <v>14</v>
          </cell>
          <cell r="B16" t="str">
            <v>CNY</v>
          </cell>
          <cell r="C16" t="str">
            <v>China Yuan</v>
          </cell>
        </row>
        <row r="17">
          <cell r="A17">
            <v>15</v>
          </cell>
          <cell r="B17" t="str">
            <v>COP</v>
          </cell>
          <cell r="C17" t="str">
            <v>Colombian Peso</v>
          </cell>
        </row>
        <row r="18">
          <cell r="A18">
            <v>16</v>
          </cell>
          <cell r="B18" t="str">
            <v>CZK</v>
          </cell>
          <cell r="C18" t="str">
            <v>Czech Koruna</v>
          </cell>
        </row>
        <row r="19">
          <cell r="A19">
            <v>17</v>
          </cell>
          <cell r="B19" t="str">
            <v>DEM</v>
          </cell>
          <cell r="C19" t="str">
            <v>German Deutchmark</v>
          </cell>
        </row>
        <row r="20">
          <cell r="A20">
            <v>18</v>
          </cell>
          <cell r="B20" t="str">
            <v>DKK</v>
          </cell>
          <cell r="C20" t="str">
            <v>Danish Kroner</v>
          </cell>
        </row>
        <row r="21">
          <cell r="A21">
            <v>19</v>
          </cell>
          <cell r="B21" t="str">
            <v>ESP</v>
          </cell>
          <cell r="C21" t="str">
            <v>Spanish Peseta</v>
          </cell>
        </row>
        <row r="22">
          <cell r="A22">
            <v>20</v>
          </cell>
          <cell r="B22" t="str">
            <v>EUR</v>
          </cell>
          <cell r="C22" t="str">
            <v>European Euro</v>
          </cell>
        </row>
        <row r="23">
          <cell r="A23">
            <v>21</v>
          </cell>
          <cell r="B23" t="str">
            <v>FIM</v>
          </cell>
          <cell r="C23" t="str">
            <v>Finish Markka</v>
          </cell>
        </row>
        <row r="24">
          <cell r="A24">
            <v>22</v>
          </cell>
          <cell r="B24" t="str">
            <v>FRF</v>
          </cell>
          <cell r="C24" t="str">
            <v>French Franc</v>
          </cell>
        </row>
        <row r="25">
          <cell r="A25">
            <v>23</v>
          </cell>
          <cell r="B25" t="str">
            <v>GBP</v>
          </cell>
          <cell r="C25" t="str">
            <v>GB Pound</v>
          </cell>
        </row>
        <row r="26">
          <cell r="A26">
            <v>24</v>
          </cell>
          <cell r="B26" t="str">
            <v>GHC</v>
          </cell>
          <cell r="C26" t="str">
            <v>Ghanian Cedi</v>
          </cell>
        </row>
        <row r="27">
          <cell r="A27">
            <v>25</v>
          </cell>
          <cell r="B27" t="str">
            <v>GRD</v>
          </cell>
          <cell r="C27" t="str">
            <v>Greek Drachma</v>
          </cell>
        </row>
        <row r="28">
          <cell r="A28">
            <v>26</v>
          </cell>
          <cell r="B28" t="str">
            <v>HKD</v>
          </cell>
          <cell r="C28" t="str">
            <v>Hong Kong Dollar</v>
          </cell>
        </row>
        <row r="29">
          <cell r="A29">
            <v>27</v>
          </cell>
          <cell r="B29" t="str">
            <v>HUF</v>
          </cell>
          <cell r="C29" t="str">
            <v>Hungarian Forint</v>
          </cell>
        </row>
        <row r="30">
          <cell r="A30">
            <v>28</v>
          </cell>
          <cell r="B30" t="str">
            <v>IDR</v>
          </cell>
          <cell r="C30" t="str">
            <v>Indonesian Rupiah</v>
          </cell>
        </row>
        <row r="31">
          <cell r="A31">
            <v>29</v>
          </cell>
          <cell r="B31" t="str">
            <v>IEP</v>
          </cell>
          <cell r="C31" t="str">
            <v>Irish Punt</v>
          </cell>
        </row>
        <row r="32">
          <cell r="A32">
            <v>30</v>
          </cell>
          <cell r="B32" t="str">
            <v>ILS</v>
          </cell>
          <cell r="C32" t="str">
            <v>Israeli Shekel</v>
          </cell>
        </row>
        <row r="33">
          <cell r="A33">
            <v>31</v>
          </cell>
          <cell r="B33" t="str">
            <v>INR</v>
          </cell>
          <cell r="C33" t="str">
            <v>Indian Rupee</v>
          </cell>
        </row>
        <row r="34">
          <cell r="A34">
            <v>32</v>
          </cell>
          <cell r="B34" t="str">
            <v>ITL</v>
          </cell>
          <cell r="C34" t="str">
            <v>Italian Lira</v>
          </cell>
        </row>
        <row r="35">
          <cell r="A35">
            <v>33</v>
          </cell>
          <cell r="B35" t="str">
            <v>JPY</v>
          </cell>
          <cell r="C35" t="str">
            <v>Japanese Yen</v>
          </cell>
        </row>
        <row r="36">
          <cell r="A36">
            <v>34</v>
          </cell>
          <cell r="B36" t="str">
            <v>KES</v>
          </cell>
          <cell r="C36" t="str">
            <v>Kenyan Pound</v>
          </cell>
        </row>
        <row r="37">
          <cell r="A37">
            <v>35</v>
          </cell>
          <cell r="B37" t="str">
            <v>KRW</v>
          </cell>
          <cell r="C37" t="str">
            <v>South Korean Won</v>
          </cell>
        </row>
        <row r="38">
          <cell r="A38">
            <v>36</v>
          </cell>
          <cell r="B38" t="str">
            <v>KWD</v>
          </cell>
          <cell r="C38" t="str">
            <v>Kuwaiti Dinar</v>
          </cell>
        </row>
        <row r="39">
          <cell r="A39">
            <v>37</v>
          </cell>
          <cell r="B39" t="str">
            <v>LUF</v>
          </cell>
          <cell r="C39" t="str">
            <v>Luxembourg Franc</v>
          </cell>
        </row>
        <row r="40">
          <cell r="A40">
            <v>38</v>
          </cell>
          <cell r="B40" t="str">
            <v>MAD</v>
          </cell>
          <cell r="C40" t="str">
            <v>Morocco Dirham</v>
          </cell>
        </row>
        <row r="41">
          <cell r="A41">
            <v>39</v>
          </cell>
          <cell r="B41" t="str">
            <v>MTL</v>
          </cell>
          <cell r="C41" t="str">
            <v>Maltese Lira</v>
          </cell>
        </row>
        <row r="42">
          <cell r="A42">
            <v>40</v>
          </cell>
          <cell r="B42" t="str">
            <v>MXN</v>
          </cell>
          <cell r="C42" t="str">
            <v>Mexican Peso</v>
          </cell>
        </row>
        <row r="43">
          <cell r="A43">
            <v>41</v>
          </cell>
          <cell r="B43" t="str">
            <v>MYR</v>
          </cell>
          <cell r="C43" t="str">
            <v>Malaysian Ringgit</v>
          </cell>
        </row>
        <row r="44">
          <cell r="A44">
            <v>42</v>
          </cell>
          <cell r="B44" t="str">
            <v>NGN</v>
          </cell>
          <cell r="C44" t="str">
            <v>Nigerian Niara</v>
          </cell>
        </row>
        <row r="45">
          <cell r="A45">
            <v>43</v>
          </cell>
          <cell r="B45" t="str">
            <v>NLG</v>
          </cell>
          <cell r="C45" t="str">
            <v>Dutch Guilder</v>
          </cell>
        </row>
        <row r="46">
          <cell r="A46">
            <v>44</v>
          </cell>
          <cell r="B46" t="str">
            <v>NOK</v>
          </cell>
          <cell r="C46" t="str">
            <v>Norwegian Kroner</v>
          </cell>
        </row>
        <row r="47">
          <cell r="A47">
            <v>45</v>
          </cell>
          <cell r="B47" t="str">
            <v>NZD</v>
          </cell>
          <cell r="C47" t="str">
            <v>New Zealand Dollar</v>
          </cell>
        </row>
        <row r="48">
          <cell r="A48">
            <v>46</v>
          </cell>
          <cell r="B48" t="str">
            <v>OMR</v>
          </cell>
          <cell r="C48" t="str">
            <v>Omani Rial</v>
          </cell>
        </row>
        <row r="49">
          <cell r="A49">
            <v>47</v>
          </cell>
          <cell r="B49" t="str">
            <v>PGK</v>
          </cell>
          <cell r="C49" t="str">
            <v>Papua New Guinen Kina</v>
          </cell>
        </row>
        <row r="50">
          <cell r="A50">
            <v>48</v>
          </cell>
          <cell r="B50" t="str">
            <v>PHP</v>
          </cell>
          <cell r="C50" t="str">
            <v>Philippines Peso</v>
          </cell>
        </row>
        <row r="51">
          <cell r="A51">
            <v>49</v>
          </cell>
          <cell r="B51" t="str">
            <v>PKR</v>
          </cell>
          <cell r="C51" t="str">
            <v>Pakistani Rupee</v>
          </cell>
        </row>
        <row r="52">
          <cell r="A52">
            <v>50</v>
          </cell>
          <cell r="B52" t="str">
            <v>PLN</v>
          </cell>
          <cell r="C52" t="str">
            <v>Polish Zloty</v>
          </cell>
        </row>
        <row r="53">
          <cell r="A53">
            <v>51</v>
          </cell>
          <cell r="B53" t="str">
            <v>PTE</v>
          </cell>
          <cell r="C53" t="str">
            <v>Portuguese Escudo</v>
          </cell>
        </row>
        <row r="54">
          <cell r="A54">
            <v>52</v>
          </cell>
          <cell r="B54" t="str">
            <v>RUR</v>
          </cell>
          <cell r="C54" t="str">
            <v>Russian Rouble</v>
          </cell>
        </row>
        <row r="55">
          <cell r="A55">
            <v>53</v>
          </cell>
          <cell r="B55" t="str">
            <v>SAR</v>
          </cell>
          <cell r="C55" t="str">
            <v>Saudi Arabian Riyal</v>
          </cell>
        </row>
        <row r="56">
          <cell r="A56">
            <v>54</v>
          </cell>
          <cell r="B56" t="str">
            <v>SEK</v>
          </cell>
          <cell r="C56" t="str">
            <v>Swedish Krona</v>
          </cell>
        </row>
        <row r="57">
          <cell r="A57">
            <v>55</v>
          </cell>
          <cell r="B57" t="str">
            <v>SGD</v>
          </cell>
          <cell r="C57" t="str">
            <v>Singapore Dollar</v>
          </cell>
        </row>
        <row r="58">
          <cell r="A58">
            <v>56</v>
          </cell>
          <cell r="B58" t="str">
            <v>SKK</v>
          </cell>
          <cell r="C58" t="str">
            <v>Slovak Koruna</v>
          </cell>
        </row>
        <row r="59">
          <cell r="A59">
            <v>57</v>
          </cell>
          <cell r="B59" t="str">
            <v>THB</v>
          </cell>
          <cell r="C59" t="str">
            <v>Thai Baht</v>
          </cell>
        </row>
        <row r="60">
          <cell r="A60">
            <v>58</v>
          </cell>
          <cell r="B60" t="str">
            <v>TND</v>
          </cell>
          <cell r="C60" t="str">
            <v>Tunisian Dinar</v>
          </cell>
        </row>
        <row r="61">
          <cell r="A61">
            <v>59</v>
          </cell>
          <cell r="B61" t="str">
            <v>TRL</v>
          </cell>
          <cell r="C61" t="str">
            <v>Turkish Lira</v>
          </cell>
        </row>
        <row r="62">
          <cell r="A62">
            <v>60</v>
          </cell>
          <cell r="B62" t="str">
            <v>TWD</v>
          </cell>
          <cell r="C62" t="str">
            <v>Taiwanese Dollar</v>
          </cell>
        </row>
        <row r="63">
          <cell r="A63">
            <v>61</v>
          </cell>
          <cell r="B63" t="str">
            <v>TZS</v>
          </cell>
          <cell r="C63" t="str">
            <v>Tanzanian Shilling</v>
          </cell>
        </row>
        <row r="64">
          <cell r="A64">
            <v>62</v>
          </cell>
          <cell r="B64" t="str">
            <v>USD</v>
          </cell>
          <cell r="C64" t="str">
            <v>USA Dollar</v>
          </cell>
        </row>
        <row r="65">
          <cell r="A65">
            <v>63</v>
          </cell>
          <cell r="B65" t="str">
            <v>VEB</v>
          </cell>
          <cell r="C65" t="str">
            <v>Venezuelian Bolivar</v>
          </cell>
        </row>
        <row r="66">
          <cell r="A66">
            <v>64</v>
          </cell>
          <cell r="B66" t="str">
            <v>XEU</v>
          </cell>
          <cell r="C66" t="str">
            <v>European Currency Unit</v>
          </cell>
        </row>
        <row r="67">
          <cell r="A67">
            <v>65</v>
          </cell>
          <cell r="B67" t="str">
            <v>ZAR</v>
          </cell>
          <cell r="C67" t="str">
            <v>South African Rand</v>
          </cell>
        </row>
        <row r="68">
          <cell r="A68">
            <v>66</v>
          </cell>
          <cell r="B68" t="str">
            <v>ZMK</v>
          </cell>
          <cell r="C68" t="str">
            <v>Zambian Kwacha</v>
          </cell>
        </row>
        <row r="69">
          <cell r="A69">
            <v>67</v>
          </cell>
          <cell r="B69" t="str">
            <v>ZWD</v>
          </cell>
          <cell r="C69" t="str">
            <v>Zimbabwe Dollar</v>
          </cell>
        </row>
        <row r="71">
          <cell r="C71">
            <v>10</v>
          </cell>
        </row>
      </sheetData>
      <sheetData sheetId="1" refreshError="1"/>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Caixa - Bradesco - 137.444-3"/>
      <sheetName val="Fl-Caixa - Bradesco - 137446-0"/>
      <sheetName val="Fl-Caixa - Real - 9.006185"/>
      <sheetName val="Fl-Caixa-N.Caixa-04-001767-7"/>
      <sheetName val="CAIXINHA"/>
    </sheetNames>
    <sheetDataSet>
      <sheetData sheetId="0"/>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gestões"/>
      <sheetName val="Orçamento"/>
      <sheetName val="Anual"/>
      <sheetName val="Para Onde"/>
      <sheetName val="Gráficos"/>
      <sheetName val="Dependentes"/>
      <sheetName val="Calendário"/>
    </sheetNames>
    <sheetDataSet>
      <sheetData sheetId="0" refreshError="1"/>
      <sheetData sheetId="1"/>
      <sheetData sheetId="2" refreshError="1"/>
      <sheetData sheetId="3" refreshError="1"/>
      <sheetData sheetId="4" refreshError="1"/>
      <sheetData sheetId="5" refreshError="1"/>
      <sheetData sheetId="6">
        <row r="87">
          <cell r="Z87">
            <v>1</v>
          </cell>
          <cell r="AA87">
            <v>2</v>
          </cell>
          <cell r="AB87">
            <v>3</v>
          </cell>
          <cell r="AC87">
            <v>4</v>
          </cell>
          <cell r="AD87">
            <v>5</v>
          </cell>
          <cell r="AE87">
            <v>6</v>
          </cell>
          <cell r="AF87">
            <v>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Samp"/>
      <sheetName val="Check_Spell"/>
      <sheetName val="Tailored Procedures"/>
      <sheetName val="Procedimentos"/>
      <sheetName val="Entendimento"/>
      <sheetName val="Non-Statistical Sampling-1"/>
      <sheetName val="Targeted Testing"/>
      <sheetName val="Non-Statistical Sampling"/>
      <sheetName val="Accept Reject"/>
      <sheetName val="AR Drop Downs"/>
      <sheetName val="ARLU"/>
      <sheetName val="Instructions"/>
      <sheetName val="First Sample Results"/>
      <sheetName val="DropDown"/>
      <sheetName val="Currency"/>
      <sheetName val="13o salario"/>
      <sheetName val="Teste Folha e encargos"/>
      <sheetName val="Férias"/>
      <sheetName val="Prontuario"/>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5">
          <cell r="AR5" t="b">
            <v>0</v>
          </cell>
        </row>
        <row r="6">
          <cell r="AR6" t="b">
            <v>0</v>
          </cell>
        </row>
        <row r="12">
          <cell r="AR12" t="str">
            <v/>
          </cell>
        </row>
        <row r="15">
          <cell r="AK15" t="str">
            <v/>
          </cell>
        </row>
        <row r="20">
          <cell r="Y20" t="str">
            <v/>
          </cell>
        </row>
      </sheetData>
      <sheetData sheetId="8" refreshError="1"/>
      <sheetData sheetId="9">
        <row r="6">
          <cell r="A6" t="str">
            <v>Low</v>
          </cell>
          <cell r="C6">
            <v>0</v>
          </cell>
          <cell r="E6" t="str">
            <v>Yes</v>
          </cell>
          <cell r="G6" t="str">
            <v>Haphazard</v>
          </cell>
          <cell r="I6" t="str">
            <v>&gt;= 200</v>
          </cell>
          <cell r="K6">
            <v>0</v>
          </cell>
        </row>
        <row r="7">
          <cell r="A7" t="str">
            <v>Moderate</v>
          </cell>
          <cell r="C7">
            <v>1</v>
          </cell>
          <cell r="E7" t="str">
            <v>No</v>
          </cell>
          <cell r="G7" t="str">
            <v>Random</v>
          </cell>
          <cell r="I7" t="str">
            <v>100 - 199</v>
          </cell>
          <cell r="K7">
            <v>1</v>
          </cell>
        </row>
        <row r="8">
          <cell r="A8" t="str">
            <v>High</v>
          </cell>
          <cell r="C8">
            <v>2</v>
          </cell>
          <cell r="E8" t="str">
            <v>N/A</v>
          </cell>
          <cell r="I8" t="str">
            <v>50 - 99</v>
          </cell>
          <cell r="K8">
            <v>2</v>
          </cell>
        </row>
        <row r="9">
          <cell r="I9" t="str">
            <v>20 - 49</v>
          </cell>
          <cell r="K9">
            <v>3</v>
          </cell>
        </row>
        <row r="10">
          <cell r="I10" t="str">
            <v>&lt; 20</v>
          </cell>
          <cell r="K10">
            <v>4</v>
          </cell>
        </row>
        <row r="11">
          <cell r="K11">
            <v>5</v>
          </cell>
        </row>
        <row r="12">
          <cell r="K12">
            <v>6</v>
          </cell>
        </row>
        <row r="13">
          <cell r="K13">
            <v>7</v>
          </cell>
        </row>
        <row r="14">
          <cell r="K14">
            <v>8</v>
          </cell>
        </row>
        <row r="15">
          <cell r="K15">
            <v>9</v>
          </cell>
        </row>
        <row r="16">
          <cell r="K16">
            <v>10</v>
          </cell>
        </row>
        <row r="17">
          <cell r="K17">
            <v>11</v>
          </cell>
        </row>
        <row r="18">
          <cell r="K18">
            <v>12</v>
          </cell>
        </row>
        <row r="19">
          <cell r="K19">
            <v>13</v>
          </cell>
        </row>
        <row r="20">
          <cell r="K20">
            <v>14</v>
          </cell>
        </row>
        <row r="21">
          <cell r="K21">
            <v>15</v>
          </cell>
        </row>
        <row r="22">
          <cell r="K22">
            <v>16</v>
          </cell>
        </row>
        <row r="23">
          <cell r="K23">
            <v>17</v>
          </cell>
        </row>
        <row r="24">
          <cell r="K24">
            <v>18</v>
          </cell>
        </row>
        <row r="25">
          <cell r="K25">
            <v>19</v>
          </cell>
        </row>
        <row r="26">
          <cell r="K26">
            <v>20</v>
          </cell>
        </row>
        <row r="27">
          <cell r="K27" t="str">
            <v>&gt;20</v>
          </cell>
        </row>
      </sheetData>
      <sheetData sheetId="10" refreshError="1"/>
      <sheetData sheetId="11" refreshError="1"/>
      <sheetData sheetId="12" refreshError="1"/>
      <sheetData sheetId="13">
        <row r="1">
          <cell r="B1" t="str">
            <v>?</v>
          </cell>
          <cell r="D1" t="str">
            <v>?</v>
          </cell>
          <cell r="H1" t="str">
            <v>Ratio Estimation</v>
          </cell>
        </row>
        <row r="2">
          <cell r="B2" t="str">
            <v>Low</v>
          </cell>
          <cell r="D2" t="str">
            <v>Haphazard</v>
          </cell>
          <cell r="H2" t="str">
            <v>Difference Estimation</v>
          </cell>
        </row>
        <row r="3">
          <cell r="B3" t="str">
            <v>Moderate</v>
          </cell>
          <cell r="D3" t="str">
            <v>Random</v>
          </cell>
        </row>
        <row r="4">
          <cell r="B4" t="str">
            <v>High</v>
          </cell>
          <cell r="D4" t="str">
            <v>Systematic</v>
          </cell>
        </row>
      </sheetData>
      <sheetData sheetId="14">
        <row r="3">
          <cell r="C3" t="str">
            <v>US$</v>
          </cell>
        </row>
        <row r="9">
          <cell r="B9" t="str">
            <v>Currency?</v>
          </cell>
        </row>
        <row r="10">
          <cell r="B10" t="str">
            <v>AUS$</v>
          </cell>
        </row>
        <row r="11">
          <cell r="B11" t="str">
            <v>CAN$</v>
          </cell>
        </row>
        <row r="12">
          <cell r="B12" t="str">
            <v>Euro</v>
          </cell>
        </row>
        <row r="13">
          <cell r="B13" t="str">
            <v>Pound</v>
          </cell>
        </row>
        <row r="14">
          <cell r="B14" t="str">
            <v>US$</v>
          </cell>
        </row>
        <row r="15">
          <cell r="B15" t="str">
            <v>Yen</v>
          </cell>
        </row>
        <row r="16">
          <cell r="B16" t="str">
            <v>Colon</v>
          </cell>
        </row>
        <row r="17">
          <cell r="B17" t="str">
            <v>Dong</v>
          </cell>
        </row>
        <row r="18">
          <cell r="B18" t="str">
            <v>Franc</v>
          </cell>
        </row>
        <row r="19">
          <cell r="B19" t="str">
            <v>Kip</v>
          </cell>
        </row>
        <row r="20">
          <cell r="B20" t="str">
            <v>Kroner</v>
          </cell>
        </row>
        <row r="21">
          <cell r="B21" t="str">
            <v>Lira</v>
          </cell>
        </row>
        <row r="22">
          <cell r="B22" t="str">
            <v>Naira</v>
          </cell>
        </row>
        <row r="23">
          <cell r="B23" t="str">
            <v>Reais</v>
          </cell>
        </row>
        <row r="24">
          <cell r="B24" t="str">
            <v>Rubles</v>
          </cell>
        </row>
        <row r="25">
          <cell r="B25" t="str">
            <v>Rupee</v>
          </cell>
        </row>
        <row r="26">
          <cell r="B26" t="str">
            <v>Sequel</v>
          </cell>
        </row>
        <row r="27">
          <cell r="B27" t="str">
            <v>Thai</v>
          </cell>
        </row>
        <row r="28">
          <cell r="B28" t="str">
            <v>Tugrik</v>
          </cell>
        </row>
        <row r="29">
          <cell r="B29" t="str">
            <v>Won</v>
          </cell>
        </row>
        <row r="30">
          <cell r="B30" t="str">
            <v>Yuan</v>
          </cell>
        </row>
        <row r="31">
          <cell r="B31" t="str">
            <v>Other</v>
          </cell>
        </row>
      </sheetData>
      <sheetData sheetId="15" refreshError="1"/>
      <sheetData sheetId="16"/>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Test Documentation"/>
      <sheetName val="Base de seleção"/>
      <sheetName val="ppc - HV06X6"/>
      <sheetName val="Teste"/>
      <sheetName val="Meses a Testar"/>
      <sheetName val="Teste Documental"/>
      <sheetName val="Teste - FOPAG "/>
      <sheetName val="Teste - 13º "/>
      <sheetName val="Teste - Férias "/>
      <sheetName val="Tributos 2011"/>
      <sheetName val="Tributos 2012"/>
      <sheetName val="Drop down"/>
    </sheetNames>
    <sheetDataSet>
      <sheetData sheetId="0"/>
      <sheetData sheetId="1"/>
      <sheetData sheetId="2"/>
      <sheetData sheetId="3"/>
      <sheetData sheetId="4"/>
      <sheetData sheetId="5"/>
      <sheetData sheetId="6"/>
      <sheetData sheetId="7"/>
      <sheetData sheetId="8"/>
      <sheetData sheetId="9"/>
      <sheetData sheetId="10"/>
      <sheetData sheetId="11">
        <row r="6">
          <cell r="C6">
            <v>0</v>
          </cell>
          <cell r="G6">
            <v>0</v>
          </cell>
          <cell r="I6">
            <v>0</v>
          </cell>
        </row>
        <row r="7">
          <cell r="C7" t="str">
            <v>Multiple times a day</v>
          </cell>
          <cell r="G7" t="str">
            <v>Yes</v>
          </cell>
          <cell r="I7" t="str">
            <v>Low</v>
          </cell>
        </row>
        <row r="8">
          <cell r="C8" t="str">
            <v>Daily</v>
          </cell>
          <cell r="G8" t="str">
            <v>No</v>
          </cell>
          <cell r="I8" t="str">
            <v>Moderate</v>
          </cell>
        </row>
        <row r="9">
          <cell r="C9" t="str">
            <v>Weekly</v>
          </cell>
          <cell r="G9" t="str">
            <v>N/A</v>
          </cell>
          <cell r="I9" t="str">
            <v>High</v>
          </cell>
        </row>
        <row r="10">
          <cell r="C10" t="str">
            <v>Monthly</v>
          </cell>
        </row>
        <row r="11">
          <cell r="C11" t="str">
            <v>Quarterly</v>
          </cell>
        </row>
        <row r="12">
          <cell r="C12" t="str">
            <v>Annually</v>
          </cell>
        </row>
        <row r="13">
          <cell r="C13" t="str">
            <v>Other</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WR 3 Ext"/>
      <sheetName val="JWR 5 Ext"/>
    </sheetNames>
    <sheetDataSet>
      <sheetData sheetId="0"/>
      <sheetData sheetId="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Invoice"/>
      <sheetName val="Acct Receivables"/>
      <sheetName val="Inflows"/>
      <sheetName val="Customers"/>
      <sheetName val="Banks"/>
      <sheetName val="Statutory"/>
      <sheetName val="US Report"/>
      <sheetName val="Base de dados"/>
      <sheetName val="Receita Diferid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AS. CM"/>
      <sheetName val="EEFF96M"/>
    </sheetNames>
    <sheetDataSet>
      <sheetData sheetId="0" refreshError="1"/>
      <sheetData sheetId="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ata"/>
      <sheetName val="Synthese"/>
      <sheetName val="A0"/>
      <sheetName val="EB02960"/>
      <sheetName val="AN"/>
      <sheetName val="Auftrag"/>
      <sheetName val="Hilfstabelle"/>
      <sheetName val="SyntheseAccess"/>
      <sheetName val="EB02980"/>
      <sheetName val="EB03080"/>
      <sheetName val="EB.03110"/>
      <sheetName val="EB.03150"/>
      <sheetName val="EB.03210"/>
      <sheetName val="EB.03290"/>
      <sheetName val="EB.03390-HBI"/>
      <sheetName val="EB.03390-HBII"/>
      <sheetName val="Erläuterung Anlage 1"/>
      <sheetName val="Erläuterung Anlage 1a Bilanz I"/>
      <sheetName val="Erläuterung Anlage 1a GuV "/>
      <sheetName val="Erläuterung Anlage 1a Bilanz 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o"/>
      <sheetName val="Info"/>
    </sheetNames>
    <sheetDataSet>
      <sheetData sheetId="0" refreshError="1"/>
      <sheetData sheetId="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329 Guidance"/>
      <sheetName val="Overview"/>
      <sheetName val="Drop Down"/>
      <sheetName val="Template Calculation Sheet"/>
      <sheetName val="Guide Card"/>
      <sheetName val="Using this Template"/>
      <sheetName val="Analytics Summary"/>
      <sheetName val="PwC_Raz. Impostos Indiretos"/>
      <sheetName val="Sheet1"/>
      <sheetName val="PwC_PT1"/>
      <sheetName val="PwC_PT2"/>
      <sheetName val="PPC_Saidas c  Impostos - Vendas"/>
    </sheetNames>
    <sheetDataSet>
      <sheetData sheetId="0" refreshError="1"/>
      <sheetData sheetId="1" refreshError="1"/>
      <sheetData sheetId="2">
        <row r="2">
          <cell r="A2" t="str">
            <v>Type of analytic…</v>
          </cell>
        </row>
        <row r="3">
          <cell r="A3" t="str">
            <v>Trend analysis</v>
          </cell>
        </row>
        <row r="4">
          <cell r="A4" t="str">
            <v>Ratio analysis</v>
          </cell>
        </row>
        <row r="5">
          <cell r="A5" t="str">
            <v>Reasonableness test</v>
          </cell>
        </row>
        <row r="6">
          <cell r="A6" t="str">
            <v>Regression analytics</v>
          </cell>
        </row>
        <row r="7">
          <cell r="A7" t="str">
            <v>Scanning analytics</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_CONS"/>
      <sheetName val="STAFF_PPTO"/>
      <sheetName val="STAFF_REAL"/>
      <sheetName val="BASE_REAL"/>
      <sheetName val="BASE_PPTO"/>
      <sheetName val="PPTO_USD"/>
      <sheetName val="REAL_USD"/>
      <sheetName val="FINAN."/>
      <sheetName val="INFO"/>
      <sheetName val="GENTE"/>
      <sheetName val="GRAFENERO"/>
      <sheetName val="Module1"/>
      <sheetName val="OC_1997"/>
    </sheetNames>
    <definedNames>
      <definedName name="Macro8"/>
      <definedName name="Macro9"/>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Procedimentos"/>
      <sheetName val="Teste 1 - Prontuários"/>
      <sheetName val="Teste 2 - Recalc Fopag"/>
      <sheetName val="Teste 2 - Férias"/>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 val="Teste 2 - Férias (2)"/>
      <sheetName val="PPC - Funcionários"/>
      <sheetName val="Tabela de impostos"/>
    </sheetNames>
    <sheetDataSet>
      <sheetData sheetId="0"/>
      <sheetData sheetId="1"/>
      <sheetData sheetId="2"/>
      <sheetData sheetId="3">
        <row r="50">
          <cell r="C50" t="str">
            <v xml:space="preserve">   ?</v>
          </cell>
        </row>
        <row r="51">
          <cell r="C51" t="str">
            <v>Low</v>
          </cell>
        </row>
        <row r="52">
          <cell r="C52" t="str">
            <v>Moderate</v>
          </cell>
        </row>
        <row r="53">
          <cell r="C53" t="str">
            <v>High</v>
          </cell>
        </row>
        <row r="63">
          <cell r="C63">
            <v>1</v>
          </cell>
        </row>
      </sheetData>
      <sheetData sheetId="4"/>
      <sheetData sheetId="5"/>
      <sheetData sheetId="6"/>
      <sheetData sheetId="7"/>
      <sheetData sheetId="8"/>
      <sheetData sheetId="9">
        <row r="45">
          <cell r="T45">
            <v>0</v>
          </cell>
        </row>
        <row r="85">
          <cell r="C85">
            <v>0</v>
          </cell>
        </row>
        <row r="87">
          <cell r="C87">
            <v>0</v>
          </cell>
        </row>
      </sheetData>
      <sheetData sheetId="10"/>
      <sheetData sheetId="11"/>
      <sheetData sheetId="12"/>
      <sheetData sheetId="13"/>
      <sheetData sheetId="14"/>
      <sheetData sheetId="15"/>
      <sheetData sheetId="16"/>
      <sheetData sheetId="17"/>
      <sheetData sheetId="18">
        <row r="92">
          <cell r="B92" t="str">
            <v xml:space="preserve">   ?</v>
          </cell>
        </row>
        <row r="93">
          <cell r="B93" t="str">
            <v>Low</v>
          </cell>
        </row>
        <row r="94">
          <cell r="B94" t="str">
            <v>Moderate</v>
          </cell>
        </row>
        <row r="95">
          <cell r="B95" t="str">
            <v>High</v>
          </cell>
        </row>
      </sheetData>
      <sheetData sheetId="19"/>
      <sheetData sheetId="20"/>
      <sheetData sheetId="2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N"/>
      <sheetName val="S-PLAN (Tatui)"/>
      <sheetName val="S-PLAN (Irati)"/>
      <sheetName val="S-PLAN (Feira)"/>
      <sheetName val="ST-Forecast (YBL)"/>
      <sheetName val="ST-Forecast (Irati)"/>
      <sheetName val="ST-Forecast (Feira)"/>
      <sheetName val="ITEM"/>
      <sheetName val="Sales Report"/>
      <sheetName val="Report PL"/>
      <sheetName val="Report BS"/>
      <sheetName val="Report CF"/>
      <sheetName val="GRAP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BERTO"/>
      <sheetName val="PAGAS"/>
      <sheetName val="camila"/>
      <sheetName val="03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C0197"/>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 val="Criterio selecao"/>
      <sheetName val="Horistas"/>
      <sheetName val="Amostra Hor"/>
      <sheetName val="Mensalistas"/>
      <sheetName val="Amostra Men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F"/>
      <sheetName val="MARECO"/>
      <sheetName val="SALES"/>
      <sheetName val="FIXASS"/>
      <sheetName val="OC"/>
      <sheetName val="P&amp;L MXP"/>
      <sheetName val="P&amp;L USD"/>
      <sheetName val="BALDET"/>
      <sheetName val="IMPXP"/>
      <sheetName val="BASFIN"/>
      <sheetName val="STKHEQ"/>
      <sheetName val="WCAPITAL"/>
      <sheetName val="BLOANS"/>
      <sheetName val="Macro1"/>
      <sheetName val="BSHEET MXP"/>
      <sheetName val="BSHEET USD"/>
      <sheetName val="XCH MG"/>
      <sheetName val="P&amp;L %"/>
      <sheetName val="Module1"/>
      <sheetName val="Module2"/>
      <sheetName val="Module3"/>
      <sheetName val="Module4"/>
      <sheetName val="Module5"/>
      <sheetName val="Module6"/>
      <sheetName val="Module7"/>
      <sheetName val="Module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AS"/>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TAS. CM"/>
      <sheetName val="EEFF96M"/>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Samp"/>
      <sheetName val="Check_Spell"/>
      <sheetName val="Non-Statistical Sampling"/>
      <sheetName val="Calculo encargos trabalhistas"/>
      <sheetName val="Composição dos saldos"/>
      <sheetName val="AR Drop Downs"/>
      <sheetName val="ARLU"/>
      <sheetName val="Instructions"/>
      <sheetName val="First Sample Results"/>
      <sheetName val="DropDown"/>
      <sheetName val="Currency"/>
    </sheetNames>
    <sheetDataSet>
      <sheetData sheetId="0" refreshError="1"/>
      <sheetData sheetId="1" refreshError="1"/>
      <sheetData sheetId="2">
        <row r="4">
          <cell r="C4" t="str">
            <v>Provisões Trabalhistas</v>
          </cell>
          <cell r="M4" t="str">
            <v>Definimos como divergência qualquer diferença entre nosso cálculo de folha e o cálculo do cliente.</v>
          </cell>
        </row>
        <row r="5">
          <cell r="D5" t="str">
            <v>31.10.08</v>
          </cell>
        </row>
        <row r="6">
          <cell r="D6">
            <v>11258</v>
          </cell>
        </row>
        <row r="7">
          <cell r="D7">
            <v>1797</v>
          </cell>
        </row>
        <row r="8">
          <cell r="D8">
            <v>3767</v>
          </cell>
        </row>
        <row r="11">
          <cell r="AR11">
            <v>0</v>
          </cell>
        </row>
        <row r="13">
          <cell r="B13" t="str">
            <v>A população são todos os funcionários ativos em Outubro/2008. O valor mencionado acima é o total de vencimentos da folha no mês de Outubro/08.</v>
          </cell>
          <cell r="P13">
            <v>11258</v>
          </cell>
          <cell r="AR13" t="str">
            <v>There may be valid reasons why rates are different.  Document rationale as to why we obtained a 
representative sample or consider need to perform additional work (PwC Audit 5352.08)</v>
          </cell>
        </row>
        <row r="17">
          <cell r="C17" t="str">
            <v>Conciliamos o total de funcionários com os relatórios de provisão de 13. salário e Férias, e com os saldos contábeis e não encontramos divergências.</v>
          </cell>
          <cell r="P17" t="b">
            <v>1</v>
          </cell>
          <cell r="Y17" t="str">
            <v/>
          </cell>
        </row>
        <row r="20">
          <cell r="O20">
            <v>0.33460650204299164</v>
          </cell>
          <cell r="Q20">
            <v>3767</v>
          </cell>
        </row>
        <row r="21">
          <cell r="C21" t="str">
            <v>Número de funcionários.</v>
          </cell>
        </row>
        <row r="22">
          <cell r="O22">
            <v>0</v>
          </cell>
          <cell r="Q22">
            <v>0</v>
          </cell>
        </row>
        <row r="24">
          <cell r="O24">
            <v>0.33460650204299164</v>
          </cell>
        </row>
        <row r="26">
          <cell r="Q26" t="str">
            <v>Moderate</v>
          </cell>
        </row>
        <row r="27">
          <cell r="M27" t="str">
            <v>Note: Minimum Sample Size = 15</v>
          </cell>
        </row>
        <row r="28">
          <cell r="D28">
            <v>1797</v>
          </cell>
          <cell r="Q28">
            <v>15</v>
          </cell>
          <cell r="R28">
            <v>6</v>
          </cell>
        </row>
        <row r="30">
          <cell r="Q30">
            <v>15</v>
          </cell>
        </row>
        <row r="35">
          <cell r="R35" t="str">
            <v>Random</v>
          </cell>
        </row>
      </sheetData>
      <sheetData sheetId="3" refreshError="1"/>
      <sheetData sheetId="4" refreshError="1"/>
      <sheetData sheetId="5" refreshError="1"/>
      <sheetData sheetId="6" refreshError="1"/>
      <sheetData sheetId="7" refreshError="1"/>
      <sheetData sheetId="8" refreshError="1"/>
      <sheetData sheetId="9">
        <row r="1">
          <cell r="B1" t="str">
            <v>?</v>
          </cell>
        </row>
      </sheetData>
      <sheetData sheetId="10">
        <row r="3">
          <cell r="C3" t="str">
            <v>Currency?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6" Type="http://schemas.openxmlformats.org/officeDocument/2006/relationships/hyperlink" Target="https://br-ao6-prd.soa.pwcinternal.com/AuraLinks.aspx?engagementid=5ce4369d-ccda-4483-af81-ef1acd34516d&amp;link=aura://5ce4369d-ccda-4483-af81-ef1acd34516d/2f6e5b34-3afe-4be0-8848-18aea2bf20b7_0/8b956f39-9e68-49dd-8780-db25926c5d4a/3/4/0/" TargetMode="External"/><Relationship Id="rId117" Type="http://schemas.openxmlformats.org/officeDocument/2006/relationships/hyperlink" Target="aura://5ce4369d-ccda-4483-af81-ef1acd34516d/2f6e5b34-3afe-4be0-8848-18aea2bf20b7/e422992c-c7fc-e511-b98c-026085000801/3/28/0/" TargetMode="External"/><Relationship Id="rId21" Type="http://schemas.openxmlformats.org/officeDocument/2006/relationships/hyperlink" Target="aura://5ce4369d-ccda-4483-af81-ef1acd34516d/2f6e5b34-3afe-4be0-8848-18aea2bf20b7/73a2f2c4-c8e3-482f-8f17-481a432dabe5/3/4/0/" TargetMode="External"/><Relationship Id="rId42" Type="http://schemas.openxmlformats.org/officeDocument/2006/relationships/hyperlink" Target="https://br-ao6-prd.soa.pwcinternal.com/AuraLinks.aspx?engagementid=5ce4369d-ccda-4483-af81-ef1acd34516d&amp;link=aura://5ce4369d-ccda-4483-af81-ef1acd34516d/2f6e5b34-3afe-4be0-8848-18aea2bf20b7_0/3bac9862-fe47-4596-a92b-e438fa99ba27/3/4/0/" TargetMode="External"/><Relationship Id="rId47" Type="http://schemas.openxmlformats.org/officeDocument/2006/relationships/hyperlink" Target="aura://5ce4369d-ccda-4483-af81-ef1acd34516d/2f6e5b34-3afe-4be0-8848-18aea2bf20b7/ae45c41e-2b0b-e611-b037-28d2440db808/3/4/0/" TargetMode="External"/><Relationship Id="rId63" Type="http://schemas.openxmlformats.org/officeDocument/2006/relationships/hyperlink" Target="aura://5ce4369d-ccda-4483-af81-ef1acd34516d/2f6e5b34-3afe-4be0-8848-18aea2bf20b7/abd8400d-2f39-423e-8b9c-b83a1e9e4d4b/3/28/0/" TargetMode="External"/><Relationship Id="rId68" Type="http://schemas.openxmlformats.org/officeDocument/2006/relationships/hyperlink" Target="https://br-ao6-prd.soa.pwcinternal.com/AuraLinks.aspx?engagementid=5ce4369d-ccda-4483-af81-ef1acd34516d&amp;link=aura://5ce4369d-ccda-4483-af81-ef1acd34516d/2f6e5b34-3afe-4be0-8848-18aea2bf20b7_0/10ca7ad1-121b-4284-8abc-84e7dab9003d/3/28/0/" TargetMode="External"/><Relationship Id="rId84" Type="http://schemas.openxmlformats.org/officeDocument/2006/relationships/hyperlink" Target="https://br-ao6-prd.soa.pwcinternal.com/AuraLinks.aspx?engagementid=5ce4369d-ccda-4483-af81-ef1acd34516d&amp;link=aura://5ce4369d-ccda-4483-af81-ef1acd34516d/2f6e5b34-3afe-4be0-8848-18aea2bf20b7_0/e326b3b4-1076-4885-a83f-3b4274a2768d/3/28/0/" TargetMode="External"/><Relationship Id="rId89" Type="http://schemas.openxmlformats.org/officeDocument/2006/relationships/hyperlink" Target="aura://5ce4369d-ccda-4483-af81-ef1acd34516d/2f6e5b34-3afe-4be0-8848-18aea2bf20b7/29f6dc39-b802-e611-bf52-026060010801/3/28/0/" TargetMode="External"/><Relationship Id="rId112" Type="http://schemas.openxmlformats.org/officeDocument/2006/relationships/hyperlink" Target="https://br-ao6-prd.soa.pwcinternal.com/AuraLinks.aspx?engagementid=5ce4369d-ccda-4483-af81-ef1acd34516d&amp;link=aura://5ce4369d-ccda-4483-af81-ef1acd34516d/2f6e5b34-3afe-4be0-8848-18aea2bf20b7_0/dbfee546-c3fc-e511-b98c-026085000801/3/28/0/" TargetMode="External"/><Relationship Id="rId133" Type="http://schemas.openxmlformats.org/officeDocument/2006/relationships/hyperlink" Target="aura://5ce4369d-ccda-4483-af81-ef1acd34516d/2f6e5b34-3afe-4be0-8848-18aea2bf20b7/c32a2bcd-b456-4419-97be-c9ef37f15803/3/28/0/" TargetMode="External"/><Relationship Id="rId138" Type="http://schemas.openxmlformats.org/officeDocument/2006/relationships/hyperlink" Target="https://br-ao6-prd.soa.pwcinternal.com/AuraLinks.aspx?engagementid=5ce4369d-ccda-4483-af81-ef1acd34516d&amp;link=aura://5ce4369d-ccda-4483-af81-ef1acd34516d/2f6e5b34-3afe-4be0-8848-18aea2bf20b7_0/35242c66-020b-402c-8ea5-ad5602a08f6a/3/28/0/" TargetMode="External"/><Relationship Id="rId154" Type="http://schemas.openxmlformats.org/officeDocument/2006/relationships/hyperlink" Target="https://br-ao6-prd.soa.pwcinternal.com/AuraLinks.aspx?engagementid=5ce4369d-ccda-4483-af81-ef1acd34516d&amp;link=aura://5ce4369d-ccda-4483-af81-ef1acd34516d/2f6e5b34-3afe-4be0-8848-18aea2bf20b7_0/319c111e-31da-47f6-8d8f-15fa19b28124/3/16/0/" TargetMode="External"/><Relationship Id="rId159" Type="http://schemas.openxmlformats.org/officeDocument/2006/relationships/hyperlink" Target="aura://5ce4369d-ccda-4483-af81-ef1acd34516d/2f6e5b34-3afe-4be0-8848-18aea2bf20b7/f6b28568-fbb7-4d92-9e38-6a22e2aeb4e4/3/16/0/" TargetMode="External"/><Relationship Id="rId16" Type="http://schemas.openxmlformats.org/officeDocument/2006/relationships/hyperlink" Target="https://br-ao6-prd.soa.pwcinternal.com/AuraLinks.aspx?engagementid=5ce4369d-ccda-4483-af81-ef1acd34516d&amp;link=aura://5ce4369d-ccda-4483-af81-ef1acd34516d/2f6e5b34-3afe-4be0-8848-18aea2bf20b7_0/219635c4-7915-4c1c-9819-e46dbfc268c9/3/4/0/" TargetMode="External"/><Relationship Id="rId107" Type="http://schemas.openxmlformats.org/officeDocument/2006/relationships/hyperlink" Target="aura://5ce4369d-ccda-4483-af81-ef1acd34516d/2f6e5b34-3afe-4be0-8848-18aea2bf20b7/d80a5771-f8f1-4339-8d57-ba5c40072f1e/3/28/0/" TargetMode="External"/><Relationship Id="rId11" Type="http://schemas.openxmlformats.org/officeDocument/2006/relationships/hyperlink" Target="aura://5ce4369d-ccda-4483-af81-ef1acd34516d/2f6e5b34-3afe-4be0-8848-18aea2bf20b7/26712c8c-399f-434e-981d-edffbe50417b/3/4/0/" TargetMode="External"/><Relationship Id="rId32" Type="http://schemas.openxmlformats.org/officeDocument/2006/relationships/hyperlink" Target="https://br-ao6-prd.soa.pwcinternal.com/AuraLinks.aspx?engagementid=5ce4369d-ccda-4483-af81-ef1acd34516d&amp;link=aura://5ce4369d-ccda-4483-af81-ef1acd34516d/2f6e5b34-3afe-4be0-8848-18aea2bf20b7_0/125235eb-2a0b-e611-b037-28d2440db808/3/28/0/" TargetMode="External"/><Relationship Id="rId37" Type="http://schemas.openxmlformats.org/officeDocument/2006/relationships/hyperlink" Target="aura://5ce4369d-ccda-4483-af81-ef1acd34516d/2f6e5b34-3afe-4be0-8848-18aea2bf20b7/8e7e363f-ce55-474e-a672-613959303d84/3/4/0/" TargetMode="External"/><Relationship Id="rId53" Type="http://schemas.openxmlformats.org/officeDocument/2006/relationships/hyperlink" Target="aura://5ce4369d-ccda-4483-af81-ef1acd34516d/2f6e5b34-3afe-4be0-8848-18aea2bf20b7/9c0d1605-879c-4b44-8e32-1a97885f1610/3/4/0/" TargetMode="External"/><Relationship Id="rId58" Type="http://schemas.openxmlformats.org/officeDocument/2006/relationships/hyperlink" Target="https://br-ao6-prd.soa.pwcinternal.com/AuraLinks.aspx?engagementid=5ce4369d-ccda-4483-af81-ef1acd34516d&amp;link=aura://5ce4369d-ccda-4483-af81-ef1acd34516d/2f6e5b34-3afe-4be0-8848-18aea2bf20b7_0/fdffaaa4-82ce-4145-a757-1e466d9c4da0/3/28/0/" TargetMode="External"/><Relationship Id="rId74" Type="http://schemas.openxmlformats.org/officeDocument/2006/relationships/hyperlink" Target="https://br-ao6-prd.soa.pwcinternal.com/AuraLinks.aspx?engagementid=5ce4369d-ccda-4483-af81-ef1acd34516d&amp;link=aura://5ce4369d-ccda-4483-af81-ef1acd34516d/2f6e5b34-3afe-4be0-8848-18aea2bf20b7_0/3102ff3a-8d7b-49ae-ac37-8af9d38db8dd/3/28/0/" TargetMode="External"/><Relationship Id="rId79" Type="http://schemas.openxmlformats.org/officeDocument/2006/relationships/hyperlink" Target="aura://5ce4369d-ccda-4483-af81-ef1acd34516d/2f6e5b34-3afe-4be0-8848-18aea2bf20b7/e196bb2b-0088-4e70-803b-2b100ba1f460/3/28/0/" TargetMode="External"/><Relationship Id="rId102" Type="http://schemas.openxmlformats.org/officeDocument/2006/relationships/hyperlink" Target="https://br-ao6-prd.soa.pwcinternal.com/AuraLinks.aspx?engagementid=5ce4369d-ccda-4483-af81-ef1acd34516d&amp;link=aura://5ce4369d-ccda-4483-af81-ef1acd34516d/2f6e5b34-3afe-4be0-8848-18aea2bf20b7_0/2b5e0628-fffc-e511-b98c-026085000801/3/28/0/" TargetMode="External"/><Relationship Id="rId123" Type="http://schemas.openxmlformats.org/officeDocument/2006/relationships/hyperlink" Target="aura://5ce4369d-ccda-4483-af81-ef1acd34516d/2f6e5b34-3afe-4be0-8848-18aea2bf20b7/dc276aff-c7fc-e511-b98c-026085000801/3/28/0/" TargetMode="External"/><Relationship Id="rId128" Type="http://schemas.openxmlformats.org/officeDocument/2006/relationships/hyperlink" Target="https://br-ao6-prd.soa.pwcinternal.com/AuraLinks.aspx?engagementid=5ce4369d-ccda-4483-af81-ef1acd34516d&amp;link=aura://5ce4369d-ccda-4483-af81-ef1acd34516d/2f6e5b34-3afe-4be0-8848-18aea2bf20b7_0/0d1b2866-c5cd-45d6-b141-effb0d0be3df/3/28/0/" TargetMode="External"/><Relationship Id="rId144" Type="http://schemas.openxmlformats.org/officeDocument/2006/relationships/hyperlink" Target="https://br-ao6-prd.soa.pwcinternal.com/AuraLinks.aspx?engagementid=5ce4369d-ccda-4483-af81-ef1acd34516d&amp;link=aura://5ce4369d-ccda-4483-af81-ef1acd34516d/2f6e5b34-3afe-4be0-8848-18aea2bf20b7_0/a6b808e1-d6c7-45e1-b91f-6d70052b3453/3/28/0/" TargetMode="External"/><Relationship Id="rId149" Type="http://schemas.openxmlformats.org/officeDocument/2006/relationships/hyperlink" Target="aura://5ce4369d-ccda-4483-af81-ef1acd34516d/2f6e5b34-3afe-4be0-8848-18aea2bf20b7/71302bea-e639-42b6-b34a-6ef28aa8d1a1/3/16/0/" TargetMode="External"/><Relationship Id="rId5" Type="http://schemas.openxmlformats.org/officeDocument/2006/relationships/hyperlink" Target="aura://5ce4369d-ccda-4483-af81-ef1acd34516d/2f6e5b34-3afe-4be0-8848-18aea2bf20b7/cbbb582e-ed0e-49b4-b5f5-00a9fc86f9a3/3/4/0/" TargetMode="External"/><Relationship Id="rId90" Type="http://schemas.openxmlformats.org/officeDocument/2006/relationships/hyperlink" Target="https://br-ao6-prd.soa.pwcinternal.com/AuraLinks.aspx?engagementid=5ce4369d-ccda-4483-af81-ef1acd34516d&amp;link=aura://5ce4369d-ccda-4483-af81-ef1acd34516d/2f6e5b34-3afe-4be0-8848-18aea2bf20b7_0/29f6dc39-b802-e611-bf52-026060010801/3/28/0/" TargetMode="External"/><Relationship Id="rId95" Type="http://schemas.openxmlformats.org/officeDocument/2006/relationships/hyperlink" Target="aura://5ce4369d-ccda-4483-af81-ef1acd34516d/2f6e5b34-3afe-4be0-8848-18aea2bf20b7/04abd055-fd8b-43ae-9ec0-baf00b0a2b46/3/28/0/" TargetMode="External"/><Relationship Id="rId160" Type="http://schemas.openxmlformats.org/officeDocument/2006/relationships/hyperlink" Target="https://br-ao6-prd.soa.pwcinternal.com/AuraLinks.aspx?engagementid=5ce4369d-ccda-4483-af81-ef1acd34516d&amp;link=aura://5ce4369d-ccda-4483-af81-ef1acd34516d/2f6e5b34-3afe-4be0-8848-18aea2bf20b7_0/f6b28568-fbb7-4d92-9e38-6a22e2aeb4e4/3/16/0/" TargetMode="External"/><Relationship Id="rId165" Type="http://schemas.openxmlformats.org/officeDocument/2006/relationships/printerSettings" Target="../printerSettings/printerSettings2.bin"/><Relationship Id="rId22" Type="http://schemas.openxmlformats.org/officeDocument/2006/relationships/hyperlink" Target="https://br-ao6-prd.soa.pwcinternal.com/AuraLinks.aspx?engagementid=5ce4369d-ccda-4483-af81-ef1acd34516d&amp;link=aura://5ce4369d-ccda-4483-af81-ef1acd34516d/2f6e5b34-3afe-4be0-8848-18aea2bf20b7_0/73a2f2c4-c8e3-482f-8f17-481a432dabe5/3/4/0/" TargetMode="External"/><Relationship Id="rId27" Type="http://schemas.openxmlformats.org/officeDocument/2006/relationships/hyperlink" Target="aura://5ce4369d-ccda-4483-af81-ef1acd34516d/2f6e5b34-3afe-4be0-8848-18aea2bf20b7/4a502635-3bae-48d0-8253-5698caef0214/3/28/0/" TargetMode="External"/><Relationship Id="rId43" Type="http://schemas.openxmlformats.org/officeDocument/2006/relationships/hyperlink" Target="aura://5ce4369d-ccda-4483-af81-ef1acd34516d/2f6e5b34-3afe-4be0-8848-18aea2bf20b7/0b68a802-3f06-4a99-b439-e20440b71e9f/3/4/0/" TargetMode="External"/><Relationship Id="rId48" Type="http://schemas.openxmlformats.org/officeDocument/2006/relationships/hyperlink" Target="https://br-ao6-prd.soa.pwcinternal.com/AuraLinks.aspx?engagementid=5ce4369d-ccda-4483-af81-ef1acd34516d&amp;link=aura://5ce4369d-ccda-4483-af81-ef1acd34516d/2f6e5b34-3afe-4be0-8848-18aea2bf20b7_0/ae45c41e-2b0b-e611-b037-28d2440db808/3/4/0/" TargetMode="External"/><Relationship Id="rId64" Type="http://schemas.openxmlformats.org/officeDocument/2006/relationships/hyperlink" Target="https://br-ao6-prd.soa.pwcinternal.com/AuraLinks.aspx?engagementid=5ce4369d-ccda-4483-af81-ef1acd34516d&amp;link=aura://5ce4369d-ccda-4483-af81-ef1acd34516d/2f6e5b34-3afe-4be0-8848-18aea2bf20b7_0/abd8400d-2f39-423e-8b9c-b83a1e9e4d4b/3/28/0/" TargetMode="External"/><Relationship Id="rId69" Type="http://schemas.openxmlformats.org/officeDocument/2006/relationships/hyperlink" Target="aura://5ce4369d-ccda-4483-af81-ef1acd34516d/2f6e5b34-3afe-4be0-8848-18aea2bf20b7/26639110-244d-484a-a8c6-6c85e1c33d0c/3/28/0/" TargetMode="External"/><Relationship Id="rId113" Type="http://schemas.openxmlformats.org/officeDocument/2006/relationships/hyperlink" Target="aura://5ce4369d-ccda-4483-af81-ef1acd34516d/2f6e5b34-3afe-4be0-8848-18aea2bf20b7/80af993e-c5fc-e511-b98c-026085000801/3/28/0/" TargetMode="External"/><Relationship Id="rId118" Type="http://schemas.openxmlformats.org/officeDocument/2006/relationships/hyperlink" Target="https://br-ao6-prd.soa.pwcinternal.com/AuraLinks.aspx?engagementid=5ce4369d-ccda-4483-af81-ef1acd34516d&amp;link=aura://5ce4369d-ccda-4483-af81-ef1acd34516d/2f6e5b34-3afe-4be0-8848-18aea2bf20b7_0/e422992c-c7fc-e511-b98c-026085000801/3/28/0/" TargetMode="External"/><Relationship Id="rId134" Type="http://schemas.openxmlformats.org/officeDocument/2006/relationships/hyperlink" Target="https://br-ao6-prd.soa.pwcinternal.com/AuraLinks.aspx?engagementid=5ce4369d-ccda-4483-af81-ef1acd34516d&amp;link=aura://5ce4369d-ccda-4483-af81-ef1acd34516d/2f6e5b34-3afe-4be0-8848-18aea2bf20b7_0/c32a2bcd-b456-4419-97be-c9ef37f15803/3/28/0/" TargetMode="External"/><Relationship Id="rId139" Type="http://schemas.openxmlformats.org/officeDocument/2006/relationships/hyperlink" Target="aura://5ce4369d-ccda-4483-af81-ef1acd34516d/2f6e5b34-3afe-4be0-8848-18aea2bf20b7/9d4024f9-7321-47b4-b619-c6fe87381655/3/28/0/" TargetMode="External"/><Relationship Id="rId80" Type="http://schemas.openxmlformats.org/officeDocument/2006/relationships/hyperlink" Target="https://br-ao6-prd.soa.pwcinternal.com/AuraLinks.aspx?engagementid=5ce4369d-ccda-4483-af81-ef1acd34516d&amp;link=aura://5ce4369d-ccda-4483-af81-ef1acd34516d/2f6e5b34-3afe-4be0-8848-18aea2bf20b7_0/e196bb2b-0088-4e70-803b-2b100ba1f460/3/28/0/" TargetMode="External"/><Relationship Id="rId85" Type="http://schemas.openxmlformats.org/officeDocument/2006/relationships/hyperlink" Target="aura://5ce4369d-ccda-4483-af81-ef1acd34516d/2f6e5b34-3afe-4be0-8848-18aea2bf20b7/a5f4b743-0901-e611-b98c-026085000801/3/28/0/" TargetMode="External"/><Relationship Id="rId150" Type="http://schemas.openxmlformats.org/officeDocument/2006/relationships/hyperlink" Target="https://br-ao6-prd.soa.pwcinternal.com/AuraLinks.aspx?engagementid=5ce4369d-ccda-4483-af81-ef1acd34516d&amp;link=aura://5ce4369d-ccda-4483-af81-ef1acd34516d/2f6e5b34-3afe-4be0-8848-18aea2bf20b7_0/71302bea-e639-42b6-b34a-6ef28aa8d1a1/3/16/0/" TargetMode="External"/><Relationship Id="rId155" Type="http://schemas.openxmlformats.org/officeDocument/2006/relationships/hyperlink" Target="aura://5ce4369d-ccda-4483-af81-ef1acd34516d/2f6e5b34-3afe-4be0-8848-18aea2bf20b7/e3d5aa0e-7aef-4103-b5c3-2f844f8910ed/3/16/0/" TargetMode="External"/><Relationship Id="rId12" Type="http://schemas.openxmlformats.org/officeDocument/2006/relationships/hyperlink" Target="https://br-ao6-prd.soa.pwcinternal.com/AuraLinks.aspx?engagementid=5ce4369d-ccda-4483-af81-ef1acd34516d&amp;link=aura://5ce4369d-ccda-4483-af81-ef1acd34516d/2f6e5b34-3afe-4be0-8848-18aea2bf20b7_0/26712c8c-399f-434e-981d-edffbe50417b/3/4/0/" TargetMode="External"/><Relationship Id="rId17" Type="http://schemas.openxmlformats.org/officeDocument/2006/relationships/hyperlink" Target="aura://5ce4369d-ccda-4483-af81-ef1acd34516d/2f6e5b34-3afe-4be0-8848-18aea2bf20b7/f4f3db77-5d1b-4a4b-ab7c-a762a72ea864/3/4/0/" TargetMode="External"/><Relationship Id="rId33" Type="http://schemas.openxmlformats.org/officeDocument/2006/relationships/hyperlink" Target="aura://5ce4369d-ccda-4483-af81-ef1acd34516d/2f6e5b34-3afe-4be0-8848-18aea2bf20b7/eae7e504-2b0b-e611-b037-28d2440db808/3/28/0/" TargetMode="External"/><Relationship Id="rId38" Type="http://schemas.openxmlformats.org/officeDocument/2006/relationships/hyperlink" Target="https://br-ao6-prd.soa.pwcinternal.com/AuraLinks.aspx?engagementid=5ce4369d-ccda-4483-af81-ef1acd34516d&amp;link=aura://5ce4369d-ccda-4483-af81-ef1acd34516d/2f6e5b34-3afe-4be0-8848-18aea2bf20b7_0/8e7e363f-ce55-474e-a672-613959303d84/3/4/0/" TargetMode="External"/><Relationship Id="rId59" Type="http://schemas.openxmlformats.org/officeDocument/2006/relationships/hyperlink" Target="aura://5ce4369d-ccda-4483-af81-ef1acd34516d/2f6e5b34-3afe-4be0-8848-18aea2bf20b7/f6f05cc5-be83-480c-852c-a407badd768f/3/28/0/" TargetMode="External"/><Relationship Id="rId103" Type="http://schemas.openxmlformats.org/officeDocument/2006/relationships/hyperlink" Target="aura://5ce4369d-ccda-4483-af81-ef1acd34516d/2f6e5b34-3afe-4be0-8848-18aea2bf20b7/7add479d-fffc-e511-b98c-026085000801/3/28/0/" TargetMode="External"/><Relationship Id="rId108" Type="http://schemas.openxmlformats.org/officeDocument/2006/relationships/hyperlink" Target="https://br-ao6-prd.soa.pwcinternal.com/AuraLinks.aspx?engagementid=5ce4369d-ccda-4483-af81-ef1acd34516d&amp;link=aura://5ce4369d-ccda-4483-af81-ef1acd34516d/2f6e5b34-3afe-4be0-8848-18aea2bf20b7_0/d80a5771-f8f1-4339-8d57-ba5c40072f1e/3/28/0/" TargetMode="External"/><Relationship Id="rId124" Type="http://schemas.openxmlformats.org/officeDocument/2006/relationships/hyperlink" Target="https://br-ao6-prd.soa.pwcinternal.com/AuraLinks.aspx?engagementid=5ce4369d-ccda-4483-af81-ef1acd34516d&amp;link=aura://5ce4369d-ccda-4483-af81-ef1acd34516d/2f6e5b34-3afe-4be0-8848-18aea2bf20b7_0/dc276aff-c7fc-e511-b98c-026085000801/3/28/0/" TargetMode="External"/><Relationship Id="rId129" Type="http://schemas.openxmlformats.org/officeDocument/2006/relationships/hyperlink" Target="aura://5ce4369d-ccda-4483-af81-ef1acd34516d/2f6e5b34-3afe-4be0-8848-18aea2bf20b7/20003a55-3677-450c-84b8-482135d9b4d8/3/28/0/" TargetMode="External"/><Relationship Id="rId54" Type="http://schemas.openxmlformats.org/officeDocument/2006/relationships/hyperlink" Target="https://br-ao6-prd.soa.pwcinternal.com/AuraLinks.aspx?engagementid=5ce4369d-ccda-4483-af81-ef1acd34516d&amp;link=aura://5ce4369d-ccda-4483-af81-ef1acd34516d/2f6e5b34-3afe-4be0-8848-18aea2bf20b7_0/9c0d1605-879c-4b44-8e32-1a97885f1610/3/4/0/" TargetMode="External"/><Relationship Id="rId70" Type="http://schemas.openxmlformats.org/officeDocument/2006/relationships/hyperlink" Target="https://br-ao6-prd.soa.pwcinternal.com/AuraLinks.aspx?engagementid=5ce4369d-ccda-4483-af81-ef1acd34516d&amp;link=aura://5ce4369d-ccda-4483-af81-ef1acd34516d/2f6e5b34-3afe-4be0-8848-18aea2bf20b7_0/26639110-244d-484a-a8c6-6c85e1c33d0c/3/28/0/" TargetMode="External"/><Relationship Id="rId75" Type="http://schemas.openxmlformats.org/officeDocument/2006/relationships/hyperlink" Target="aura://5ce4369d-ccda-4483-af81-ef1acd34516d/2f6e5b34-3afe-4be0-8848-18aea2bf20b7/90eec3b1-9300-4281-96d7-8f17d82b28e3/3/28/0/" TargetMode="External"/><Relationship Id="rId91" Type="http://schemas.openxmlformats.org/officeDocument/2006/relationships/hyperlink" Target="aura://5ce4369d-ccda-4483-af81-ef1acd34516d/2f6e5b34-3afe-4be0-8848-18aea2bf20b7/6dabe23b-a4c9-4d8e-931c-4384d826c90e/3/28/0/" TargetMode="External"/><Relationship Id="rId96" Type="http://schemas.openxmlformats.org/officeDocument/2006/relationships/hyperlink" Target="https://br-ao6-prd.soa.pwcinternal.com/AuraLinks.aspx?engagementid=5ce4369d-ccda-4483-af81-ef1acd34516d&amp;link=aura://5ce4369d-ccda-4483-af81-ef1acd34516d/2f6e5b34-3afe-4be0-8848-18aea2bf20b7_0/04abd055-fd8b-43ae-9ec0-baf00b0a2b46/3/28/0/" TargetMode="External"/><Relationship Id="rId140" Type="http://schemas.openxmlformats.org/officeDocument/2006/relationships/hyperlink" Target="https://br-ao6-prd.soa.pwcinternal.com/AuraLinks.aspx?engagementid=5ce4369d-ccda-4483-af81-ef1acd34516d&amp;link=aura://5ce4369d-ccda-4483-af81-ef1acd34516d/2f6e5b34-3afe-4be0-8848-18aea2bf20b7_0/9d4024f9-7321-47b4-b619-c6fe87381655/3/28/0/" TargetMode="External"/><Relationship Id="rId145" Type="http://schemas.openxmlformats.org/officeDocument/2006/relationships/hyperlink" Target="aura://5ce4369d-ccda-4483-af81-ef1acd34516d/2f6e5b34-3afe-4be0-8848-18aea2bf20b7/f9658270-fb4f-4942-8122-61027639b9b3/3/16/0/" TargetMode="External"/><Relationship Id="rId161" Type="http://schemas.openxmlformats.org/officeDocument/2006/relationships/hyperlink" Target="aura://5ce4369d-ccda-4483-af81-ef1acd34516d/2f6e5b34-3afe-4be0-8848-18aea2bf20b7/dfb00840-d007-47ed-a13a-eef91f67c8e7/3/16/0/" TargetMode="External"/><Relationship Id="rId1" Type="http://schemas.openxmlformats.org/officeDocument/2006/relationships/hyperlink" Target="aura://5ce4369d-ccda-4483-af81-ef1acd34516d/2f6e5b34-3afe-4be0-8848-18aea2bf20b7/c9733109-3b45-43ea-ad2e-b8c198be2108/3/4/0/" TargetMode="External"/><Relationship Id="rId6" Type="http://schemas.openxmlformats.org/officeDocument/2006/relationships/hyperlink" Target="https://br-ao6-prd.soa.pwcinternal.com/AuraLinks.aspx?engagementid=5ce4369d-ccda-4483-af81-ef1acd34516d&amp;link=aura://5ce4369d-ccda-4483-af81-ef1acd34516d/2f6e5b34-3afe-4be0-8848-18aea2bf20b7_0/cbbb582e-ed0e-49b4-b5f5-00a9fc86f9a3/3/4/0/" TargetMode="External"/><Relationship Id="rId15" Type="http://schemas.openxmlformats.org/officeDocument/2006/relationships/hyperlink" Target="aura://5ce4369d-ccda-4483-af81-ef1acd34516d/2f6e5b34-3afe-4be0-8848-18aea2bf20b7/219635c4-7915-4c1c-9819-e46dbfc268c9/3/4/0/" TargetMode="External"/><Relationship Id="rId23" Type="http://schemas.openxmlformats.org/officeDocument/2006/relationships/hyperlink" Target="aura://5ce4369d-ccda-4483-af81-ef1acd34516d/2f6e5b34-3afe-4be0-8848-18aea2bf20b7/18d326dc-31e6-49a0-a07c-d531a7f1658c/3/4/0/" TargetMode="External"/><Relationship Id="rId28" Type="http://schemas.openxmlformats.org/officeDocument/2006/relationships/hyperlink" Target="https://br-ao6-prd.soa.pwcinternal.com/AuraLinks.aspx?engagementid=5ce4369d-ccda-4483-af81-ef1acd34516d&amp;link=aura://5ce4369d-ccda-4483-af81-ef1acd34516d/2f6e5b34-3afe-4be0-8848-18aea2bf20b7_0/4a502635-3bae-48d0-8253-5698caef0214/3/28/0/" TargetMode="External"/><Relationship Id="rId36" Type="http://schemas.openxmlformats.org/officeDocument/2006/relationships/hyperlink" Target="https://br-ao6-prd.soa.pwcinternal.com/AuraLinks.aspx?engagementid=5ce4369d-ccda-4483-af81-ef1acd34516d&amp;link=aura://5ce4369d-ccda-4483-af81-ef1acd34516d/2f6e5b34-3afe-4be0-8848-18aea2bf20b7_0/9d37d267-e19e-49e1-88ce-5c9543c94ac8/3/4/0/" TargetMode="External"/><Relationship Id="rId49" Type="http://schemas.openxmlformats.org/officeDocument/2006/relationships/hyperlink" Target="aura://5ce4369d-ccda-4483-af81-ef1acd34516d/2f6e5b34-3afe-4be0-8848-18aea2bf20b7/7508bca8-6c71-4e35-acd2-2e5e099da6e8/3/4/0/" TargetMode="External"/><Relationship Id="rId57" Type="http://schemas.openxmlformats.org/officeDocument/2006/relationships/hyperlink" Target="aura://5ce4369d-ccda-4483-af81-ef1acd34516d/2f6e5b34-3afe-4be0-8848-18aea2bf20b7/fdffaaa4-82ce-4145-a757-1e466d9c4da0/3/28/0/" TargetMode="External"/><Relationship Id="rId106" Type="http://schemas.openxmlformats.org/officeDocument/2006/relationships/hyperlink" Target="https://br-ao6-prd.soa.pwcinternal.com/AuraLinks.aspx?engagementid=5ce4369d-ccda-4483-af81-ef1acd34516d&amp;link=aura://5ce4369d-ccda-4483-af81-ef1acd34516d/2f6e5b34-3afe-4be0-8848-18aea2bf20b7_0/4b3df27a-b601-e611-96ac-0200743d0801/3/28/0/" TargetMode="External"/><Relationship Id="rId114" Type="http://schemas.openxmlformats.org/officeDocument/2006/relationships/hyperlink" Target="https://br-ao6-prd.soa.pwcinternal.com/AuraLinks.aspx?engagementid=5ce4369d-ccda-4483-af81-ef1acd34516d&amp;link=aura://5ce4369d-ccda-4483-af81-ef1acd34516d/2f6e5b34-3afe-4be0-8848-18aea2bf20b7_0/80af993e-c5fc-e511-b98c-026085000801/3/28/0/" TargetMode="External"/><Relationship Id="rId119" Type="http://schemas.openxmlformats.org/officeDocument/2006/relationships/hyperlink" Target="aura://5ce4369d-ccda-4483-af81-ef1acd34516d/2f6e5b34-3afe-4be0-8848-18aea2bf20b7/d3bc7f9e-4c02-e611-acc2-025027fd0701/3/28/0/" TargetMode="External"/><Relationship Id="rId127" Type="http://schemas.openxmlformats.org/officeDocument/2006/relationships/hyperlink" Target="aura://5ce4369d-ccda-4483-af81-ef1acd34516d/2f6e5b34-3afe-4be0-8848-18aea2bf20b7/0d1b2866-c5cd-45d6-b141-effb0d0be3df/3/28/0/" TargetMode="External"/><Relationship Id="rId10" Type="http://schemas.openxmlformats.org/officeDocument/2006/relationships/hyperlink" Target="https://br-ao6-prd.soa.pwcinternal.com/AuraLinks.aspx?engagementid=5ce4369d-ccda-4483-af81-ef1acd34516d&amp;link=aura://5ce4369d-ccda-4483-af81-ef1acd34516d/2f6e5b34-3afe-4be0-8848-18aea2bf20b7_0/e9debd96-41df-4750-8ffb-8caaf56143ed/3/4/0/" TargetMode="External"/><Relationship Id="rId31" Type="http://schemas.openxmlformats.org/officeDocument/2006/relationships/hyperlink" Target="aura://5ce4369d-ccda-4483-af81-ef1acd34516d/2f6e5b34-3afe-4be0-8848-18aea2bf20b7/125235eb-2a0b-e611-b037-28d2440db808/3/28/0/" TargetMode="External"/><Relationship Id="rId44" Type="http://schemas.openxmlformats.org/officeDocument/2006/relationships/hyperlink" Target="https://br-ao6-prd.soa.pwcinternal.com/AuraLinks.aspx?engagementid=5ce4369d-ccda-4483-af81-ef1acd34516d&amp;link=aura://5ce4369d-ccda-4483-af81-ef1acd34516d/2f6e5b34-3afe-4be0-8848-18aea2bf20b7_0/0b68a802-3f06-4a99-b439-e20440b71e9f/3/4/0/" TargetMode="External"/><Relationship Id="rId52" Type="http://schemas.openxmlformats.org/officeDocument/2006/relationships/hyperlink" Target="https://br-ao6-prd.soa.pwcinternal.com/AuraLinks.aspx?engagementid=5ce4369d-ccda-4483-af81-ef1acd34516d&amp;link=aura://5ce4369d-ccda-4483-af81-ef1acd34516d/2f6e5b34-3afe-4be0-8848-18aea2bf20b7_0/b4217518-c042-489b-b763-6c876b87ab6a/3/4/0/" TargetMode="External"/><Relationship Id="rId60" Type="http://schemas.openxmlformats.org/officeDocument/2006/relationships/hyperlink" Target="https://br-ao6-prd.soa.pwcinternal.com/AuraLinks.aspx?engagementid=5ce4369d-ccda-4483-af81-ef1acd34516d&amp;link=aura://5ce4369d-ccda-4483-af81-ef1acd34516d/2f6e5b34-3afe-4be0-8848-18aea2bf20b7_0/f6f05cc5-be83-480c-852c-a407badd768f/3/28/0/" TargetMode="External"/><Relationship Id="rId65" Type="http://schemas.openxmlformats.org/officeDocument/2006/relationships/hyperlink" Target="aura://5ce4369d-ccda-4483-af81-ef1acd34516d/2f6e5b34-3afe-4be0-8848-18aea2bf20b7/6329a127-f53c-4a1f-bec4-bb0a084577c4/3/28/0/" TargetMode="External"/><Relationship Id="rId73" Type="http://schemas.openxmlformats.org/officeDocument/2006/relationships/hyperlink" Target="aura://5ce4369d-ccda-4483-af81-ef1acd34516d/2f6e5b34-3afe-4be0-8848-18aea2bf20b7/3102ff3a-8d7b-49ae-ac37-8af9d38db8dd/3/28/0/" TargetMode="External"/><Relationship Id="rId78" Type="http://schemas.openxmlformats.org/officeDocument/2006/relationships/hyperlink" Target="https://br-ao6-prd.soa.pwcinternal.com/AuraLinks.aspx?engagementid=5ce4369d-ccda-4483-af81-ef1acd34516d&amp;link=aura://5ce4369d-ccda-4483-af81-ef1acd34516d/2f6e5b34-3afe-4be0-8848-18aea2bf20b7_0/81091c56-dd5d-44a8-bc65-1dcdb9ce5bd7/3/28/0/" TargetMode="External"/><Relationship Id="rId81" Type="http://schemas.openxmlformats.org/officeDocument/2006/relationships/hyperlink" Target="aura://5ce4369d-ccda-4483-af81-ef1acd34516d/2f6e5b34-3afe-4be0-8848-18aea2bf20b7/b46e3819-16ba-4d8e-a4ab-1d7a30bdfb7a/3/28/0/" TargetMode="External"/><Relationship Id="rId86" Type="http://schemas.openxmlformats.org/officeDocument/2006/relationships/hyperlink" Target="https://br-ao6-prd.soa.pwcinternal.com/AuraLinks.aspx?engagementid=5ce4369d-ccda-4483-af81-ef1acd34516d&amp;link=aura://5ce4369d-ccda-4483-af81-ef1acd34516d/2f6e5b34-3afe-4be0-8848-18aea2bf20b7_0/a5f4b743-0901-e611-b98c-026085000801/3/28/0/" TargetMode="External"/><Relationship Id="rId94" Type="http://schemas.openxmlformats.org/officeDocument/2006/relationships/hyperlink" Target="https://br-ao6-prd.soa.pwcinternal.com/AuraLinks.aspx?engagementid=5ce4369d-ccda-4483-af81-ef1acd34516d&amp;link=aura://5ce4369d-ccda-4483-af81-ef1acd34516d/2f6e5b34-3afe-4be0-8848-18aea2bf20b7_0/e0616cd5-3412-4458-b1ef-666b6347eb1f/3/28/0/" TargetMode="External"/><Relationship Id="rId99" Type="http://schemas.openxmlformats.org/officeDocument/2006/relationships/hyperlink" Target="aura://5ce4369d-ccda-4483-af81-ef1acd34516d/2f6e5b34-3afe-4be0-8848-18aea2bf20b7/659e77b9-d458-444d-b956-3352f04420bd/3/28/0/" TargetMode="External"/><Relationship Id="rId101" Type="http://schemas.openxmlformats.org/officeDocument/2006/relationships/hyperlink" Target="aura://5ce4369d-ccda-4483-af81-ef1acd34516d/2f6e5b34-3afe-4be0-8848-18aea2bf20b7/2b5e0628-fffc-e511-b98c-026085000801/3/28/0/" TargetMode="External"/><Relationship Id="rId122" Type="http://schemas.openxmlformats.org/officeDocument/2006/relationships/hyperlink" Target="https://br-ao6-prd.soa.pwcinternal.com/AuraLinks.aspx?engagementid=5ce4369d-ccda-4483-af81-ef1acd34516d&amp;link=aura://5ce4369d-ccda-4483-af81-ef1acd34516d/2f6e5b34-3afe-4be0-8848-18aea2bf20b7_0/ffb3c367-c300-e611-b98c-026085000801/3/28/0/" TargetMode="External"/><Relationship Id="rId130" Type="http://schemas.openxmlformats.org/officeDocument/2006/relationships/hyperlink" Target="https://br-ao6-prd.soa.pwcinternal.com/AuraLinks.aspx?engagementid=5ce4369d-ccda-4483-af81-ef1acd34516d&amp;link=aura://5ce4369d-ccda-4483-af81-ef1acd34516d/2f6e5b34-3afe-4be0-8848-18aea2bf20b7_0/20003a55-3677-450c-84b8-482135d9b4d8/3/28/0/" TargetMode="External"/><Relationship Id="rId135" Type="http://schemas.openxmlformats.org/officeDocument/2006/relationships/hyperlink" Target="aura://5ce4369d-ccda-4483-af81-ef1acd34516d/2f6e5b34-3afe-4be0-8848-18aea2bf20b7/37073146-7b19-44d5-ba5e-6f5f09f0a7c7/3/28/0/" TargetMode="External"/><Relationship Id="rId143" Type="http://schemas.openxmlformats.org/officeDocument/2006/relationships/hyperlink" Target="aura://5ce4369d-ccda-4483-af81-ef1acd34516d/2f6e5b34-3afe-4be0-8848-18aea2bf20b7/a6b808e1-d6c7-45e1-b91f-6d70052b3453/3/28/0/" TargetMode="External"/><Relationship Id="rId148" Type="http://schemas.openxmlformats.org/officeDocument/2006/relationships/hyperlink" Target="https://br-ao6-prd.soa.pwcinternal.com/AuraLinks.aspx?engagementid=5ce4369d-ccda-4483-af81-ef1acd34516d&amp;link=aura://5ce4369d-ccda-4483-af81-ef1acd34516d/2f6e5b34-3afe-4be0-8848-18aea2bf20b7_0/0c32ac74-f90e-44fe-9179-f8760a68be50/3/16/0/" TargetMode="External"/><Relationship Id="rId151" Type="http://schemas.openxmlformats.org/officeDocument/2006/relationships/hyperlink" Target="aura://5ce4369d-ccda-4483-af81-ef1acd34516d/2f6e5b34-3afe-4be0-8848-18aea2bf20b7/b017cd67-bdfc-e511-b98c-026085000801/3/16/0/" TargetMode="External"/><Relationship Id="rId156" Type="http://schemas.openxmlformats.org/officeDocument/2006/relationships/hyperlink" Target="https://br-ao6-prd.soa.pwcinternal.com/AuraLinks.aspx?engagementid=5ce4369d-ccda-4483-af81-ef1acd34516d&amp;link=aura://5ce4369d-ccda-4483-af81-ef1acd34516d/2f6e5b34-3afe-4be0-8848-18aea2bf20b7_0/e3d5aa0e-7aef-4103-b5c3-2f844f8910ed/3/16/0/" TargetMode="External"/><Relationship Id="rId164" Type="http://schemas.openxmlformats.org/officeDocument/2006/relationships/hyperlink" Target="https://br-ao6-prd.soa.pwcinternal.com/AuraLinks.aspx?engagementid=5ce4369d-ccda-4483-af81-ef1acd34516d&amp;link=aura://5ce4369d-ccda-4483-af81-ef1acd34516d/2f6e5b34-3afe-4be0-8848-18aea2bf20b7_0/07eb8943-17d8-4ec1-9590-ebedb64422a3/3/28/0/" TargetMode="External"/><Relationship Id="rId4" Type="http://schemas.openxmlformats.org/officeDocument/2006/relationships/hyperlink" Target="https://br-ao6-prd.soa.pwcinternal.com/AuraLinks.aspx?engagementid=5ce4369d-ccda-4483-af81-ef1acd34516d&amp;link=aura://5ce4369d-ccda-4483-af81-ef1acd34516d/2f6e5b34-3afe-4be0-8848-18aea2bf20b7_0/54f4c170-70f2-4864-a6dc-451218226a25/3/4/0/" TargetMode="External"/><Relationship Id="rId9" Type="http://schemas.openxmlformats.org/officeDocument/2006/relationships/hyperlink" Target="aura://5ce4369d-ccda-4483-af81-ef1acd34516d/2f6e5b34-3afe-4be0-8848-18aea2bf20b7/e9debd96-41df-4750-8ffb-8caaf56143ed/3/4/0/" TargetMode="External"/><Relationship Id="rId13" Type="http://schemas.openxmlformats.org/officeDocument/2006/relationships/hyperlink" Target="aura://5ce4369d-ccda-4483-af81-ef1acd34516d/2f6e5b34-3afe-4be0-8848-18aea2bf20b7/a1b672cb-f5ff-4be0-bf48-c27fbd5780b0/3/4/0/" TargetMode="External"/><Relationship Id="rId18" Type="http://schemas.openxmlformats.org/officeDocument/2006/relationships/hyperlink" Target="https://br-ao6-prd.soa.pwcinternal.com/AuraLinks.aspx?engagementid=5ce4369d-ccda-4483-af81-ef1acd34516d&amp;link=aura://5ce4369d-ccda-4483-af81-ef1acd34516d/2f6e5b34-3afe-4be0-8848-18aea2bf20b7_0/f4f3db77-5d1b-4a4b-ab7c-a762a72ea864/3/4/0/" TargetMode="External"/><Relationship Id="rId39" Type="http://schemas.openxmlformats.org/officeDocument/2006/relationships/hyperlink" Target="aura://5ce4369d-ccda-4483-af81-ef1acd34516d/2f6e5b34-3afe-4be0-8848-18aea2bf20b7/ece9bb57-40fb-e511-bf4f-0270fefb0701/3/4/0/" TargetMode="External"/><Relationship Id="rId109" Type="http://schemas.openxmlformats.org/officeDocument/2006/relationships/hyperlink" Target="aura://5ce4369d-ccda-4483-af81-ef1acd34516d/2f6e5b34-3afe-4be0-8848-18aea2bf20b7/fb8059fc-0dad-431b-83fd-59e985e5d3b0/3/28/0/" TargetMode="External"/><Relationship Id="rId34" Type="http://schemas.openxmlformats.org/officeDocument/2006/relationships/hyperlink" Target="https://br-ao6-prd.soa.pwcinternal.com/AuraLinks.aspx?engagementid=5ce4369d-ccda-4483-af81-ef1acd34516d&amp;link=aura://5ce4369d-ccda-4483-af81-ef1acd34516d/2f6e5b34-3afe-4be0-8848-18aea2bf20b7_0/eae7e504-2b0b-e611-b037-28d2440db808/3/28/0/" TargetMode="External"/><Relationship Id="rId50" Type="http://schemas.openxmlformats.org/officeDocument/2006/relationships/hyperlink" Target="https://br-ao6-prd.soa.pwcinternal.com/AuraLinks.aspx?engagementid=5ce4369d-ccda-4483-af81-ef1acd34516d&amp;link=aura://5ce4369d-ccda-4483-af81-ef1acd34516d/2f6e5b34-3afe-4be0-8848-18aea2bf20b7_0/7508bca8-6c71-4e35-acd2-2e5e099da6e8/3/4/0/" TargetMode="External"/><Relationship Id="rId55" Type="http://schemas.openxmlformats.org/officeDocument/2006/relationships/hyperlink" Target="aura://5ce4369d-ccda-4483-af81-ef1acd34516d/2f6e5b34-3afe-4be0-8848-18aea2bf20b7/d5116964-c889-4ce7-878d-fc15ea8be516/3/28/0/" TargetMode="External"/><Relationship Id="rId76" Type="http://schemas.openxmlformats.org/officeDocument/2006/relationships/hyperlink" Target="https://br-ao6-prd.soa.pwcinternal.com/AuraLinks.aspx?engagementid=5ce4369d-ccda-4483-af81-ef1acd34516d&amp;link=aura://5ce4369d-ccda-4483-af81-ef1acd34516d/2f6e5b34-3afe-4be0-8848-18aea2bf20b7_0/90eec3b1-9300-4281-96d7-8f17d82b28e3/3/28/0/" TargetMode="External"/><Relationship Id="rId97" Type="http://schemas.openxmlformats.org/officeDocument/2006/relationships/hyperlink" Target="aura://5ce4369d-ccda-4483-af81-ef1acd34516d/2f6e5b34-3afe-4be0-8848-18aea2bf20b7/61fa5c04-4aee-4183-8f1d-fc8b29c0deb9/3/28/0/" TargetMode="External"/><Relationship Id="rId104" Type="http://schemas.openxmlformats.org/officeDocument/2006/relationships/hyperlink" Target="https://br-ao6-prd.soa.pwcinternal.com/AuraLinks.aspx?engagementid=5ce4369d-ccda-4483-af81-ef1acd34516d&amp;link=aura://5ce4369d-ccda-4483-af81-ef1acd34516d/2f6e5b34-3afe-4be0-8848-18aea2bf20b7_0/7add479d-fffc-e511-b98c-026085000801/3/28/0/" TargetMode="External"/><Relationship Id="rId120" Type="http://schemas.openxmlformats.org/officeDocument/2006/relationships/hyperlink" Target="https://br-ao6-prd.soa.pwcinternal.com/AuraLinks.aspx?engagementid=5ce4369d-ccda-4483-af81-ef1acd34516d&amp;link=aura://5ce4369d-ccda-4483-af81-ef1acd34516d/2f6e5b34-3afe-4be0-8848-18aea2bf20b7_0/d3bc7f9e-4c02-e611-acc2-025027fd0701/3/28/0/" TargetMode="External"/><Relationship Id="rId125" Type="http://schemas.openxmlformats.org/officeDocument/2006/relationships/hyperlink" Target="aura://5ce4369d-ccda-4483-af81-ef1acd34516d/2f6e5b34-3afe-4be0-8848-18aea2bf20b7/bf608c08-cbfc-e511-b98c-026085000801/3/28/0/" TargetMode="External"/><Relationship Id="rId141" Type="http://schemas.openxmlformats.org/officeDocument/2006/relationships/hyperlink" Target="aura://5ce4369d-ccda-4483-af81-ef1acd34516d/2f6e5b34-3afe-4be0-8848-18aea2bf20b7/a745cca6-871c-408e-be41-63461c2f028a/3/28/0/" TargetMode="External"/><Relationship Id="rId146" Type="http://schemas.openxmlformats.org/officeDocument/2006/relationships/hyperlink" Target="https://br-ao6-prd.soa.pwcinternal.com/AuraLinks.aspx?engagementid=5ce4369d-ccda-4483-af81-ef1acd34516d&amp;link=aura://5ce4369d-ccda-4483-af81-ef1acd34516d/2f6e5b34-3afe-4be0-8848-18aea2bf20b7_0/f9658270-fb4f-4942-8122-61027639b9b3/3/16/0/" TargetMode="External"/><Relationship Id="rId7" Type="http://schemas.openxmlformats.org/officeDocument/2006/relationships/hyperlink" Target="aura://5ce4369d-ccda-4483-af81-ef1acd34516d/2f6e5b34-3afe-4be0-8848-18aea2bf20b7/6de24e6e-1182-4a02-b349-92c700a9a214/3/4/0/" TargetMode="External"/><Relationship Id="rId71" Type="http://schemas.openxmlformats.org/officeDocument/2006/relationships/hyperlink" Target="aura://5ce4369d-ccda-4483-af81-ef1acd34516d/2f6e5b34-3afe-4be0-8848-18aea2bf20b7/283e9913-832e-4b6c-a0c8-3eca2dee11ca/3/28/0/" TargetMode="External"/><Relationship Id="rId92" Type="http://schemas.openxmlformats.org/officeDocument/2006/relationships/hyperlink" Target="https://br-ao6-prd.soa.pwcinternal.com/AuraLinks.aspx?engagementid=5ce4369d-ccda-4483-af81-ef1acd34516d&amp;link=aura://5ce4369d-ccda-4483-af81-ef1acd34516d/2f6e5b34-3afe-4be0-8848-18aea2bf20b7_0/6dabe23b-a4c9-4d8e-931c-4384d826c90e/3/28/0/" TargetMode="External"/><Relationship Id="rId162" Type="http://schemas.openxmlformats.org/officeDocument/2006/relationships/hyperlink" Target="https://br-ao6-prd.soa.pwcinternal.com/AuraLinks.aspx?engagementid=5ce4369d-ccda-4483-af81-ef1acd34516d&amp;link=aura://5ce4369d-ccda-4483-af81-ef1acd34516d/2f6e5b34-3afe-4be0-8848-18aea2bf20b7_0/dfb00840-d007-47ed-a13a-eef91f67c8e7/3/16/0/" TargetMode="External"/><Relationship Id="rId2" Type="http://schemas.openxmlformats.org/officeDocument/2006/relationships/hyperlink" Target="https://br-ao6-prd.soa.pwcinternal.com/AuraLinks.aspx?engagementid=5ce4369d-ccda-4483-af81-ef1acd34516d&amp;link=aura://5ce4369d-ccda-4483-af81-ef1acd34516d/2f6e5b34-3afe-4be0-8848-18aea2bf20b7_0/c9733109-3b45-43ea-ad2e-b8c198be2108/3/4/0/" TargetMode="External"/><Relationship Id="rId29" Type="http://schemas.openxmlformats.org/officeDocument/2006/relationships/hyperlink" Target="aura://5ce4369d-ccda-4483-af81-ef1acd34516d/2f6e5b34-3afe-4be0-8848-18aea2bf20b7/51dafdad-5c5e-4d12-9464-991c0a2558ba/3/28/0/" TargetMode="External"/><Relationship Id="rId24" Type="http://schemas.openxmlformats.org/officeDocument/2006/relationships/hyperlink" Target="https://br-ao6-prd.soa.pwcinternal.com/AuraLinks.aspx?engagementid=5ce4369d-ccda-4483-af81-ef1acd34516d&amp;link=aura://5ce4369d-ccda-4483-af81-ef1acd34516d/2f6e5b34-3afe-4be0-8848-18aea2bf20b7_0/18d326dc-31e6-49a0-a07c-d531a7f1658c/3/4/0/" TargetMode="External"/><Relationship Id="rId40" Type="http://schemas.openxmlformats.org/officeDocument/2006/relationships/hyperlink" Target="https://br-ao6-prd.soa.pwcinternal.com/AuraLinks.aspx?engagementid=5ce4369d-ccda-4483-af81-ef1acd34516d&amp;link=aura://5ce4369d-ccda-4483-af81-ef1acd34516d/2f6e5b34-3afe-4be0-8848-18aea2bf20b7_0/ece9bb57-40fb-e511-bf4f-0270fefb0701/3/4/0/" TargetMode="External"/><Relationship Id="rId45" Type="http://schemas.openxmlformats.org/officeDocument/2006/relationships/hyperlink" Target="aura://5ce4369d-ccda-4483-af81-ef1acd34516d/2f6e5b34-3afe-4be0-8848-18aea2bf20b7/23dc9708-2a0b-e611-b037-28d2440db808/3/4/0/" TargetMode="External"/><Relationship Id="rId66" Type="http://schemas.openxmlformats.org/officeDocument/2006/relationships/hyperlink" Target="https://br-ao6-prd.soa.pwcinternal.com/AuraLinks.aspx?engagementid=5ce4369d-ccda-4483-af81-ef1acd34516d&amp;link=aura://5ce4369d-ccda-4483-af81-ef1acd34516d/2f6e5b34-3afe-4be0-8848-18aea2bf20b7_0/6329a127-f53c-4a1f-bec4-bb0a084577c4/3/28/0/" TargetMode="External"/><Relationship Id="rId87" Type="http://schemas.openxmlformats.org/officeDocument/2006/relationships/hyperlink" Target="aura://5ce4369d-ccda-4483-af81-ef1acd34516d/2f6e5b34-3afe-4be0-8848-18aea2bf20b7/6993892e-0647-4ad1-8431-b0063a9c3cca/3/28/0/" TargetMode="External"/><Relationship Id="rId110" Type="http://schemas.openxmlformats.org/officeDocument/2006/relationships/hyperlink" Target="https://br-ao6-prd.soa.pwcinternal.com/AuraLinks.aspx?engagementid=5ce4369d-ccda-4483-af81-ef1acd34516d&amp;link=aura://5ce4369d-ccda-4483-af81-ef1acd34516d/2f6e5b34-3afe-4be0-8848-18aea2bf20b7_0/fb8059fc-0dad-431b-83fd-59e985e5d3b0/3/28/0/" TargetMode="External"/><Relationship Id="rId115" Type="http://schemas.openxmlformats.org/officeDocument/2006/relationships/hyperlink" Target="aura://5ce4369d-ccda-4483-af81-ef1acd34516d/2f6e5b34-3afe-4be0-8848-18aea2bf20b7/1bf72d8b-c2fc-e511-b98c-026085000801/3/28/0/" TargetMode="External"/><Relationship Id="rId131" Type="http://schemas.openxmlformats.org/officeDocument/2006/relationships/hyperlink" Target="aura://5ce4369d-ccda-4483-af81-ef1acd34516d/2f6e5b34-3afe-4be0-8848-18aea2bf20b7/095d7dc0-9949-4210-9c8c-7ce592f3a48a/3/28/0/" TargetMode="External"/><Relationship Id="rId136" Type="http://schemas.openxmlformats.org/officeDocument/2006/relationships/hyperlink" Target="https://br-ao6-prd.soa.pwcinternal.com/AuraLinks.aspx?engagementid=5ce4369d-ccda-4483-af81-ef1acd34516d&amp;link=aura://5ce4369d-ccda-4483-af81-ef1acd34516d/2f6e5b34-3afe-4be0-8848-18aea2bf20b7_0/37073146-7b19-44d5-ba5e-6f5f09f0a7c7/3/28/0/" TargetMode="External"/><Relationship Id="rId157" Type="http://schemas.openxmlformats.org/officeDocument/2006/relationships/hyperlink" Target="aura://5ce4369d-ccda-4483-af81-ef1acd34516d/2f6e5b34-3afe-4be0-8848-18aea2bf20b7/df1c9f38-4e40-4a80-a0e4-9388c56055d0/3/16/0/" TargetMode="External"/><Relationship Id="rId61" Type="http://schemas.openxmlformats.org/officeDocument/2006/relationships/hyperlink" Target="aura://5ce4369d-ccda-4483-af81-ef1acd34516d/2f6e5b34-3afe-4be0-8848-18aea2bf20b7/a53edb83-4b76-412b-b2b0-c89712bfcc32/3/28/0/" TargetMode="External"/><Relationship Id="rId82" Type="http://schemas.openxmlformats.org/officeDocument/2006/relationships/hyperlink" Target="https://br-ao6-prd.soa.pwcinternal.com/AuraLinks.aspx?engagementid=5ce4369d-ccda-4483-af81-ef1acd34516d&amp;link=aura://5ce4369d-ccda-4483-af81-ef1acd34516d/2f6e5b34-3afe-4be0-8848-18aea2bf20b7_0/b46e3819-16ba-4d8e-a4ab-1d7a30bdfb7a/3/28/0/" TargetMode="External"/><Relationship Id="rId152" Type="http://schemas.openxmlformats.org/officeDocument/2006/relationships/hyperlink" Target="https://br-ao6-prd.soa.pwcinternal.com/AuraLinks.aspx?engagementid=5ce4369d-ccda-4483-af81-ef1acd34516d&amp;link=aura://5ce4369d-ccda-4483-af81-ef1acd34516d/2f6e5b34-3afe-4be0-8848-18aea2bf20b7_0/b017cd67-bdfc-e511-b98c-026085000801/3/16/0/" TargetMode="External"/><Relationship Id="rId19" Type="http://schemas.openxmlformats.org/officeDocument/2006/relationships/hyperlink" Target="aura://5ce4369d-ccda-4483-af81-ef1acd34516d/2f6e5b34-3afe-4be0-8848-18aea2bf20b7/c8fb9de2-ea66-488d-86e6-36b778be6e6b/3/4/0/" TargetMode="External"/><Relationship Id="rId14" Type="http://schemas.openxmlformats.org/officeDocument/2006/relationships/hyperlink" Target="https://br-ao6-prd.soa.pwcinternal.com/AuraLinks.aspx?engagementid=5ce4369d-ccda-4483-af81-ef1acd34516d&amp;link=aura://5ce4369d-ccda-4483-af81-ef1acd34516d/2f6e5b34-3afe-4be0-8848-18aea2bf20b7_0/a1b672cb-f5ff-4be0-bf48-c27fbd5780b0/3/4/0/" TargetMode="External"/><Relationship Id="rId30" Type="http://schemas.openxmlformats.org/officeDocument/2006/relationships/hyperlink" Target="https://br-ao6-prd.soa.pwcinternal.com/AuraLinks.aspx?engagementid=5ce4369d-ccda-4483-af81-ef1acd34516d&amp;link=aura://5ce4369d-ccda-4483-af81-ef1acd34516d/2f6e5b34-3afe-4be0-8848-18aea2bf20b7_0/51dafdad-5c5e-4d12-9464-991c0a2558ba/3/28/0/" TargetMode="External"/><Relationship Id="rId35" Type="http://schemas.openxmlformats.org/officeDocument/2006/relationships/hyperlink" Target="aura://5ce4369d-ccda-4483-af81-ef1acd34516d/2f6e5b34-3afe-4be0-8848-18aea2bf20b7/9d37d267-e19e-49e1-88ce-5c9543c94ac8/3/4/0/" TargetMode="External"/><Relationship Id="rId56" Type="http://schemas.openxmlformats.org/officeDocument/2006/relationships/hyperlink" Target="https://br-ao6-prd.soa.pwcinternal.com/AuraLinks.aspx?engagementid=5ce4369d-ccda-4483-af81-ef1acd34516d&amp;link=aura://5ce4369d-ccda-4483-af81-ef1acd34516d/2f6e5b34-3afe-4be0-8848-18aea2bf20b7_0/d5116964-c889-4ce7-878d-fc15ea8be516/3/28/0/" TargetMode="External"/><Relationship Id="rId77" Type="http://schemas.openxmlformats.org/officeDocument/2006/relationships/hyperlink" Target="aura://5ce4369d-ccda-4483-af81-ef1acd34516d/2f6e5b34-3afe-4be0-8848-18aea2bf20b7/81091c56-dd5d-44a8-bc65-1dcdb9ce5bd7/3/28/0/" TargetMode="External"/><Relationship Id="rId100" Type="http://schemas.openxmlformats.org/officeDocument/2006/relationships/hyperlink" Target="https://br-ao6-prd.soa.pwcinternal.com/AuraLinks.aspx?engagementid=5ce4369d-ccda-4483-af81-ef1acd34516d&amp;link=aura://5ce4369d-ccda-4483-af81-ef1acd34516d/2f6e5b34-3afe-4be0-8848-18aea2bf20b7_0/659e77b9-d458-444d-b956-3352f04420bd/3/28/0/" TargetMode="External"/><Relationship Id="rId105" Type="http://schemas.openxmlformats.org/officeDocument/2006/relationships/hyperlink" Target="aura://5ce4369d-ccda-4483-af81-ef1acd34516d/2f6e5b34-3afe-4be0-8848-18aea2bf20b7/4b3df27a-b601-e611-96ac-0200743d0801/3/28/0/" TargetMode="External"/><Relationship Id="rId126" Type="http://schemas.openxmlformats.org/officeDocument/2006/relationships/hyperlink" Target="https://br-ao6-prd.soa.pwcinternal.com/AuraLinks.aspx?engagementid=5ce4369d-ccda-4483-af81-ef1acd34516d&amp;link=aura://5ce4369d-ccda-4483-af81-ef1acd34516d/2f6e5b34-3afe-4be0-8848-18aea2bf20b7_0/bf608c08-cbfc-e511-b98c-026085000801/3/28/0/" TargetMode="External"/><Relationship Id="rId147" Type="http://schemas.openxmlformats.org/officeDocument/2006/relationships/hyperlink" Target="aura://5ce4369d-ccda-4483-af81-ef1acd34516d/2f6e5b34-3afe-4be0-8848-18aea2bf20b7/0c32ac74-f90e-44fe-9179-f8760a68be50/3/16/0/" TargetMode="External"/><Relationship Id="rId8" Type="http://schemas.openxmlformats.org/officeDocument/2006/relationships/hyperlink" Target="https://br-ao6-prd.soa.pwcinternal.com/AuraLinks.aspx?engagementid=5ce4369d-ccda-4483-af81-ef1acd34516d&amp;link=aura://5ce4369d-ccda-4483-af81-ef1acd34516d/2f6e5b34-3afe-4be0-8848-18aea2bf20b7_0/6de24e6e-1182-4a02-b349-92c700a9a214/3/4/0/" TargetMode="External"/><Relationship Id="rId51" Type="http://schemas.openxmlformats.org/officeDocument/2006/relationships/hyperlink" Target="aura://5ce4369d-ccda-4483-af81-ef1acd34516d/2f6e5b34-3afe-4be0-8848-18aea2bf20b7/b4217518-c042-489b-b763-6c876b87ab6a/3/4/0/" TargetMode="External"/><Relationship Id="rId72" Type="http://schemas.openxmlformats.org/officeDocument/2006/relationships/hyperlink" Target="https://br-ao6-prd.soa.pwcinternal.com/AuraLinks.aspx?engagementid=5ce4369d-ccda-4483-af81-ef1acd34516d&amp;link=aura://5ce4369d-ccda-4483-af81-ef1acd34516d/2f6e5b34-3afe-4be0-8848-18aea2bf20b7_0/283e9913-832e-4b6c-a0c8-3eca2dee11ca/3/28/0/" TargetMode="External"/><Relationship Id="rId93" Type="http://schemas.openxmlformats.org/officeDocument/2006/relationships/hyperlink" Target="aura://5ce4369d-ccda-4483-af81-ef1acd34516d/2f6e5b34-3afe-4be0-8848-18aea2bf20b7/e0616cd5-3412-4458-b1ef-666b6347eb1f/3/28/0/" TargetMode="External"/><Relationship Id="rId98" Type="http://schemas.openxmlformats.org/officeDocument/2006/relationships/hyperlink" Target="https://br-ao6-prd.soa.pwcinternal.com/AuraLinks.aspx?engagementid=5ce4369d-ccda-4483-af81-ef1acd34516d&amp;link=aura://5ce4369d-ccda-4483-af81-ef1acd34516d/2f6e5b34-3afe-4be0-8848-18aea2bf20b7_0/61fa5c04-4aee-4183-8f1d-fc8b29c0deb9/3/28/0/" TargetMode="External"/><Relationship Id="rId121" Type="http://schemas.openxmlformats.org/officeDocument/2006/relationships/hyperlink" Target="aura://5ce4369d-ccda-4483-af81-ef1acd34516d/2f6e5b34-3afe-4be0-8848-18aea2bf20b7/ffb3c367-c300-e611-b98c-026085000801/3/28/0/" TargetMode="External"/><Relationship Id="rId142" Type="http://schemas.openxmlformats.org/officeDocument/2006/relationships/hyperlink" Target="https://br-ao6-prd.soa.pwcinternal.com/AuraLinks.aspx?engagementid=5ce4369d-ccda-4483-af81-ef1acd34516d&amp;link=aura://5ce4369d-ccda-4483-af81-ef1acd34516d/2f6e5b34-3afe-4be0-8848-18aea2bf20b7_0/a745cca6-871c-408e-be41-63461c2f028a/3/28/0/" TargetMode="External"/><Relationship Id="rId163" Type="http://schemas.openxmlformats.org/officeDocument/2006/relationships/hyperlink" Target="aura://5ce4369d-ccda-4483-af81-ef1acd34516d/2f6e5b34-3afe-4be0-8848-18aea2bf20b7/07eb8943-17d8-4ec1-9590-ebedb64422a3/3/28/0/" TargetMode="External"/><Relationship Id="rId3" Type="http://schemas.openxmlformats.org/officeDocument/2006/relationships/hyperlink" Target="aura://5ce4369d-ccda-4483-af81-ef1acd34516d/2f6e5b34-3afe-4be0-8848-18aea2bf20b7/54f4c170-70f2-4864-a6dc-451218226a25/3/4/0/" TargetMode="External"/><Relationship Id="rId25" Type="http://schemas.openxmlformats.org/officeDocument/2006/relationships/hyperlink" Target="aura://5ce4369d-ccda-4483-af81-ef1acd34516d/2f6e5b34-3afe-4be0-8848-18aea2bf20b7/8b956f39-9e68-49dd-8780-db25926c5d4a/3/4/0/" TargetMode="External"/><Relationship Id="rId46" Type="http://schemas.openxmlformats.org/officeDocument/2006/relationships/hyperlink" Target="https://br-ao6-prd.soa.pwcinternal.com/AuraLinks.aspx?engagementid=5ce4369d-ccda-4483-af81-ef1acd34516d&amp;link=aura://5ce4369d-ccda-4483-af81-ef1acd34516d/2f6e5b34-3afe-4be0-8848-18aea2bf20b7_0/23dc9708-2a0b-e611-b037-28d2440db808/3/4/0/" TargetMode="External"/><Relationship Id="rId67" Type="http://schemas.openxmlformats.org/officeDocument/2006/relationships/hyperlink" Target="aura://5ce4369d-ccda-4483-af81-ef1acd34516d/2f6e5b34-3afe-4be0-8848-18aea2bf20b7/10ca7ad1-121b-4284-8abc-84e7dab9003d/3/28/0/" TargetMode="External"/><Relationship Id="rId116" Type="http://schemas.openxmlformats.org/officeDocument/2006/relationships/hyperlink" Target="https://br-ao6-prd.soa.pwcinternal.com/AuraLinks.aspx?engagementid=5ce4369d-ccda-4483-af81-ef1acd34516d&amp;link=aura://5ce4369d-ccda-4483-af81-ef1acd34516d/2f6e5b34-3afe-4be0-8848-18aea2bf20b7_0/1bf72d8b-c2fc-e511-b98c-026085000801/3/28/0/" TargetMode="External"/><Relationship Id="rId137" Type="http://schemas.openxmlformats.org/officeDocument/2006/relationships/hyperlink" Target="aura://5ce4369d-ccda-4483-af81-ef1acd34516d/2f6e5b34-3afe-4be0-8848-18aea2bf20b7/35242c66-020b-402c-8ea5-ad5602a08f6a/3/28/0/" TargetMode="External"/><Relationship Id="rId158" Type="http://schemas.openxmlformats.org/officeDocument/2006/relationships/hyperlink" Target="https://br-ao6-prd.soa.pwcinternal.com/AuraLinks.aspx?engagementid=5ce4369d-ccda-4483-af81-ef1acd34516d&amp;link=aura://5ce4369d-ccda-4483-af81-ef1acd34516d/2f6e5b34-3afe-4be0-8848-18aea2bf20b7_0/df1c9f38-4e40-4a80-a0e4-9388c56055d0/3/16/0/" TargetMode="External"/><Relationship Id="rId20" Type="http://schemas.openxmlformats.org/officeDocument/2006/relationships/hyperlink" Target="https://br-ao6-prd.soa.pwcinternal.com/AuraLinks.aspx?engagementid=5ce4369d-ccda-4483-af81-ef1acd34516d&amp;link=aura://5ce4369d-ccda-4483-af81-ef1acd34516d/2f6e5b34-3afe-4be0-8848-18aea2bf20b7_0/c8fb9de2-ea66-488d-86e6-36b778be6e6b/3/4/0/" TargetMode="External"/><Relationship Id="rId41" Type="http://schemas.openxmlformats.org/officeDocument/2006/relationships/hyperlink" Target="aura://5ce4369d-ccda-4483-af81-ef1acd34516d/2f6e5b34-3afe-4be0-8848-18aea2bf20b7/3bac9862-fe47-4596-a92b-e438fa99ba27/3/4/0/" TargetMode="External"/><Relationship Id="rId62" Type="http://schemas.openxmlformats.org/officeDocument/2006/relationships/hyperlink" Target="https://br-ao6-prd.soa.pwcinternal.com/AuraLinks.aspx?engagementid=5ce4369d-ccda-4483-af81-ef1acd34516d&amp;link=aura://5ce4369d-ccda-4483-af81-ef1acd34516d/2f6e5b34-3afe-4be0-8848-18aea2bf20b7_0/a53edb83-4b76-412b-b2b0-c89712bfcc32/3/28/0/" TargetMode="External"/><Relationship Id="rId83" Type="http://schemas.openxmlformats.org/officeDocument/2006/relationships/hyperlink" Target="aura://5ce4369d-ccda-4483-af81-ef1acd34516d/2f6e5b34-3afe-4be0-8848-18aea2bf20b7/e326b3b4-1076-4885-a83f-3b4274a2768d/3/28/0/" TargetMode="External"/><Relationship Id="rId88" Type="http://schemas.openxmlformats.org/officeDocument/2006/relationships/hyperlink" Target="https://br-ao6-prd.soa.pwcinternal.com/AuraLinks.aspx?engagementid=5ce4369d-ccda-4483-af81-ef1acd34516d&amp;link=aura://5ce4369d-ccda-4483-af81-ef1acd34516d/2f6e5b34-3afe-4be0-8848-18aea2bf20b7_0/6993892e-0647-4ad1-8431-b0063a9c3cca/3/28/0/" TargetMode="External"/><Relationship Id="rId111" Type="http://schemas.openxmlformats.org/officeDocument/2006/relationships/hyperlink" Target="aura://5ce4369d-ccda-4483-af81-ef1acd34516d/2f6e5b34-3afe-4be0-8848-18aea2bf20b7/dbfee546-c3fc-e511-b98c-026085000801/3/28/0/" TargetMode="External"/><Relationship Id="rId132" Type="http://schemas.openxmlformats.org/officeDocument/2006/relationships/hyperlink" Target="https://br-ao6-prd.soa.pwcinternal.com/AuraLinks.aspx?engagementid=5ce4369d-ccda-4483-af81-ef1acd34516d&amp;link=aura://5ce4369d-ccda-4483-af81-ef1acd34516d/2f6e5b34-3afe-4be0-8848-18aea2bf20b7_0/095d7dc0-9949-4210-9c8c-7ce592f3a48a/3/28/0/" TargetMode="External"/><Relationship Id="rId153" Type="http://schemas.openxmlformats.org/officeDocument/2006/relationships/hyperlink" Target="aura://5ce4369d-ccda-4483-af81-ef1acd34516d/2f6e5b34-3afe-4be0-8848-18aea2bf20b7/319c111e-31da-47f6-8d8f-15fa19b28124/3/16/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
  <sheetViews>
    <sheetView showGridLines="0" zoomScale="90" zoomScaleNormal="90" workbookViewId="0">
      <selection sqref="A1:F1"/>
    </sheetView>
  </sheetViews>
  <sheetFormatPr defaultRowHeight="15"/>
  <cols>
    <col min="1" max="2" width="27.42578125" customWidth="1"/>
    <col min="3" max="3" width="15.7109375" customWidth="1"/>
    <col min="4" max="6" width="25.7109375" customWidth="1"/>
    <col min="7" max="7" width="137.140625" customWidth="1"/>
    <col min="8" max="8" width="171.85546875" customWidth="1"/>
  </cols>
  <sheetData>
    <row r="1" spans="1:6" ht="24" customHeight="1">
      <c r="A1" s="137" t="s">
        <v>0</v>
      </c>
      <c r="B1" s="138"/>
      <c r="C1" s="138"/>
      <c r="D1" s="138"/>
      <c r="E1" s="138"/>
      <c r="F1" s="139"/>
    </row>
    <row r="2" spans="1:6" ht="23.85" customHeight="1">
      <c r="A2" s="140" t="s">
        <v>1</v>
      </c>
      <c r="B2" s="141"/>
      <c r="C2" s="141"/>
      <c r="D2" s="141"/>
      <c r="E2" s="141"/>
      <c r="F2" s="142"/>
    </row>
    <row r="3" spans="1:6" ht="105" customHeight="1">
      <c r="A3" s="1" t="s">
        <v>2</v>
      </c>
      <c r="B3" s="143" t="s">
        <v>3</v>
      </c>
      <c r="C3" s="141"/>
      <c r="D3" s="141"/>
      <c r="E3" s="141"/>
      <c r="F3" s="142"/>
    </row>
    <row r="4" spans="1:6">
      <c r="A4" s="2" t="s">
        <v>4</v>
      </c>
      <c r="B4" s="144" t="s">
        <v>5</v>
      </c>
      <c r="C4" s="145"/>
      <c r="D4" s="145"/>
      <c r="E4" s="145"/>
      <c r="F4" s="146"/>
    </row>
    <row r="5" spans="1:6">
      <c r="A5" s="3" t="s">
        <v>6</v>
      </c>
      <c r="B5" s="147" t="s">
        <v>6</v>
      </c>
      <c r="C5" s="141"/>
      <c r="D5" s="141"/>
      <c r="E5" s="141"/>
      <c r="F5" s="141"/>
    </row>
    <row r="6" spans="1:6">
      <c r="A6" s="4" t="s">
        <v>7</v>
      </c>
      <c r="B6" s="4" t="s">
        <v>8</v>
      </c>
      <c r="C6" s="4" t="s">
        <v>9</v>
      </c>
      <c r="D6" s="4" t="s">
        <v>10</v>
      </c>
      <c r="E6" s="4" t="s">
        <v>11</v>
      </c>
      <c r="F6" s="4" t="s">
        <v>12</v>
      </c>
    </row>
    <row r="7" spans="1:6" ht="25.5">
      <c r="A7" s="5" t="s">
        <v>13</v>
      </c>
      <c r="B7" s="6" t="s">
        <v>14</v>
      </c>
      <c r="C7" s="7">
        <v>42369</v>
      </c>
      <c r="D7" s="6" t="s">
        <v>15</v>
      </c>
      <c r="E7" s="6"/>
      <c r="F7" s="8" t="s">
        <v>16</v>
      </c>
    </row>
    <row r="8" spans="1:6" ht="0" hidden="1" customHeight="1"/>
  </sheetData>
  <autoFilter ref="A6:F7"/>
  <mergeCells count="5">
    <mergeCell ref="A1:F1"/>
    <mergeCell ref="A2:F2"/>
    <mergeCell ref="B3:F3"/>
    <mergeCell ref="B4:F4"/>
    <mergeCell ref="B5:F5"/>
  </mergeCells>
  <pageMargins left="0" right="0" top="0" bottom="0.5" header="0" footer="0"/>
  <pageSetup scale="92" fitToHeight="999" orientation="landscape" horizontalDpi="300" verticalDpi="300" r:id="rId1"/>
  <headerFooter alignWithMargins="0">
    <oddFooter>&amp;L&amp;"Arial,Regular"&amp;10 Confidential - Do Not Copy or Disclose &amp;R&amp;"Arial,Regular"&amp;10Page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C17"/>
  <sheetViews>
    <sheetView showGridLines="0" workbookViewId="0"/>
  </sheetViews>
  <sheetFormatPr defaultRowHeight="11.25"/>
  <cols>
    <col min="1" max="1" width="3.85546875" style="136" bestFit="1" customWidth="1"/>
    <col min="2" max="2" width="31" style="136" customWidth="1"/>
    <col min="3" max="3" width="18.7109375" style="136" customWidth="1"/>
    <col min="4" max="4" width="11.42578125" style="136" bestFit="1" customWidth="1"/>
    <col min="5" max="6" width="14.42578125" style="136" customWidth="1"/>
    <col min="7" max="7" width="5.140625" style="136" customWidth="1"/>
    <col min="8" max="10" width="12.5703125" style="136" customWidth="1"/>
    <col min="11" max="11" width="2.5703125" style="136" customWidth="1"/>
    <col min="12" max="13" width="13.140625" style="136" customWidth="1"/>
    <col min="14" max="14" width="10.85546875" style="136" customWidth="1"/>
    <col min="15" max="15" width="11.140625" style="136" customWidth="1"/>
    <col min="16" max="16" width="3.42578125" style="136" customWidth="1"/>
    <col min="17" max="17" width="11.140625" style="136" customWidth="1"/>
    <col min="18" max="18" width="11.42578125" style="136" customWidth="1"/>
    <col min="19" max="19" width="11.85546875" style="136" customWidth="1"/>
    <col min="20" max="20" width="3.42578125" style="136" customWidth="1"/>
    <col min="21" max="23" width="13.140625" style="136" customWidth="1"/>
    <col min="24" max="24" width="4" style="136" customWidth="1"/>
    <col min="25" max="25" width="3.42578125" style="136" customWidth="1"/>
    <col min="26" max="16384" width="9.140625" style="136"/>
  </cols>
  <sheetData>
    <row r="1" spans="1:29">
      <c r="K1" s="135"/>
      <c r="L1" s="135"/>
      <c r="M1" s="135"/>
      <c r="N1" s="135"/>
      <c r="O1" s="135"/>
      <c r="P1" s="135"/>
      <c r="Q1" s="135"/>
      <c r="R1" s="135"/>
      <c r="S1" s="135"/>
      <c r="T1" s="135"/>
      <c r="U1" s="135"/>
      <c r="V1" s="135"/>
      <c r="W1" s="135"/>
      <c r="X1" s="135"/>
      <c r="Y1" s="135"/>
    </row>
    <row r="2" spans="1:29">
      <c r="G2" s="134"/>
    </row>
    <row r="3" spans="1:29">
      <c r="I3" s="134">
        <v>42369</v>
      </c>
    </row>
    <row r="4" spans="1:29">
      <c r="I4" s="133">
        <f>30/360</f>
        <v>8.3333333333333329E-2</v>
      </c>
      <c r="L4" s="136" t="s">
        <v>375</v>
      </c>
      <c r="Q4" s="136" t="s">
        <v>376</v>
      </c>
    </row>
    <row r="5" spans="1:29" ht="15">
      <c r="C5" s="132" t="s">
        <v>377</v>
      </c>
      <c r="H5" s="131" t="s">
        <v>378</v>
      </c>
      <c r="I5" s="131"/>
      <c r="J5" s="131"/>
    </row>
    <row r="6" spans="1:29" ht="45">
      <c r="A6" s="130" t="s">
        <v>379</v>
      </c>
      <c r="B6" s="129" t="s">
        <v>380</v>
      </c>
      <c r="C6" s="129" t="s">
        <v>381</v>
      </c>
      <c r="D6" s="128" t="s">
        <v>382</v>
      </c>
      <c r="E6" s="128" t="s">
        <v>383</v>
      </c>
      <c r="F6" s="127" t="s">
        <v>384</v>
      </c>
      <c r="G6" s="126"/>
      <c r="H6" s="125" t="s">
        <v>385</v>
      </c>
      <c r="I6" s="125" t="s">
        <v>386</v>
      </c>
      <c r="J6" s="125" t="s">
        <v>387</v>
      </c>
      <c r="K6" s="124"/>
      <c r="L6" s="123" t="s">
        <v>388</v>
      </c>
      <c r="M6" s="125" t="s">
        <v>389</v>
      </c>
      <c r="N6" s="125" t="s">
        <v>390</v>
      </c>
      <c r="O6" s="125" t="s">
        <v>391</v>
      </c>
      <c r="P6" s="124"/>
      <c r="Q6" s="123" t="s">
        <v>388</v>
      </c>
      <c r="R6" s="125" t="s">
        <v>392</v>
      </c>
      <c r="S6" s="125" t="s">
        <v>391</v>
      </c>
      <c r="T6" s="124"/>
      <c r="U6" s="125" t="s">
        <v>315</v>
      </c>
      <c r="V6" s="125" t="s">
        <v>393</v>
      </c>
      <c r="W6" s="125" t="s">
        <v>391</v>
      </c>
      <c r="X6" s="124"/>
      <c r="Y6" s="124"/>
      <c r="Z6" s="125" t="s">
        <v>394</v>
      </c>
      <c r="AA6" s="125" t="s">
        <v>395</v>
      </c>
      <c r="AB6" s="125" t="s">
        <v>391</v>
      </c>
    </row>
    <row r="7" spans="1:29">
      <c r="A7" s="122"/>
      <c r="B7" s="121"/>
      <c r="C7" s="120"/>
      <c r="D7" s="119"/>
      <c r="E7" s="120"/>
      <c r="F7" s="118"/>
      <c r="G7" s="126"/>
      <c r="H7" s="117"/>
      <c r="I7" s="116"/>
      <c r="J7" s="115"/>
      <c r="K7" s="114"/>
      <c r="L7" s="113"/>
      <c r="M7" s="114"/>
      <c r="N7" s="114"/>
      <c r="O7" s="112"/>
      <c r="P7" s="114"/>
      <c r="Q7" s="113"/>
      <c r="R7" s="114"/>
      <c r="S7" s="112"/>
      <c r="T7" s="114"/>
      <c r="U7" s="111"/>
      <c r="V7" s="114"/>
      <c r="W7" s="110"/>
      <c r="X7" s="109"/>
      <c r="Y7" s="109"/>
      <c r="Z7" s="108"/>
      <c r="AA7" s="114"/>
      <c r="AB7" s="110"/>
    </row>
    <row r="8" spans="1:29">
      <c r="A8" s="107">
        <v>1</v>
      </c>
      <c r="B8" s="106" t="s">
        <v>396</v>
      </c>
      <c r="C8" s="105">
        <v>36739</v>
      </c>
      <c r="D8" s="105">
        <v>42217</v>
      </c>
      <c r="E8" s="105">
        <v>42582</v>
      </c>
      <c r="F8" s="104">
        <v>3216.36</v>
      </c>
      <c r="G8" s="103"/>
      <c r="H8" s="102">
        <f t="shared" ref="H8:H13" si="0">F8+(F8/3)</f>
        <v>4288.4800000000005</v>
      </c>
      <c r="I8" s="101">
        <f t="shared" ref="I8:I13" si="1">(360-(E8-$I$3))*$I$4</f>
        <v>12.25</v>
      </c>
      <c r="J8" s="100">
        <f t="shared" ref="J8:J11" si="2">(H8/30)*I8</f>
        <v>1751.1293333333335</v>
      </c>
      <c r="K8" s="116"/>
      <c r="L8" s="99">
        <f t="shared" ref="L8:L12" si="3">(H8/30)*M8</f>
        <v>0</v>
      </c>
      <c r="M8" s="116"/>
      <c r="N8" s="116"/>
      <c r="O8" s="100">
        <f t="shared" ref="O8:O13" si="4">L8-N8</f>
        <v>0</v>
      </c>
      <c r="P8" s="116"/>
      <c r="Q8" s="99">
        <f t="shared" ref="Q8:Q11" si="5">(H8/30)*(I8-M8)</f>
        <v>1751.1293333333335</v>
      </c>
      <c r="R8" s="116">
        <f>1557.91+519.3</f>
        <v>2077.21</v>
      </c>
      <c r="S8" s="100">
        <f>Q8-R8</f>
        <v>-326.0806666666665</v>
      </c>
      <c r="T8" s="116"/>
      <c r="U8" s="98">
        <f>H8*8%</f>
        <v>343.07840000000004</v>
      </c>
      <c r="V8" s="116">
        <v>166.17</v>
      </c>
      <c r="W8" s="97">
        <f t="shared" ref="W8:W13" si="6">V8-U8</f>
        <v>-176.90840000000006</v>
      </c>
      <c r="X8" s="96"/>
      <c r="Y8" s="96"/>
      <c r="Z8" s="99">
        <f>Q8+U8</f>
        <v>2094.2077333333336</v>
      </c>
      <c r="AA8" s="116"/>
      <c r="AB8" s="97">
        <f t="shared" ref="AB8:AB13" si="7">AA8-Z8</f>
        <v>-2094.2077333333336</v>
      </c>
    </row>
    <row r="9" spans="1:29">
      <c r="A9" s="107">
        <v>2</v>
      </c>
      <c r="B9" s="106" t="s">
        <v>397</v>
      </c>
      <c r="C9" s="105">
        <v>40182</v>
      </c>
      <c r="D9" s="105">
        <v>42186</v>
      </c>
      <c r="E9" s="105">
        <v>42551</v>
      </c>
      <c r="F9" s="104">
        <v>4854.05</v>
      </c>
      <c r="G9" s="103"/>
      <c r="H9" s="102">
        <f t="shared" si="0"/>
        <v>6472.0666666666666</v>
      </c>
      <c r="I9" s="101">
        <f t="shared" si="1"/>
        <v>14.833333333333332</v>
      </c>
      <c r="J9" s="100">
        <f t="shared" si="2"/>
        <v>3200.077407407407</v>
      </c>
      <c r="K9" s="116"/>
      <c r="L9" s="99">
        <f t="shared" si="3"/>
        <v>0</v>
      </c>
      <c r="M9" s="116"/>
      <c r="N9" s="116"/>
      <c r="O9" s="100">
        <f t="shared" si="4"/>
        <v>0</v>
      </c>
      <c r="P9" s="116"/>
      <c r="Q9" s="99">
        <f t="shared" si="5"/>
        <v>3200.077407407407</v>
      </c>
      <c r="R9" s="116">
        <f>2917.68+972.56</f>
        <v>3890.24</v>
      </c>
      <c r="S9" s="100">
        <f t="shared" ref="S9:S13" si="8">Q9-R9</f>
        <v>-690.16259259259277</v>
      </c>
      <c r="T9" s="116"/>
      <c r="U9" s="98">
        <f>H9*8%</f>
        <v>517.76533333333339</v>
      </c>
      <c r="V9" s="116">
        <v>311.20999999999998</v>
      </c>
      <c r="W9" s="97">
        <f t="shared" si="6"/>
        <v>-206.55533333333341</v>
      </c>
      <c r="X9" s="96"/>
      <c r="Y9" s="96"/>
      <c r="Z9" s="99">
        <f t="shared" ref="Z9:Z13" si="9">Q9+U9</f>
        <v>3717.8427407407403</v>
      </c>
      <c r="AA9" s="116"/>
      <c r="AB9" s="97">
        <f t="shared" si="7"/>
        <v>-3717.8427407407403</v>
      </c>
    </row>
    <row r="10" spans="1:29">
      <c r="A10" s="107">
        <v>3</v>
      </c>
      <c r="B10" s="106" t="s">
        <v>398</v>
      </c>
      <c r="C10" s="105">
        <v>40945</v>
      </c>
      <c r="D10" s="105">
        <v>42041</v>
      </c>
      <c r="E10" s="105">
        <v>42405</v>
      </c>
      <c r="F10" s="104">
        <v>2197.85</v>
      </c>
      <c r="G10" s="103"/>
      <c r="H10" s="102">
        <f t="shared" si="0"/>
        <v>2930.4666666666667</v>
      </c>
      <c r="I10" s="101">
        <f t="shared" si="1"/>
        <v>27</v>
      </c>
      <c r="J10" s="100">
        <f t="shared" si="2"/>
        <v>2637.42</v>
      </c>
      <c r="K10" s="116"/>
      <c r="L10" s="99">
        <f t="shared" si="3"/>
        <v>0</v>
      </c>
      <c r="M10" s="116"/>
      <c r="N10" s="116"/>
      <c r="O10" s="100">
        <f t="shared" si="4"/>
        <v>0</v>
      </c>
      <c r="P10" s="116"/>
      <c r="Q10" s="99">
        <f>(H10/30)*(I10-M10)</f>
        <v>2637.42</v>
      </c>
      <c r="R10" s="116">
        <f>4509.62+1503.21</f>
        <v>6012.83</v>
      </c>
      <c r="S10" s="100">
        <f>Q10-R10</f>
        <v>-3375.41</v>
      </c>
      <c r="T10" s="116"/>
      <c r="U10" s="98">
        <f>H10*8%</f>
        <v>234.43733333333333</v>
      </c>
      <c r="V10" s="116">
        <v>481.02</v>
      </c>
      <c r="W10" s="97">
        <f t="shared" si="6"/>
        <v>246.58266666666665</v>
      </c>
      <c r="X10" s="96"/>
      <c r="Y10" s="96"/>
      <c r="Z10" s="99">
        <f t="shared" si="9"/>
        <v>2871.8573333333334</v>
      </c>
      <c r="AA10" s="116"/>
      <c r="AB10" s="97">
        <f t="shared" si="7"/>
        <v>-2871.8573333333334</v>
      </c>
    </row>
    <row r="11" spans="1:29">
      <c r="A11" s="107">
        <v>4</v>
      </c>
      <c r="B11" s="106" t="s">
        <v>399</v>
      </c>
      <c r="C11" s="105">
        <v>41487</v>
      </c>
      <c r="D11" s="105">
        <v>42217</v>
      </c>
      <c r="E11" s="105">
        <v>42582</v>
      </c>
      <c r="F11" s="104">
        <v>3430.78</v>
      </c>
      <c r="G11" s="103"/>
      <c r="H11" s="102">
        <f t="shared" si="0"/>
        <v>4574.3733333333339</v>
      </c>
      <c r="I11" s="101">
        <f t="shared" si="1"/>
        <v>12.25</v>
      </c>
      <c r="J11" s="100">
        <f t="shared" si="2"/>
        <v>1867.8691111111114</v>
      </c>
      <c r="K11" s="116"/>
      <c r="L11" s="99">
        <f t="shared" si="3"/>
        <v>0</v>
      </c>
      <c r="M11" s="116"/>
      <c r="N11" s="116"/>
      <c r="O11" s="100">
        <f t="shared" si="4"/>
        <v>0</v>
      </c>
      <c r="P11" s="116"/>
      <c r="Q11" s="99">
        <f t="shared" si="5"/>
        <v>1867.8691111111114</v>
      </c>
      <c r="R11" s="116">
        <f>1005.05+335.02</f>
        <v>1340.07</v>
      </c>
      <c r="S11" s="100">
        <f t="shared" si="8"/>
        <v>527.79911111111142</v>
      </c>
      <c r="T11" s="116"/>
      <c r="U11" s="98">
        <f>H11*8%</f>
        <v>365.94986666666671</v>
      </c>
      <c r="V11" s="116">
        <v>107.2</v>
      </c>
      <c r="W11" s="97">
        <f t="shared" si="6"/>
        <v>-258.74986666666672</v>
      </c>
      <c r="X11" s="96"/>
      <c r="Y11" s="96"/>
      <c r="Z11" s="99">
        <f t="shared" si="9"/>
        <v>2233.8189777777779</v>
      </c>
      <c r="AA11" s="116"/>
      <c r="AB11" s="97">
        <f t="shared" si="7"/>
        <v>-2233.8189777777779</v>
      </c>
    </row>
    <row r="12" spans="1:29">
      <c r="A12" s="107">
        <v>5</v>
      </c>
      <c r="B12" s="106" t="s">
        <v>400</v>
      </c>
      <c r="C12" s="105">
        <v>42037</v>
      </c>
      <c r="D12" s="105">
        <v>42037</v>
      </c>
      <c r="E12" s="105">
        <v>42401</v>
      </c>
      <c r="F12" s="104">
        <v>2924.17</v>
      </c>
      <c r="G12" s="103"/>
      <c r="H12" s="102">
        <f t="shared" si="0"/>
        <v>3898.8933333333334</v>
      </c>
      <c r="I12" s="101">
        <f t="shared" si="1"/>
        <v>27.333333333333332</v>
      </c>
      <c r="J12" s="100">
        <f>(H12/30)*I12</f>
        <v>3552.325037037037</v>
      </c>
      <c r="K12" s="116"/>
      <c r="L12" s="99">
        <f t="shared" si="3"/>
        <v>1689.5204444444446</v>
      </c>
      <c r="M12" s="116">
        <v>13</v>
      </c>
      <c r="N12" s="116">
        <v>1689.5204444444446</v>
      </c>
      <c r="O12" s="100">
        <f t="shared" si="4"/>
        <v>0</v>
      </c>
      <c r="P12" s="116"/>
      <c r="Q12" s="99">
        <f>(H12/30)*(I12-M12)</f>
        <v>1862.8045925925926</v>
      </c>
      <c r="R12" s="116">
        <f>420.36+140.12</f>
        <v>560.48</v>
      </c>
      <c r="S12" s="100">
        <f>Q12-R12</f>
        <v>1302.3245925925926</v>
      </c>
      <c r="T12" s="116"/>
      <c r="U12" s="98">
        <f>Q12*8%</f>
        <v>149.02436740740742</v>
      </c>
      <c r="V12" s="116">
        <v>44.83</v>
      </c>
      <c r="W12" s="97">
        <f t="shared" si="6"/>
        <v>-104.19436740740743</v>
      </c>
      <c r="X12" s="96"/>
      <c r="Y12" s="96"/>
      <c r="Z12" s="99">
        <f t="shared" si="9"/>
        <v>2011.8289600000001</v>
      </c>
      <c r="AA12" s="116"/>
      <c r="AB12" s="97">
        <f t="shared" si="7"/>
        <v>-2011.8289600000001</v>
      </c>
    </row>
    <row r="13" spans="1:29">
      <c r="A13" s="107">
        <v>6</v>
      </c>
      <c r="B13" s="106" t="s">
        <v>401</v>
      </c>
      <c r="C13" s="105">
        <v>42311</v>
      </c>
      <c r="D13" s="105">
        <v>42311</v>
      </c>
      <c r="E13" s="105">
        <v>42676</v>
      </c>
      <c r="F13" s="104">
        <v>618.09</v>
      </c>
      <c r="G13" s="103"/>
      <c r="H13" s="102">
        <f t="shared" si="0"/>
        <v>824.12</v>
      </c>
      <c r="I13" s="101">
        <f t="shared" si="1"/>
        <v>4.4166666666666661</v>
      </c>
      <c r="J13" s="100">
        <f>(H13/30)*I13</f>
        <v>121.32877777777776</v>
      </c>
      <c r="K13" s="116"/>
      <c r="L13" s="99">
        <f>(H13/30)*M13</f>
        <v>0</v>
      </c>
      <c r="M13" s="116"/>
      <c r="N13" s="116"/>
      <c r="O13" s="100">
        <f t="shared" si="4"/>
        <v>0</v>
      </c>
      <c r="P13" s="116"/>
      <c r="Q13" s="99">
        <f>(H13/30)*(I13-M13)</f>
        <v>121.32877777777776</v>
      </c>
      <c r="R13" s="116">
        <f>108+36</f>
        <v>144</v>
      </c>
      <c r="S13" s="100">
        <f t="shared" si="8"/>
        <v>-22.671222222222241</v>
      </c>
      <c r="T13" s="116"/>
      <c r="U13" s="98">
        <f>Q13*8%</f>
        <v>9.7063022222222202</v>
      </c>
      <c r="V13" s="116">
        <v>11.52</v>
      </c>
      <c r="W13" s="97">
        <f t="shared" si="6"/>
        <v>1.8136977777777794</v>
      </c>
      <c r="X13" s="96"/>
      <c r="Y13" s="96"/>
      <c r="Z13" s="99">
        <f t="shared" si="9"/>
        <v>131.03507999999999</v>
      </c>
      <c r="AA13" s="116"/>
      <c r="AB13" s="97">
        <f t="shared" si="7"/>
        <v>-131.03507999999999</v>
      </c>
      <c r="AC13" s="95"/>
    </row>
    <row r="14" spans="1:29">
      <c r="Q14" s="95"/>
    </row>
    <row r="15" spans="1:29">
      <c r="Q15" s="95"/>
    </row>
    <row r="16" spans="1:29">
      <c r="K16" s="95"/>
      <c r="L16" s="95"/>
      <c r="M16" s="95"/>
      <c r="N16" s="95"/>
      <c r="O16" s="95"/>
      <c r="P16" s="95"/>
      <c r="Q16" s="95"/>
      <c r="R16" s="95"/>
      <c r="S16" s="95"/>
      <c r="T16" s="95"/>
      <c r="U16" s="95"/>
      <c r="V16" s="95"/>
      <c r="W16" s="95"/>
      <c r="X16" s="95"/>
      <c r="Y16" s="95"/>
    </row>
    <row r="17" spans="9:9">
      <c r="I17" s="13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Y95"/>
  <sheetViews>
    <sheetView showGridLines="0" zoomScale="90" zoomScaleNormal="90" workbookViewId="0">
      <pane ySplit="8" topLeftCell="A31" activePane="bottomLeft" state="frozen"/>
      <selection pane="bottomLeft" activeCell="D37" sqref="D37"/>
    </sheetView>
  </sheetViews>
  <sheetFormatPr defaultRowHeight="15"/>
  <cols>
    <col min="1" max="1" width="32.85546875" customWidth="1"/>
    <col min="2" max="2" width="23.42578125" customWidth="1"/>
    <col min="3" max="3" width="9.42578125" customWidth="1"/>
    <col min="4" max="4" width="32.85546875" customWidth="1"/>
    <col min="5" max="8" width="16.42578125" customWidth="1"/>
    <col min="9" max="9" width="15.7109375" customWidth="1"/>
    <col min="10" max="11" width="17.85546875" customWidth="1"/>
    <col min="12" max="12" width="3.42578125" customWidth="1"/>
    <col min="13" max="22" width="17.85546875" customWidth="1"/>
    <col min="23" max="23" width="24.7109375" customWidth="1"/>
    <col min="24" max="25" width="9.5703125" customWidth="1"/>
  </cols>
  <sheetData>
    <row r="1" spans="1:25" ht="23.25" customHeight="1">
      <c r="A1" s="148" t="s">
        <v>0</v>
      </c>
      <c r="B1" s="149"/>
      <c r="C1" s="149"/>
      <c r="D1" s="149"/>
      <c r="E1" s="9"/>
      <c r="F1" s="9"/>
      <c r="G1" s="9"/>
      <c r="H1" s="9"/>
      <c r="I1" s="9"/>
      <c r="J1" s="9"/>
      <c r="K1" s="9"/>
      <c r="L1" s="9"/>
      <c r="M1" s="9"/>
      <c r="N1" s="9"/>
      <c r="O1" s="9"/>
      <c r="P1" s="9"/>
      <c r="Q1" s="9"/>
      <c r="R1" s="9"/>
      <c r="S1" s="9"/>
      <c r="T1" s="9"/>
      <c r="U1" s="9"/>
      <c r="V1" s="9"/>
      <c r="W1" s="9"/>
      <c r="X1" s="9"/>
      <c r="Y1" s="10"/>
    </row>
    <row r="2" spans="1:25">
      <c r="A2" s="11" t="s">
        <v>17</v>
      </c>
      <c r="B2" s="150" t="s">
        <v>13</v>
      </c>
      <c r="C2" s="151"/>
      <c r="D2" s="151"/>
      <c r="E2" s="12"/>
      <c r="F2" s="12"/>
      <c r="G2" s="12"/>
      <c r="H2" s="12"/>
      <c r="I2" s="12"/>
      <c r="J2" s="12"/>
      <c r="K2" s="12"/>
      <c r="L2" s="12"/>
      <c r="M2" s="12"/>
      <c r="N2" s="12"/>
      <c r="O2" s="12"/>
      <c r="P2" s="12"/>
      <c r="Q2" s="12"/>
      <c r="R2" s="12"/>
      <c r="S2" s="12"/>
      <c r="T2" s="12"/>
      <c r="U2" s="12"/>
      <c r="V2" s="12"/>
      <c r="W2" s="12"/>
      <c r="X2" s="12"/>
      <c r="Y2" s="13"/>
    </row>
    <row r="3" spans="1:25">
      <c r="A3" s="11" t="s">
        <v>18</v>
      </c>
      <c r="B3" s="150" t="s">
        <v>14</v>
      </c>
      <c r="C3" s="151"/>
      <c r="D3" s="151"/>
      <c r="E3" s="12"/>
      <c r="F3" s="12"/>
      <c r="G3" s="12"/>
      <c r="H3" s="12"/>
      <c r="I3" s="12"/>
      <c r="J3" s="12"/>
      <c r="K3" s="12"/>
      <c r="L3" s="12"/>
      <c r="M3" s="12"/>
      <c r="N3" s="12"/>
      <c r="O3" s="12"/>
      <c r="P3" s="12"/>
      <c r="Q3" s="12"/>
      <c r="R3" s="12"/>
      <c r="S3" s="12"/>
      <c r="T3" s="12"/>
      <c r="U3" s="12"/>
      <c r="V3" s="12"/>
      <c r="W3" s="12"/>
      <c r="X3" s="12"/>
      <c r="Y3" s="13"/>
    </row>
    <row r="4" spans="1:25">
      <c r="A4" s="11" t="s">
        <v>19</v>
      </c>
      <c r="B4" s="14">
        <v>42488.983558923603</v>
      </c>
      <c r="C4" s="152" t="s">
        <v>20</v>
      </c>
      <c r="D4" s="151"/>
      <c r="E4" s="12"/>
      <c r="F4" s="12"/>
      <c r="G4" s="12"/>
      <c r="H4" s="12"/>
      <c r="I4" s="12"/>
      <c r="J4" s="12"/>
      <c r="K4" s="12"/>
      <c r="L4" s="12"/>
      <c r="M4" s="12"/>
      <c r="N4" s="12"/>
      <c r="O4" s="12"/>
      <c r="P4" s="12"/>
      <c r="Q4" s="12"/>
      <c r="R4" s="12"/>
      <c r="S4" s="12"/>
      <c r="T4" s="12"/>
      <c r="U4" s="12"/>
      <c r="V4" s="12"/>
      <c r="W4" s="12"/>
      <c r="X4" s="12"/>
      <c r="Y4" s="13"/>
    </row>
    <row r="5" spans="1:25">
      <c r="A5" s="15" t="s">
        <v>1</v>
      </c>
      <c r="B5" s="16" t="s">
        <v>6</v>
      </c>
      <c r="C5" s="153" t="s">
        <v>6</v>
      </c>
      <c r="D5" s="154"/>
      <c r="E5" s="17"/>
      <c r="F5" s="17"/>
      <c r="G5" s="17"/>
      <c r="H5" s="17"/>
      <c r="I5" s="17"/>
      <c r="J5" s="17"/>
      <c r="K5" s="17"/>
      <c r="L5" s="17"/>
      <c r="M5" s="17"/>
      <c r="N5" s="17"/>
      <c r="O5" s="17"/>
      <c r="P5" s="17"/>
      <c r="Q5" s="17"/>
      <c r="R5" s="17"/>
      <c r="S5" s="17"/>
      <c r="T5" s="17"/>
      <c r="U5" s="17"/>
      <c r="V5" s="17"/>
      <c r="W5" s="17"/>
      <c r="X5" s="17"/>
      <c r="Y5" s="18"/>
    </row>
    <row r="6" spans="1:25">
      <c r="A6" s="157" t="s">
        <v>6</v>
      </c>
      <c r="B6" s="141"/>
      <c r="C6" s="141"/>
      <c r="D6" s="141"/>
      <c r="E6" s="141"/>
      <c r="F6" s="141"/>
      <c r="G6" s="141"/>
      <c r="H6" s="141"/>
      <c r="I6" s="141"/>
      <c r="J6" s="141"/>
      <c r="K6" s="141"/>
      <c r="L6" s="141"/>
      <c r="M6" s="141"/>
      <c r="N6" s="141"/>
      <c r="O6" s="141"/>
      <c r="P6" s="141"/>
      <c r="Q6" s="141"/>
      <c r="R6" s="141"/>
      <c r="S6" s="141"/>
      <c r="T6" s="141"/>
      <c r="U6" s="141"/>
      <c r="V6" s="141"/>
      <c r="W6" s="19" t="s">
        <v>6</v>
      </c>
      <c r="X6" s="19" t="s">
        <v>6</v>
      </c>
      <c r="Y6" s="19" t="s">
        <v>6</v>
      </c>
    </row>
    <row r="7" spans="1:25">
      <c r="A7" s="20" t="s">
        <v>8</v>
      </c>
      <c r="B7" s="158" t="s">
        <v>21</v>
      </c>
      <c r="C7" s="139"/>
      <c r="D7" s="20" t="s">
        <v>22</v>
      </c>
      <c r="E7" s="20" t="s">
        <v>23</v>
      </c>
      <c r="F7" s="20" t="s">
        <v>24</v>
      </c>
      <c r="G7" s="20" t="s">
        <v>25</v>
      </c>
      <c r="H7" s="20" t="s">
        <v>26</v>
      </c>
      <c r="I7" s="20" t="s">
        <v>27</v>
      </c>
      <c r="J7" s="20" t="s">
        <v>28</v>
      </c>
      <c r="K7" s="20" t="s">
        <v>29</v>
      </c>
      <c r="L7" s="21" t="s">
        <v>6</v>
      </c>
      <c r="M7" s="159" t="s">
        <v>30</v>
      </c>
      <c r="N7" s="160"/>
      <c r="O7" s="160"/>
      <c r="P7" s="160"/>
      <c r="Q7" s="160"/>
      <c r="R7" s="160"/>
      <c r="S7" s="160"/>
      <c r="T7" s="160"/>
      <c r="U7" s="161"/>
      <c r="V7" s="20" t="s">
        <v>31</v>
      </c>
      <c r="W7" s="20" t="s">
        <v>32</v>
      </c>
      <c r="X7" s="20" t="s">
        <v>33</v>
      </c>
      <c r="Y7" s="20" t="s">
        <v>33</v>
      </c>
    </row>
    <row r="8" spans="1:25">
      <c r="A8" s="23" t="s">
        <v>6</v>
      </c>
      <c r="B8" s="162" t="s">
        <v>6</v>
      </c>
      <c r="C8" s="146"/>
      <c r="D8" s="23" t="s">
        <v>6</v>
      </c>
      <c r="E8" s="23" t="s">
        <v>6</v>
      </c>
      <c r="F8" s="23" t="s">
        <v>6</v>
      </c>
      <c r="G8" s="23" t="s">
        <v>6</v>
      </c>
      <c r="H8" s="23" t="s">
        <v>6</v>
      </c>
      <c r="I8" s="23" t="s">
        <v>6</v>
      </c>
      <c r="J8" s="23" t="s">
        <v>6</v>
      </c>
      <c r="K8" s="23" t="s">
        <v>6</v>
      </c>
      <c r="L8" s="24" t="s">
        <v>6</v>
      </c>
      <c r="M8" s="22" t="s">
        <v>34</v>
      </c>
      <c r="N8" s="22" t="s">
        <v>35</v>
      </c>
      <c r="O8" s="22" t="s">
        <v>36</v>
      </c>
      <c r="P8" s="22" t="s">
        <v>37</v>
      </c>
      <c r="Q8" s="22" t="s">
        <v>38</v>
      </c>
      <c r="R8" s="22" t="s">
        <v>39</v>
      </c>
      <c r="S8" s="22" t="s">
        <v>40</v>
      </c>
      <c r="T8" s="22" t="s">
        <v>41</v>
      </c>
      <c r="U8" s="22" t="s">
        <v>42</v>
      </c>
      <c r="V8" s="23" t="s">
        <v>6</v>
      </c>
      <c r="W8" s="23" t="s">
        <v>43</v>
      </c>
      <c r="X8" s="23" t="s">
        <v>44</v>
      </c>
      <c r="Y8" s="23" t="s">
        <v>45</v>
      </c>
    </row>
    <row r="9" spans="1:25" hidden="1">
      <c r="A9" s="25" t="s">
        <v>14</v>
      </c>
      <c r="B9" s="155" t="s">
        <v>46</v>
      </c>
      <c r="C9" s="156"/>
      <c r="D9" s="27" t="s">
        <v>47</v>
      </c>
      <c r="E9" s="26" t="s">
        <v>48</v>
      </c>
      <c r="F9" s="26" t="s">
        <v>49</v>
      </c>
      <c r="G9" s="26" t="s">
        <v>50</v>
      </c>
      <c r="H9" s="26"/>
      <c r="I9" s="26" t="s">
        <v>6</v>
      </c>
      <c r="J9" s="26" t="s">
        <v>51</v>
      </c>
      <c r="K9" s="26" t="s">
        <v>16</v>
      </c>
      <c r="L9" s="28" t="s">
        <v>6</v>
      </c>
      <c r="M9" s="27" t="s">
        <v>16</v>
      </c>
      <c r="N9" s="28"/>
      <c r="O9" s="28"/>
      <c r="P9" s="29"/>
      <c r="Q9" s="29"/>
      <c r="R9" s="29"/>
      <c r="S9" s="29"/>
      <c r="T9" s="29"/>
      <c r="U9" s="29"/>
      <c r="V9" s="26" t="s">
        <v>52</v>
      </c>
      <c r="W9" s="26"/>
      <c r="X9" s="30" t="s">
        <v>53</v>
      </c>
      <c r="Y9" s="31" t="s">
        <v>53</v>
      </c>
    </row>
    <row r="10" spans="1:25" hidden="1">
      <c r="A10" s="25" t="s">
        <v>14</v>
      </c>
      <c r="B10" s="155" t="s">
        <v>46</v>
      </c>
      <c r="C10" s="156"/>
      <c r="D10" s="27" t="s">
        <v>54</v>
      </c>
      <c r="E10" s="26" t="s">
        <v>48</v>
      </c>
      <c r="F10" s="26" t="s">
        <v>49</v>
      </c>
      <c r="G10" s="26" t="s">
        <v>55</v>
      </c>
      <c r="H10" s="26"/>
      <c r="I10" s="26" t="s">
        <v>6</v>
      </c>
      <c r="J10" s="26" t="s">
        <v>51</v>
      </c>
      <c r="K10" s="26" t="s">
        <v>16</v>
      </c>
      <c r="L10" s="28" t="s">
        <v>6</v>
      </c>
      <c r="M10" s="27" t="s">
        <v>16</v>
      </c>
      <c r="N10" s="28"/>
      <c r="O10" s="28"/>
      <c r="P10" s="29"/>
      <c r="Q10" s="29"/>
      <c r="R10" s="29"/>
      <c r="S10" s="29"/>
      <c r="T10" s="29"/>
      <c r="U10" s="29"/>
      <c r="V10" s="26" t="s">
        <v>52</v>
      </c>
      <c r="W10" s="26"/>
      <c r="X10" s="30" t="s">
        <v>53</v>
      </c>
      <c r="Y10" s="31" t="s">
        <v>53</v>
      </c>
    </row>
    <row r="11" spans="1:25" hidden="1">
      <c r="A11" s="25" t="s">
        <v>14</v>
      </c>
      <c r="B11" s="155" t="s">
        <v>46</v>
      </c>
      <c r="C11" s="156"/>
      <c r="D11" s="27" t="s">
        <v>56</v>
      </c>
      <c r="E11" s="26" t="s">
        <v>48</v>
      </c>
      <c r="F11" s="26" t="s">
        <v>49</v>
      </c>
      <c r="G11" s="26" t="s">
        <v>57</v>
      </c>
      <c r="H11" s="26"/>
      <c r="I11" s="26" t="s">
        <v>6</v>
      </c>
      <c r="J11" s="26" t="s">
        <v>51</v>
      </c>
      <c r="K11" s="26" t="s">
        <v>16</v>
      </c>
      <c r="L11" s="28" t="s">
        <v>6</v>
      </c>
      <c r="M11" s="27" t="s">
        <v>16</v>
      </c>
      <c r="N11" s="28"/>
      <c r="O11" s="28"/>
      <c r="P11" s="29"/>
      <c r="Q11" s="29"/>
      <c r="R11" s="29"/>
      <c r="S11" s="29"/>
      <c r="T11" s="29"/>
      <c r="U11" s="29"/>
      <c r="V11" s="26" t="s">
        <v>52</v>
      </c>
      <c r="W11" s="26"/>
      <c r="X11" s="30" t="s">
        <v>53</v>
      </c>
      <c r="Y11" s="31" t="s">
        <v>53</v>
      </c>
    </row>
    <row r="12" spans="1:25" ht="25.5" hidden="1">
      <c r="A12" s="25" t="s">
        <v>14</v>
      </c>
      <c r="B12" s="155" t="s">
        <v>46</v>
      </c>
      <c r="C12" s="156"/>
      <c r="D12" s="27" t="s">
        <v>58</v>
      </c>
      <c r="E12" s="26" t="s">
        <v>48</v>
      </c>
      <c r="F12" s="26" t="s">
        <v>49</v>
      </c>
      <c r="G12" s="26" t="s">
        <v>59</v>
      </c>
      <c r="H12" s="26"/>
      <c r="I12" s="26" t="s">
        <v>6</v>
      </c>
      <c r="J12" s="26" t="s">
        <v>51</v>
      </c>
      <c r="K12" s="26" t="s">
        <v>16</v>
      </c>
      <c r="L12" s="28" t="s">
        <v>6</v>
      </c>
      <c r="M12" s="27" t="s">
        <v>16</v>
      </c>
      <c r="N12" s="28"/>
      <c r="O12" s="28"/>
      <c r="P12" s="29"/>
      <c r="Q12" s="29"/>
      <c r="R12" s="29"/>
      <c r="S12" s="29"/>
      <c r="T12" s="29"/>
      <c r="U12" s="29"/>
      <c r="V12" s="26" t="s">
        <v>52</v>
      </c>
      <c r="W12" s="26"/>
      <c r="X12" s="30" t="s">
        <v>53</v>
      </c>
      <c r="Y12" s="31" t="s">
        <v>53</v>
      </c>
    </row>
    <row r="13" spans="1:25" hidden="1">
      <c r="A13" s="25" t="s">
        <v>14</v>
      </c>
      <c r="B13" s="155" t="s">
        <v>46</v>
      </c>
      <c r="C13" s="156"/>
      <c r="D13" s="27" t="s">
        <v>60</v>
      </c>
      <c r="E13" s="26" t="s">
        <v>48</v>
      </c>
      <c r="F13" s="26" t="s">
        <v>49</v>
      </c>
      <c r="G13" s="26" t="s">
        <v>61</v>
      </c>
      <c r="H13" s="26"/>
      <c r="I13" s="26" t="s">
        <v>6</v>
      </c>
      <c r="J13" s="26" t="s">
        <v>51</v>
      </c>
      <c r="K13" s="26" t="s">
        <v>16</v>
      </c>
      <c r="L13" s="28" t="s">
        <v>6</v>
      </c>
      <c r="M13" s="27" t="s">
        <v>16</v>
      </c>
      <c r="N13" s="28"/>
      <c r="O13" s="28"/>
      <c r="P13" s="29"/>
      <c r="Q13" s="29"/>
      <c r="R13" s="29"/>
      <c r="S13" s="29"/>
      <c r="T13" s="29"/>
      <c r="U13" s="29"/>
      <c r="V13" s="26" t="s">
        <v>52</v>
      </c>
      <c r="W13" s="26"/>
      <c r="X13" s="30" t="s">
        <v>53</v>
      </c>
      <c r="Y13" s="31" t="s">
        <v>53</v>
      </c>
    </row>
    <row r="14" spans="1:25" hidden="1">
      <c r="A14" s="25" t="s">
        <v>14</v>
      </c>
      <c r="B14" s="155" t="s">
        <v>46</v>
      </c>
      <c r="C14" s="156"/>
      <c r="D14" s="27" t="s">
        <v>62</v>
      </c>
      <c r="E14" s="26" t="s">
        <v>48</v>
      </c>
      <c r="F14" s="26" t="s">
        <v>49</v>
      </c>
      <c r="G14" s="26" t="s">
        <v>63</v>
      </c>
      <c r="H14" s="26"/>
      <c r="I14" s="26" t="s">
        <v>6</v>
      </c>
      <c r="J14" s="26" t="s">
        <v>64</v>
      </c>
      <c r="K14" s="26" t="s">
        <v>16</v>
      </c>
      <c r="L14" s="28" t="s">
        <v>6</v>
      </c>
      <c r="M14" s="27" t="s">
        <v>16</v>
      </c>
      <c r="N14" s="28"/>
      <c r="O14" s="28"/>
      <c r="P14" s="29"/>
      <c r="Q14" s="29"/>
      <c r="R14" s="29"/>
      <c r="S14" s="29"/>
      <c r="T14" s="29"/>
      <c r="U14" s="29"/>
      <c r="V14" s="26" t="s">
        <v>52</v>
      </c>
      <c r="W14" s="26"/>
      <c r="X14" s="30" t="s">
        <v>53</v>
      </c>
      <c r="Y14" s="31" t="s">
        <v>53</v>
      </c>
    </row>
    <row r="15" spans="1:25" ht="25.5">
      <c r="A15" s="25" t="s">
        <v>14</v>
      </c>
      <c r="B15" s="155" t="s">
        <v>46</v>
      </c>
      <c r="C15" s="156"/>
      <c r="D15" s="27" t="s">
        <v>65</v>
      </c>
      <c r="E15" s="26" t="s">
        <v>48</v>
      </c>
      <c r="F15" s="26" t="s">
        <v>66</v>
      </c>
      <c r="G15" s="26" t="s">
        <v>67</v>
      </c>
      <c r="H15" s="26"/>
      <c r="I15" s="26" t="s">
        <v>6</v>
      </c>
      <c r="J15" s="32" t="s">
        <v>51</v>
      </c>
      <c r="K15" s="26" t="s">
        <v>16</v>
      </c>
      <c r="L15" s="28" t="s">
        <v>6</v>
      </c>
      <c r="M15" s="27" t="s">
        <v>16</v>
      </c>
      <c r="N15" s="28"/>
      <c r="O15" s="28"/>
      <c r="P15" s="29"/>
      <c r="Q15" s="29"/>
      <c r="R15" s="29"/>
      <c r="S15" s="29"/>
      <c r="T15" s="29"/>
      <c r="U15" s="29"/>
      <c r="V15" s="32" t="s">
        <v>51</v>
      </c>
      <c r="W15" s="26"/>
      <c r="X15" s="30" t="s">
        <v>53</v>
      </c>
      <c r="Y15" s="31" t="s">
        <v>53</v>
      </c>
    </row>
    <row r="16" spans="1:25" hidden="1">
      <c r="A16" s="25" t="s">
        <v>14</v>
      </c>
      <c r="B16" s="155" t="s">
        <v>46</v>
      </c>
      <c r="C16" s="156"/>
      <c r="D16" s="27" t="s">
        <v>68</v>
      </c>
      <c r="E16" s="26" t="s">
        <v>48</v>
      </c>
      <c r="F16" s="26" t="s">
        <v>49</v>
      </c>
      <c r="G16" s="26" t="s">
        <v>69</v>
      </c>
      <c r="H16" s="26"/>
      <c r="I16" s="26" t="s">
        <v>6</v>
      </c>
      <c r="J16" s="26" t="s">
        <v>51</v>
      </c>
      <c r="K16" s="26" t="s">
        <v>16</v>
      </c>
      <c r="L16" s="28" t="s">
        <v>6</v>
      </c>
      <c r="M16" s="27" t="s">
        <v>16</v>
      </c>
      <c r="N16" s="28"/>
      <c r="O16" s="28"/>
      <c r="P16" s="29"/>
      <c r="Q16" s="29"/>
      <c r="R16" s="29"/>
      <c r="S16" s="29"/>
      <c r="T16" s="29"/>
      <c r="U16" s="29"/>
      <c r="V16" s="26" t="s">
        <v>52</v>
      </c>
      <c r="W16" s="26"/>
      <c r="X16" s="30" t="s">
        <v>53</v>
      </c>
      <c r="Y16" s="31" t="s">
        <v>53</v>
      </c>
    </row>
    <row r="17" spans="1:25" hidden="1">
      <c r="A17" s="25" t="s">
        <v>14</v>
      </c>
      <c r="B17" s="155" t="s">
        <v>46</v>
      </c>
      <c r="C17" s="156"/>
      <c r="D17" s="27" t="s">
        <v>70</v>
      </c>
      <c r="E17" s="26" t="s">
        <v>48</v>
      </c>
      <c r="F17" s="26" t="s">
        <v>71</v>
      </c>
      <c r="G17" s="26" t="s">
        <v>72</v>
      </c>
      <c r="H17" s="26"/>
      <c r="I17" s="26" t="s">
        <v>6</v>
      </c>
      <c r="J17" s="26" t="s">
        <v>51</v>
      </c>
      <c r="K17" s="32" t="s">
        <v>16</v>
      </c>
      <c r="L17" s="28" t="s">
        <v>6</v>
      </c>
      <c r="M17" s="27" t="s">
        <v>16</v>
      </c>
      <c r="N17" s="28"/>
      <c r="O17" s="28"/>
      <c r="P17" s="29"/>
      <c r="Q17" s="29"/>
      <c r="R17" s="29"/>
      <c r="S17" s="29"/>
      <c r="T17" s="29"/>
      <c r="U17" s="29"/>
      <c r="V17" s="32" t="s">
        <v>16</v>
      </c>
      <c r="W17" s="26"/>
      <c r="X17" s="30" t="s">
        <v>53</v>
      </c>
      <c r="Y17" s="31" t="s">
        <v>53</v>
      </c>
    </row>
    <row r="18" spans="1:25" hidden="1">
      <c r="A18" s="25" t="s">
        <v>14</v>
      </c>
      <c r="B18" s="155" t="s">
        <v>46</v>
      </c>
      <c r="C18" s="156"/>
      <c r="D18" s="27" t="s">
        <v>73</v>
      </c>
      <c r="E18" s="26" t="s">
        <v>48</v>
      </c>
      <c r="F18" s="26" t="s">
        <v>71</v>
      </c>
      <c r="G18" s="26" t="s">
        <v>74</v>
      </c>
      <c r="H18" s="26"/>
      <c r="I18" s="26" t="s">
        <v>6</v>
      </c>
      <c r="J18" s="26" t="s">
        <v>64</v>
      </c>
      <c r="K18" s="32" t="s">
        <v>51</v>
      </c>
      <c r="L18" s="28" t="s">
        <v>6</v>
      </c>
      <c r="M18" s="27" t="s">
        <v>51</v>
      </c>
      <c r="N18" s="28"/>
      <c r="O18" s="28"/>
      <c r="P18" s="29"/>
      <c r="Q18" s="29"/>
      <c r="R18" s="29"/>
      <c r="S18" s="29"/>
      <c r="T18" s="29"/>
      <c r="U18" s="29"/>
      <c r="V18" s="32" t="s">
        <v>51</v>
      </c>
      <c r="W18" s="26"/>
      <c r="X18" s="30" t="s">
        <v>53</v>
      </c>
      <c r="Y18" s="31" t="s">
        <v>53</v>
      </c>
    </row>
    <row r="19" spans="1:25" hidden="1">
      <c r="A19" s="25" t="s">
        <v>14</v>
      </c>
      <c r="B19" s="155" t="s">
        <v>46</v>
      </c>
      <c r="C19" s="156"/>
      <c r="D19" s="27" t="s">
        <v>75</v>
      </c>
      <c r="E19" s="26" t="s">
        <v>48</v>
      </c>
      <c r="F19" s="26" t="s">
        <v>71</v>
      </c>
      <c r="G19" s="26" t="s">
        <v>76</v>
      </c>
      <c r="H19" s="26"/>
      <c r="I19" s="26" t="s">
        <v>6</v>
      </c>
      <c r="J19" s="26" t="s">
        <v>51</v>
      </c>
      <c r="K19" s="32" t="s">
        <v>16</v>
      </c>
      <c r="L19" s="28" t="s">
        <v>6</v>
      </c>
      <c r="M19" s="27" t="s">
        <v>16</v>
      </c>
      <c r="N19" s="28"/>
      <c r="O19" s="28"/>
      <c r="P19" s="29"/>
      <c r="Q19" s="29"/>
      <c r="R19" s="29"/>
      <c r="S19" s="29"/>
      <c r="T19" s="29"/>
      <c r="U19" s="29"/>
      <c r="V19" s="32" t="s">
        <v>16</v>
      </c>
      <c r="W19" s="26"/>
      <c r="X19" s="30" t="s">
        <v>53</v>
      </c>
      <c r="Y19" s="31" t="s">
        <v>53</v>
      </c>
    </row>
    <row r="20" spans="1:25" hidden="1">
      <c r="A20" s="25" t="s">
        <v>14</v>
      </c>
      <c r="B20" s="155" t="s">
        <v>46</v>
      </c>
      <c r="C20" s="156"/>
      <c r="D20" s="27" t="s">
        <v>77</v>
      </c>
      <c r="E20" s="26" t="s">
        <v>48</v>
      </c>
      <c r="F20" s="26" t="s">
        <v>71</v>
      </c>
      <c r="G20" s="26" t="s">
        <v>78</v>
      </c>
      <c r="H20" s="26"/>
      <c r="I20" s="26" t="s">
        <v>6</v>
      </c>
      <c r="J20" s="26" t="s">
        <v>51</v>
      </c>
      <c r="K20" s="32" t="s">
        <v>16</v>
      </c>
      <c r="L20" s="28" t="s">
        <v>6</v>
      </c>
      <c r="M20" s="27" t="s">
        <v>16</v>
      </c>
      <c r="N20" s="28"/>
      <c r="O20" s="28"/>
      <c r="P20" s="29"/>
      <c r="Q20" s="29"/>
      <c r="R20" s="29"/>
      <c r="S20" s="29"/>
      <c r="T20" s="29"/>
      <c r="U20" s="29"/>
      <c r="V20" s="32" t="s">
        <v>16</v>
      </c>
      <c r="W20" s="26"/>
      <c r="X20" s="30" t="s">
        <v>53</v>
      </c>
      <c r="Y20" s="31" t="s">
        <v>53</v>
      </c>
    </row>
    <row r="21" spans="1:25" hidden="1">
      <c r="A21" s="25" t="s">
        <v>14</v>
      </c>
      <c r="B21" s="155" t="s">
        <v>46</v>
      </c>
      <c r="C21" s="156"/>
      <c r="D21" s="27" t="s">
        <v>79</v>
      </c>
      <c r="E21" s="26" t="s">
        <v>48</v>
      </c>
      <c r="F21" s="26" t="s">
        <v>71</v>
      </c>
      <c r="G21" s="26" t="s">
        <v>80</v>
      </c>
      <c r="H21" s="26"/>
      <c r="I21" s="26" t="s">
        <v>6</v>
      </c>
      <c r="J21" s="26" t="s">
        <v>51</v>
      </c>
      <c r="K21" s="32" t="s">
        <v>16</v>
      </c>
      <c r="L21" s="28" t="s">
        <v>6</v>
      </c>
      <c r="M21" s="27" t="s">
        <v>16</v>
      </c>
      <c r="N21" s="28"/>
      <c r="O21" s="28"/>
      <c r="P21" s="29"/>
      <c r="Q21" s="29"/>
      <c r="R21" s="29"/>
      <c r="S21" s="29"/>
      <c r="T21" s="29"/>
      <c r="U21" s="29"/>
      <c r="V21" s="32" t="s">
        <v>16</v>
      </c>
      <c r="W21" s="26"/>
      <c r="X21" s="30" t="s">
        <v>53</v>
      </c>
      <c r="Y21" s="31" t="s">
        <v>53</v>
      </c>
    </row>
    <row r="22" spans="1:25" ht="25.5" hidden="1">
      <c r="A22" s="25" t="s">
        <v>14</v>
      </c>
      <c r="B22" s="155" t="s">
        <v>46</v>
      </c>
      <c r="C22" s="156"/>
      <c r="D22" s="27" t="s">
        <v>81</v>
      </c>
      <c r="E22" s="26" t="s">
        <v>82</v>
      </c>
      <c r="F22" s="26" t="s">
        <v>71</v>
      </c>
      <c r="G22" s="26" t="s">
        <v>83</v>
      </c>
      <c r="H22" s="26"/>
      <c r="I22" s="26" t="s">
        <v>6</v>
      </c>
      <c r="J22" s="26" t="s">
        <v>51</v>
      </c>
      <c r="K22" s="32" t="s">
        <v>16</v>
      </c>
      <c r="L22" s="28" t="s">
        <v>6</v>
      </c>
      <c r="M22" s="27" t="s">
        <v>16</v>
      </c>
      <c r="N22" s="28"/>
      <c r="O22" s="28"/>
      <c r="P22" s="29"/>
      <c r="Q22" s="29"/>
      <c r="R22" s="29"/>
      <c r="S22" s="29"/>
      <c r="T22" s="29"/>
      <c r="U22" s="29"/>
      <c r="V22" s="32" t="s">
        <v>16</v>
      </c>
      <c r="W22" s="26"/>
      <c r="X22" s="30" t="s">
        <v>53</v>
      </c>
      <c r="Y22" s="31" t="s">
        <v>53</v>
      </c>
    </row>
    <row r="23" spans="1:25" ht="25.5" hidden="1">
      <c r="A23" s="25" t="s">
        <v>14</v>
      </c>
      <c r="B23" s="155" t="s">
        <v>46</v>
      </c>
      <c r="C23" s="156"/>
      <c r="D23" s="27" t="s">
        <v>84</v>
      </c>
      <c r="E23" s="26" t="s">
        <v>82</v>
      </c>
      <c r="F23" s="26" t="s">
        <v>71</v>
      </c>
      <c r="G23" s="26" t="s">
        <v>85</v>
      </c>
      <c r="H23" s="26"/>
      <c r="I23" s="26" t="s">
        <v>6</v>
      </c>
      <c r="J23" s="26" t="s">
        <v>51</v>
      </c>
      <c r="K23" s="32" t="s">
        <v>16</v>
      </c>
      <c r="L23" s="28" t="s">
        <v>6</v>
      </c>
      <c r="M23" s="27" t="s">
        <v>16</v>
      </c>
      <c r="N23" s="28"/>
      <c r="O23" s="28"/>
      <c r="P23" s="29"/>
      <c r="Q23" s="29"/>
      <c r="R23" s="29"/>
      <c r="S23" s="29"/>
      <c r="T23" s="29"/>
      <c r="U23" s="29"/>
      <c r="V23" s="32" t="s">
        <v>16</v>
      </c>
      <c r="W23" s="26"/>
      <c r="X23" s="30" t="s">
        <v>53</v>
      </c>
      <c r="Y23" s="31" t="s">
        <v>53</v>
      </c>
    </row>
    <row r="24" spans="1:25" ht="38.25">
      <c r="A24" s="25" t="s">
        <v>14</v>
      </c>
      <c r="B24" s="155" t="s">
        <v>46</v>
      </c>
      <c r="C24" s="156"/>
      <c r="D24" s="27" t="s">
        <v>86</v>
      </c>
      <c r="E24" s="26" t="s">
        <v>82</v>
      </c>
      <c r="F24" s="26" t="s">
        <v>87</v>
      </c>
      <c r="G24" s="26" t="s">
        <v>88</v>
      </c>
      <c r="H24" s="26"/>
      <c r="I24" s="26" t="s">
        <v>6</v>
      </c>
      <c r="J24" s="32" t="s">
        <v>16</v>
      </c>
      <c r="K24" s="32" t="s">
        <v>16</v>
      </c>
      <c r="L24" s="28" t="s">
        <v>6</v>
      </c>
      <c r="M24" s="27" t="s">
        <v>16</v>
      </c>
      <c r="N24" s="28"/>
      <c r="O24" s="28"/>
      <c r="P24" s="29"/>
      <c r="Q24" s="29"/>
      <c r="R24" s="29"/>
      <c r="S24" s="29"/>
      <c r="T24" s="29"/>
      <c r="U24" s="29"/>
      <c r="V24" s="32" t="s">
        <v>16</v>
      </c>
      <c r="W24" s="26"/>
      <c r="X24" s="30" t="s">
        <v>53</v>
      </c>
      <c r="Y24" s="31" t="s">
        <v>53</v>
      </c>
    </row>
    <row r="25" spans="1:25" ht="38.25">
      <c r="A25" s="25" t="s">
        <v>14</v>
      </c>
      <c r="B25" s="155" t="s">
        <v>46</v>
      </c>
      <c r="C25" s="156"/>
      <c r="D25" s="27" t="s">
        <v>89</v>
      </c>
      <c r="E25" s="26" t="s">
        <v>82</v>
      </c>
      <c r="F25" s="26" t="s">
        <v>87</v>
      </c>
      <c r="G25" s="26" t="s">
        <v>90</v>
      </c>
      <c r="H25" s="26"/>
      <c r="I25" s="26" t="s">
        <v>6</v>
      </c>
      <c r="J25" s="32" t="s">
        <v>16</v>
      </c>
      <c r="K25" s="32" t="s">
        <v>16</v>
      </c>
      <c r="L25" s="28" t="s">
        <v>6</v>
      </c>
      <c r="M25" s="27" t="s">
        <v>16</v>
      </c>
      <c r="N25" s="28"/>
      <c r="O25" s="28"/>
      <c r="P25" s="29"/>
      <c r="Q25" s="29"/>
      <c r="R25" s="29"/>
      <c r="S25" s="29"/>
      <c r="T25" s="29"/>
      <c r="U25" s="29"/>
      <c r="V25" s="32" t="s">
        <v>16</v>
      </c>
      <c r="W25" s="26"/>
      <c r="X25" s="30" t="s">
        <v>53</v>
      </c>
      <c r="Y25" s="31" t="s">
        <v>53</v>
      </c>
    </row>
    <row r="26" spans="1:25" hidden="1">
      <c r="A26" s="25" t="s">
        <v>14</v>
      </c>
      <c r="B26" s="155" t="s">
        <v>46</v>
      </c>
      <c r="C26" s="156"/>
      <c r="D26" s="27" t="s">
        <v>91</v>
      </c>
      <c r="E26" s="26" t="s">
        <v>48</v>
      </c>
      <c r="F26" s="26" t="s">
        <v>71</v>
      </c>
      <c r="G26" s="26" t="s">
        <v>92</v>
      </c>
      <c r="H26" s="26"/>
      <c r="I26" s="26" t="s">
        <v>6</v>
      </c>
      <c r="J26" s="26" t="s">
        <v>51</v>
      </c>
      <c r="K26" s="32" t="s">
        <v>16</v>
      </c>
      <c r="L26" s="28" t="s">
        <v>6</v>
      </c>
      <c r="M26" s="27" t="s">
        <v>16</v>
      </c>
      <c r="N26" s="28"/>
      <c r="O26" s="28"/>
      <c r="P26" s="29"/>
      <c r="Q26" s="29"/>
      <c r="R26" s="29"/>
      <c r="S26" s="29"/>
      <c r="T26" s="29"/>
      <c r="U26" s="29"/>
      <c r="V26" s="32" t="s">
        <v>16</v>
      </c>
      <c r="W26" s="26"/>
      <c r="X26" s="30" t="s">
        <v>53</v>
      </c>
      <c r="Y26" s="31" t="s">
        <v>53</v>
      </c>
    </row>
    <row r="27" spans="1:25" hidden="1">
      <c r="A27" s="25" t="s">
        <v>14</v>
      </c>
      <c r="B27" s="155" t="s">
        <v>46</v>
      </c>
      <c r="C27" s="156"/>
      <c r="D27" s="27" t="s">
        <v>93</v>
      </c>
      <c r="E27" s="26" t="s">
        <v>48</v>
      </c>
      <c r="F27" s="26" t="s">
        <v>71</v>
      </c>
      <c r="G27" s="26" t="s">
        <v>94</v>
      </c>
      <c r="H27" s="26"/>
      <c r="I27" s="26" t="s">
        <v>6</v>
      </c>
      <c r="J27" s="26" t="s">
        <v>51</v>
      </c>
      <c r="K27" s="32" t="s">
        <v>16</v>
      </c>
      <c r="L27" s="28" t="s">
        <v>6</v>
      </c>
      <c r="M27" s="27" t="s">
        <v>16</v>
      </c>
      <c r="N27" s="28"/>
      <c r="O27" s="28"/>
      <c r="P27" s="29"/>
      <c r="Q27" s="29"/>
      <c r="R27" s="29"/>
      <c r="S27" s="29"/>
      <c r="T27" s="29"/>
      <c r="U27" s="29"/>
      <c r="V27" s="32" t="s">
        <v>16</v>
      </c>
      <c r="W27" s="26"/>
      <c r="X27" s="30" t="s">
        <v>53</v>
      </c>
      <c r="Y27" s="31" t="s">
        <v>53</v>
      </c>
    </row>
    <row r="28" spans="1:25" hidden="1">
      <c r="A28" s="25" t="s">
        <v>14</v>
      </c>
      <c r="B28" s="155" t="s">
        <v>46</v>
      </c>
      <c r="C28" s="156"/>
      <c r="D28" s="27" t="s">
        <v>95</v>
      </c>
      <c r="E28" s="26" t="s">
        <v>48</v>
      </c>
      <c r="F28" s="26" t="s">
        <v>71</v>
      </c>
      <c r="G28" s="26" t="s">
        <v>96</v>
      </c>
      <c r="H28" s="26"/>
      <c r="I28" s="26" t="s">
        <v>6</v>
      </c>
      <c r="J28" s="26" t="s">
        <v>51</v>
      </c>
      <c r="K28" s="32" t="s">
        <v>16</v>
      </c>
      <c r="L28" s="28" t="s">
        <v>6</v>
      </c>
      <c r="M28" s="27" t="s">
        <v>16</v>
      </c>
      <c r="N28" s="28"/>
      <c r="O28" s="28"/>
      <c r="P28" s="29"/>
      <c r="Q28" s="29"/>
      <c r="R28" s="29"/>
      <c r="S28" s="29"/>
      <c r="T28" s="29"/>
      <c r="U28" s="29"/>
      <c r="V28" s="32" t="s">
        <v>16</v>
      </c>
      <c r="W28" s="26"/>
      <c r="X28" s="30" t="s">
        <v>53</v>
      </c>
      <c r="Y28" s="31" t="s">
        <v>53</v>
      </c>
    </row>
    <row r="29" spans="1:25" hidden="1">
      <c r="A29" s="25" t="s">
        <v>14</v>
      </c>
      <c r="B29" s="155" t="s">
        <v>46</v>
      </c>
      <c r="C29" s="156"/>
      <c r="D29" s="27" t="s">
        <v>97</v>
      </c>
      <c r="E29" s="26" t="s">
        <v>48</v>
      </c>
      <c r="F29" s="26" t="s">
        <v>71</v>
      </c>
      <c r="G29" s="26" t="s">
        <v>98</v>
      </c>
      <c r="H29" s="26"/>
      <c r="I29" s="26" t="s">
        <v>6</v>
      </c>
      <c r="J29" s="26" t="s">
        <v>51</v>
      </c>
      <c r="K29" s="32" t="s">
        <v>16</v>
      </c>
      <c r="L29" s="28" t="s">
        <v>6</v>
      </c>
      <c r="M29" s="27" t="s">
        <v>16</v>
      </c>
      <c r="N29" s="28"/>
      <c r="O29" s="28"/>
      <c r="P29" s="29"/>
      <c r="Q29" s="29"/>
      <c r="R29" s="29"/>
      <c r="S29" s="29"/>
      <c r="T29" s="29"/>
      <c r="U29" s="29"/>
      <c r="V29" s="32" t="s">
        <v>16</v>
      </c>
      <c r="W29" s="26"/>
      <c r="X29" s="30" t="s">
        <v>53</v>
      </c>
      <c r="Y29" s="31" t="s">
        <v>53</v>
      </c>
    </row>
    <row r="30" spans="1:25" hidden="1">
      <c r="A30" s="25" t="s">
        <v>14</v>
      </c>
      <c r="B30" s="155" t="s">
        <v>46</v>
      </c>
      <c r="C30" s="156"/>
      <c r="D30" s="27" t="s">
        <v>99</v>
      </c>
      <c r="E30" s="26" t="s">
        <v>48</v>
      </c>
      <c r="F30" s="26" t="s">
        <v>49</v>
      </c>
      <c r="G30" s="26" t="s">
        <v>100</v>
      </c>
      <c r="H30" s="26"/>
      <c r="I30" s="26" t="s">
        <v>6</v>
      </c>
      <c r="J30" s="26" t="s">
        <v>51</v>
      </c>
      <c r="K30" s="26" t="s">
        <v>16</v>
      </c>
      <c r="L30" s="28" t="s">
        <v>6</v>
      </c>
      <c r="M30" s="27" t="s">
        <v>16</v>
      </c>
      <c r="N30" s="28"/>
      <c r="O30" s="28"/>
      <c r="P30" s="29"/>
      <c r="Q30" s="29"/>
      <c r="R30" s="29"/>
      <c r="S30" s="29"/>
      <c r="T30" s="29"/>
      <c r="U30" s="29"/>
      <c r="V30" s="26" t="s">
        <v>52</v>
      </c>
      <c r="W30" s="26"/>
      <c r="X30" s="30" t="s">
        <v>53</v>
      </c>
      <c r="Y30" s="31" t="s">
        <v>53</v>
      </c>
    </row>
    <row r="31" spans="1:25" ht="25.5">
      <c r="A31" s="25" t="s">
        <v>14</v>
      </c>
      <c r="B31" s="155" t="s">
        <v>46</v>
      </c>
      <c r="C31" s="156"/>
      <c r="D31" s="27" t="s">
        <v>101</v>
      </c>
      <c r="E31" s="26" t="s">
        <v>48</v>
      </c>
      <c r="F31" s="26" t="s">
        <v>87</v>
      </c>
      <c r="G31" s="26" t="s">
        <v>102</v>
      </c>
      <c r="H31" s="26"/>
      <c r="I31" s="26" t="s">
        <v>6</v>
      </c>
      <c r="J31" s="32" t="s">
        <v>16</v>
      </c>
      <c r="K31" s="32" t="s">
        <v>16</v>
      </c>
      <c r="L31" s="28" t="s">
        <v>6</v>
      </c>
      <c r="M31" s="27" t="s">
        <v>16</v>
      </c>
      <c r="N31" s="28"/>
      <c r="O31" s="28"/>
      <c r="P31" s="29"/>
      <c r="Q31" s="29"/>
      <c r="R31" s="29"/>
      <c r="S31" s="29"/>
      <c r="T31" s="29"/>
      <c r="U31" s="29"/>
      <c r="V31" s="32" t="s">
        <v>16</v>
      </c>
      <c r="W31" s="26"/>
      <c r="X31" s="30" t="s">
        <v>53</v>
      </c>
      <c r="Y31" s="31" t="s">
        <v>53</v>
      </c>
    </row>
    <row r="32" spans="1:25">
      <c r="A32" s="25" t="s">
        <v>14</v>
      </c>
      <c r="B32" s="155" t="s">
        <v>46</v>
      </c>
      <c r="C32" s="156"/>
      <c r="D32" s="27" t="s">
        <v>103</v>
      </c>
      <c r="E32" s="26" t="s">
        <v>48</v>
      </c>
      <c r="F32" s="26" t="s">
        <v>87</v>
      </c>
      <c r="G32" s="26" t="s">
        <v>104</v>
      </c>
      <c r="H32" s="26"/>
      <c r="I32" s="26" t="s">
        <v>6</v>
      </c>
      <c r="J32" s="32" t="s">
        <v>16</v>
      </c>
      <c r="K32" s="32" t="s">
        <v>16</v>
      </c>
      <c r="L32" s="28" t="s">
        <v>6</v>
      </c>
      <c r="M32" s="27" t="s">
        <v>16</v>
      </c>
      <c r="N32" s="28"/>
      <c r="O32" s="28"/>
      <c r="P32" s="29"/>
      <c r="Q32" s="29"/>
      <c r="R32" s="29"/>
      <c r="S32" s="29"/>
      <c r="T32" s="29"/>
      <c r="U32" s="29"/>
      <c r="V32" s="32" t="s">
        <v>16</v>
      </c>
      <c r="W32" s="26"/>
      <c r="X32" s="30" t="s">
        <v>53</v>
      </c>
      <c r="Y32" s="31" t="s">
        <v>53</v>
      </c>
    </row>
    <row r="33" spans="1:25" ht="25.5" hidden="1">
      <c r="A33" s="25" t="s">
        <v>14</v>
      </c>
      <c r="B33" s="155" t="s">
        <v>46</v>
      </c>
      <c r="C33" s="156"/>
      <c r="D33" s="27" t="s">
        <v>105</v>
      </c>
      <c r="E33" s="26" t="s">
        <v>48</v>
      </c>
      <c r="F33" s="26" t="s">
        <v>49</v>
      </c>
      <c r="G33" s="26" t="s">
        <v>106</v>
      </c>
      <c r="H33" s="26"/>
      <c r="I33" s="26" t="s">
        <v>6</v>
      </c>
      <c r="J33" s="26" t="s">
        <v>51</v>
      </c>
      <c r="K33" s="26" t="s">
        <v>16</v>
      </c>
      <c r="L33" s="28" t="s">
        <v>6</v>
      </c>
      <c r="M33" s="27" t="s">
        <v>16</v>
      </c>
      <c r="N33" s="28"/>
      <c r="O33" s="28"/>
      <c r="P33" s="29"/>
      <c r="Q33" s="29"/>
      <c r="R33" s="29"/>
      <c r="S33" s="29"/>
      <c r="T33" s="29"/>
      <c r="U33" s="29"/>
      <c r="V33" s="26" t="s">
        <v>52</v>
      </c>
      <c r="W33" s="26"/>
      <c r="X33" s="30" t="s">
        <v>53</v>
      </c>
      <c r="Y33" s="31" t="s">
        <v>53</v>
      </c>
    </row>
    <row r="34" spans="1:25" hidden="1">
      <c r="A34" s="25" t="s">
        <v>14</v>
      </c>
      <c r="B34" s="155" t="s">
        <v>46</v>
      </c>
      <c r="C34" s="156"/>
      <c r="D34" s="27" t="s">
        <v>107</v>
      </c>
      <c r="E34" s="26" t="s">
        <v>48</v>
      </c>
      <c r="F34" s="26" t="s">
        <v>49</v>
      </c>
      <c r="G34" s="26" t="s">
        <v>108</v>
      </c>
      <c r="H34" s="26"/>
      <c r="I34" s="26" t="s">
        <v>6</v>
      </c>
      <c r="J34" s="26" t="s">
        <v>51</v>
      </c>
      <c r="K34" s="26" t="s">
        <v>16</v>
      </c>
      <c r="L34" s="28" t="s">
        <v>6</v>
      </c>
      <c r="M34" s="27" t="s">
        <v>16</v>
      </c>
      <c r="N34" s="28"/>
      <c r="O34" s="28"/>
      <c r="P34" s="29"/>
      <c r="Q34" s="29"/>
      <c r="R34" s="29"/>
      <c r="S34" s="29"/>
      <c r="T34" s="29"/>
      <c r="U34" s="29"/>
      <c r="V34" s="26" t="s">
        <v>52</v>
      </c>
      <c r="W34" s="26"/>
      <c r="X34" s="30" t="s">
        <v>53</v>
      </c>
      <c r="Y34" s="31" t="s">
        <v>53</v>
      </c>
    </row>
    <row r="35" spans="1:25" ht="25.5" hidden="1">
      <c r="A35" s="25" t="s">
        <v>14</v>
      </c>
      <c r="B35" s="155" t="s">
        <v>46</v>
      </c>
      <c r="C35" s="156"/>
      <c r="D35" s="27" t="s">
        <v>109</v>
      </c>
      <c r="E35" s="26" t="s">
        <v>48</v>
      </c>
      <c r="F35" s="26" t="s">
        <v>71</v>
      </c>
      <c r="G35" s="26" t="s">
        <v>110</v>
      </c>
      <c r="H35" s="26"/>
      <c r="I35" s="26" t="s">
        <v>6</v>
      </c>
      <c r="J35" s="26" t="s">
        <v>51</v>
      </c>
      <c r="K35" s="26" t="s">
        <v>15</v>
      </c>
      <c r="L35" s="28" t="s">
        <v>6</v>
      </c>
      <c r="M35" s="33" t="s">
        <v>16</v>
      </c>
      <c r="N35" s="27" t="s">
        <v>15</v>
      </c>
      <c r="O35" s="28"/>
      <c r="P35" s="29"/>
      <c r="Q35" s="29"/>
      <c r="R35" s="29"/>
      <c r="S35" s="29"/>
      <c r="T35" s="29"/>
      <c r="U35" s="29"/>
      <c r="V35" s="32" t="s">
        <v>16</v>
      </c>
      <c r="W35" s="26"/>
      <c r="X35" s="30" t="s">
        <v>53</v>
      </c>
      <c r="Y35" s="31" t="s">
        <v>53</v>
      </c>
    </row>
    <row r="36" spans="1:25" ht="51">
      <c r="A36" s="25" t="s">
        <v>14</v>
      </c>
      <c r="B36" s="155" t="s">
        <v>111</v>
      </c>
      <c r="C36" s="156"/>
      <c r="D36" s="27" t="s">
        <v>112</v>
      </c>
      <c r="E36" s="26" t="s">
        <v>82</v>
      </c>
      <c r="F36" s="26" t="s">
        <v>66</v>
      </c>
      <c r="G36" s="26" t="s">
        <v>113</v>
      </c>
      <c r="H36" s="26" t="s">
        <v>114</v>
      </c>
      <c r="I36" s="26" t="s">
        <v>6</v>
      </c>
      <c r="J36" s="32" t="s">
        <v>115</v>
      </c>
      <c r="K36" s="26" t="s">
        <v>116</v>
      </c>
      <c r="L36" s="28" t="s">
        <v>6</v>
      </c>
      <c r="M36" s="27" t="s">
        <v>116</v>
      </c>
      <c r="N36" s="28"/>
      <c r="O36" s="28"/>
      <c r="P36" s="29"/>
      <c r="Q36" s="29"/>
      <c r="R36" s="29"/>
      <c r="S36" s="29"/>
      <c r="T36" s="29"/>
      <c r="U36" s="29"/>
      <c r="V36" s="32" t="s">
        <v>115</v>
      </c>
      <c r="W36" s="26"/>
      <c r="X36" s="30" t="s">
        <v>53</v>
      </c>
      <c r="Y36" s="31" t="s">
        <v>53</v>
      </c>
    </row>
    <row r="37" spans="1:25" ht="25.5">
      <c r="A37" s="25" t="s">
        <v>14</v>
      </c>
      <c r="B37" s="155" t="s">
        <v>111</v>
      </c>
      <c r="C37" s="156"/>
      <c r="D37" s="27" t="s">
        <v>117</v>
      </c>
      <c r="E37" s="26" t="s">
        <v>118</v>
      </c>
      <c r="F37" s="26" t="s">
        <v>66</v>
      </c>
      <c r="G37" s="26" t="s">
        <v>119</v>
      </c>
      <c r="H37" s="26" t="s">
        <v>114</v>
      </c>
      <c r="I37" s="34">
        <v>42369</v>
      </c>
      <c r="J37" s="32" t="s">
        <v>115</v>
      </c>
      <c r="K37" s="26" t="s">
        <v>116</v>
      </c>
      <c r="L37" s="28" t="s">
        <v>6</v>
      </c>
      <c r="M37" s="27" t="s">
        <v>116</v>
      </c>
      <c r="N37" s="28"/>
      <c r="O37" s="28"/>
      <c r="P37" s="29"/>
      <c r="Q37" s="29"/>
      <c r="R37" s="29"/>
      <c r="S37" s="29"/>
      <c r="T37" s="29"/>
      <c r="U37" s="29"/>
      <c r="V37" s="32" t="s">
        <v>115</v>
      </c>
      <c r="W37" s="26"/>
      <c r="X37" s="30" t="s">
        <v>53</v>
      </c>
      <c r="Y37" s="31" t="s">
        <v>53</v>
      </c>
    </row>
    <row r="38" spans="1:25" hidden="1">
      <c r="A38" s="25" t="s">
        <v>14</v>
      </c>
      <c r="B38" s="155" t="s">
        <v>111</v>
      </c>
      <c r="C38" s="156"/>
      <c r="D38" s="27" t="s">
        <v>120</v>
      </c>
      <c r="E38" s="26" t="s">
        <v>118</v>
      </c>
      <c r="F38" s="26" t="s">
        <v>71</v>
      </c>
      <c r="G38" s="26" t="s">
        <v>121</v>
      </c>
      <c r="H38" s="26" t="s">
        <v>114</v>
      </c>
      <c r="I38" s="34">
        <v>42369</v>
      </c>
      <c r="J38" s="26" t="s">
        <v>64</v>
      </c>
      <c r="K38" s="32" t="s">
        <v>51</v>
      </c>
      <c r="L38" s="28" t="s">
        <v>6</v>
      </c>
      <c r="M38" s="27" t="s">
        <v>51</v>
      </c>
      <c r="N38" s="28"/>
      <c r="O38" s="28"/>
      <c r="P38" s="29"/>
      <c r="Q38" s="29"/>
      <c r="R38" s="29"/>
      <c r="S38" s="29"/>
      <c r="T38" s="29"/>
      <c r="U38" s="29"/>
      <c r="V38" s="32" t="s">
        <v>51</v>
      </c>
      <c r="W38" s="26"/>
      <c r="X38" s="30" t="s">
        <v>53</v>
      </c>
      <c r="Y38" s="31" t="s">
        <v>53</v>
      </c>
    </row>
    <row r="39" spans="1:25" hidden="1">
      <c r="A39" s="25" t="s">
        <v>14</v>
      </c>
      <c r="B39" s="155" t="s">
        <v>111</v>
      </c>
      <c r="C39" s="156"/>
      <c r="D39" s="27" t="s">
        <v>122</v>
      </c>
      <c r="E39" s="26" t="s">
        <v>118</v>
      </c>
      <c r="F39" s="26" t="s">
        <v>71</v>
      </c>
      <c r="G39" s="26" t="s">
        <v>123</v>
      </c>
      <c r="H39" s="26" t="s">
        <v>114</v>
      </c>
      <c r="I39" s="34">
        <v>42369</v>
      </c>
      <c r="J39" s="26" t="s">
        <v>51</v>
      </c>
      <c r="K39" s="32" t="s">
        <v>16</v>
      </c>
      <c r="L39" s="28" t="s">
        <v>6</v>
      </c>
      <c r="M39" s="27" t="s">
        <v>16</v>
      </c>
      <c r="N39" s="28"/>
      <c r="O39" s="28"/>
      <c r="P39" s="29"/>
      <c r="Q39" s="29"/>
      <c r="R39" s="29"/>
      <c r="S39" s="29"/>
      <c r="T39" s="29"/>
      <c r="U39" s="29"/>
      <c r="V39" s="32" t="s">
        <v>16</v>
      </c>
      <c r="W39" s="26"/>
      <c r="X39" s="30" t="s">
        <v>53</v>
      </c>
      <c r="Y39" s="31" t="s">
        <v>53</v>
      </c>
    </row>
    <row r="40" spans="1:25" ht="25.5">
      <c r="A40" s="25" t="s">
        <v>14</v>
      </c>
      <c r="B40" s="155" t="s">
        <v>124</v>
      </c>
      <c r="C40" s="156"/>
      <c r="D40" s="27" t="s">
        <v>125</v>
      </c>
      <c r="E40" s="26" t="s">
        <v>118</v>
      </c>
      <c r="F40" s="26" t="s">
        <v>66</v>
      </c>
      <c r="G40" s="26" t="s">
        <v>126</v>
      </c>
      <c r="H40" s="26" t="s">
        <v>114</v>
      </c>
      <c r="I40" s="34">
        <v>42369</v>
      </c>
      <c r="J40" s="32" t="s">
        <v>64</v>
      </c>
      <c r="K40" s="26" t="s">
        <v>51</v>
      </c>
      <c r="L40" s="28" t="s">
        <v>6</v>
      </c>
      <c r="M40" s="27" t="s">
        <v>51</v>
      </c>
      <c r="N40" s="28"/>
      <c r="O40" s="28"/>
      <c r="P40" s="29"/>
      <c r="Q40" s="29"/>
      <c r="R40" s="29"/>
      <c r="S40" s="29"/>
      <c r="T40" s="29"/>
      <c r="U40" s="29"/>
      <c r="V40" s="32" t="s">
        <v>64</v>
      </c>
      <c r="W40" s="26"/>
      <c r="X40" s="30" t="s">
        <v>53</v>
      </c>
      <c r="Y40" s="31" t="s">
        <v>53</v>
      </c>
    </row>
    <row r="41" spans="1:25" ht="25.5" hidden="1">
      <c r="A41" s="25" t="s">
        <v>14</v>
      </c>
      <c r="B41" s="155" t="s">
        <v>127</v>
      </c>
      <c r="C41" s="156"/>
      <c r="D41" s="27" t="s">
        <v>128</v>
      </c>
      <c r="E41" s="26" t="s">
        <v>118</v>
      </c>
      <c r="F41" s="26" t="s">
        <v>71</v>
      </c>
      <c r="G41" s="26" t="s">
        <v>129</v>
      </c>
      <c r="H41" s="26"/>
      <c r="I41" s="34">
        <v>42369</v>
      </c>
      <c r="J41" s="26" t="s">
        <v>64</v>
      </c>
      <c r="K41" s="32" t="s">
        <v>51</v>
      </c>
      <c r="L41" s="28" t="s">
        <v>6</v>
      </c>
      <c r="M41" s="27" t="s">
        <v>51</v>
      </c>
      <c r="N41" s="28"/>
      <c r="O41" s="28"/>
      <c r="P41" s="29"/>
      <c r="Q41" s="29"/>
      <c r="R41" s="29"/>
      <c r="S41" s="29"/>
      <c r="T41" s="29"/>
      <c r="U41" s="29"/>
      <c r="V41" s="32" t="s">
        <v>51</v>
      </c>
      <c r="W41" s="26"/>
      <c r="X41" s="30" t="s">
        <v>53</v>
      </c>
      <c r="Y41" s="31" t="s">
        <v>53</v>
      </c>
    </row>
    <row r="42" spans="1:25" ht="25.5">
      <c r="A42" s="25" t="s">
        <v>14</v>
      </c>
      <c r="B42" s="155" t="s">
        <v>127</v>
      </c>
      <c r="C42" s="156"/>
      <c r="D42" s="27" t="s">
        <v>130</v>
      </c>
      <c r="E42" s="26" t="s">
        <v>118</v>
      </c>
      <c r="F42" s="26" t="s">
        <v>66</v>
      </c>
      <c r="G42" s="26" t="s">
        <v>131</v>
      </c>
      <c r="H42" s="26"/>
      <c r="I42" s="34">
        <v>42369</v>
      </c>
      <c r="J42" s="32" t="s">
        <v>64</v>
      </c>
      <c r="K42" s="26" t="s">
        <v>51</v>
      </c>
      <c r="L42" s="28" t="s">
        <v>6</v>
      </c>
      <c r="M42" s="27" t="s">
        <v>51</v>
      </c>
      <c r="N42" s="28"/>
      <c r="O42" s="28"/>
      <c r="P42" s="29"/>
      <c r="Q42" s="29"/>
      <c r="R42" s="29"/>
      <c r="S42" s="29"/>
      <c r="T42" s="29"/>
      <c r="U42" s="29"/>
      <c r="V42" s="32" t="s">
        <v>64</v>
      </c>
      <c r="W42" s="26"/>
      <c r="X42" s="30" t="s">
        <v>53</v>
      </c>
      <c r="Y42" s="31" t="s">
        <v>53</v>
      </c>
    </row>
    <row r="43" spans="1:25" ht="38.25" hidden="1">
      <c r="A43" s="25" t="s">
        <v>14</v>
      </c>
      <c r="B43" s="155" t="s">
        <v>127</v>
      </c>
      <c r="C43" s="156"/>
      <c r="D43" s="27" t="s">
        <v>132</v>
      </c>
      <c r="E43" s="26" t="s">
        <v>118</v>
      </c>
      <c r="F43" s="26" t="s">
        <v>71</v>
      </c>
      <c r="G43" s="26" t="s">
        <v>133</v>
      </c>
      <c r="H43" s="26"/>
      <c r="I43" s="34">
        <v>42369</v>
      </c>
      <c r="J43" s="26" t="s">
        <v>64</v>
      </c>
      <c r="K43" s="32" t="s">
        <v>51</v>
      </c>
      <c r="L43" s="28" t="s">
        <v>6</v>
      </c>
      <c r="M43" s="27" t="s">
        <v>51</v>
      </c>
      <c r="N43" s="28"/>
      <c r="O43" s="28"/>
      <c r="P43" s="29"/>
      <c r="Q43" s="29"/>
      <c r="R43" s="29"/>
      <c r="S43" s="29"/>
      <c r="T43" s="29"/>
      <c r="U43" s="29"/>
      <c r="V43" s="32" t="s">
        <v>51</v>
      </c>
      <c r="W43" s="26"/>
      <c r="X43" s="30" t="s">
        <v>53</v>
      </c>
      <c r="Y43" s="31" t="s">
        <v>53</v>
      </c>
    </row>
    <row r="44" spans="1:25" ht="25.5" hidden="1">
      <c r="A44" s="25" t="s">
        <v>14</v>
      </c>
      <c r="B44" s="155" t="s">
        <v>134</v>
      </c>
      <c r="C44" s="156"/>
      <c r="D44" s="27" t="s">
        <v>135</v>
      </c>
      <c r="E44" s="26" t="s">
        <v>118</v>
      </c>
      <c r="F44" s="26" t="s">
        <v>71</v>
      </c>
      <c r="G44" s="26" t="s">
        <v>136</v>
      </c>
      <c r="H44" s="26"/>
      <c r="I44" s="34">
        <v>42369</v>
      </c>
      <c r="J44" s="26" t="s">
        <v>64</v>
      </c>
      <c r="K44" s="32" t="s">
        <v>51</v>
      </c>
      <c r="L44" s="28" t="s">
        <v>6</v>
      </c>
      <c r="M44" s="27" t="s">
        <v>51</v>
      </c>
      <c r="N44" s="28"/>
      <c r="O44" s="28"/>
      <c r="P44" s="29"/>
      <c r="Q44" s="29"/>
      <c r="R44" s="29"/>
      <c r="S44" s="29"/>
      <c r="T44" s="29"/>
      <c r="U44" s="29"/>
      <c r="V44" s="32" t="s">
        <v>51</v>
      </c>
      <c r="W44" s="26"/>
      <c r="X44" s="30" t="s">
        <v>53</v>
      </c>
      <c r="Y44" s="31" t="s">
        <v>53</v>
      </c>
    </row>
    <row r="45" spans="1:25" ht="38.25" hidden="1">
      <c r="A45" s="25" t="s">
        <v>14</v>
      </c>
      <c r="B45" s="155" t="s">
        <v>137</v>
      </c>
      <c r="C45" s="156"/>
      <c r="D45" s="27" t="s">
        <v>138</v>
      </c>
      <c r="E45" s="26" t="s">
        <v>118</v>
      </c>
      <c r="F45" s="26" t="s">
        <v>71</v>
      </c>
      <c r="G45" s="26" t="s">
        <v>139</v>
      </c>
      <c r="H45" s="26"/>
      <c r="I45" s="34">
        <v>42369</v>
      </c>
      <c r="J45" s="26" t="s">
        <v>51</v>
      </c>
      <c r="K45" s="32" t="s">
        <v>16</v>
      </c>
      <c r="L45" s="28" t="s">
        <v>6</v>
      </c>
      <c r="M45" s="27" t="s">
        <v>16</v>
      </c>
      <c r="N45" s="28"/>
      <c r="O45" s="28"/>
      <c r="P45" s="29"/>
      <c r="Q45" s="29"/>
      <c r="R45" s="29"/>
      <c r="S45" s="29"/>
      <c r="T45" s="29"/>
      <c r="U45" s="29"/>
      <c r="V45" s="32" t="s">
        <v>16</v>
      </c>
      <c r="W45" s="26"/>
      <c r="X45" s="30" t="s">
        <v>53</v>
      </c>
      <c r="Y45" s="31" t="s">
        <v>53</v>
      </c>
    </row>
    <row r="46" spans="1:25" ht="25.5">
      <c r="A46" s="25" t="s">
        <v>14</v>
      </c>
      <c r="B46" s="155" t="s">
        <v>137</v>
      </c>
      <c r="C46" s="156"/>
      <c r="D46" s="27" t="s">
        <v>140</v>
      </c>
      <c r="E46" s="26" t="s">
        <v>118</v>
      </c>
      <c r="F46" s="26" t="s">
        <v>66</v>
      </c>
      <c r="G46" s="26" t="s">
        <v>141</v>
      </c>
      <c r="H46" s="26"/>
      <c r="I46" s="34">
        <v>42369</v>
      </c>
      <c r="J46" s="32" t="s">
        <v>64</v>
      </c>
      <c r="K46" s="26" t="s">
        <v>51</v>
      </c>
      <c r="L46" s="28" t="s">
        <v>6</v>
      </c>
      <c r="M46" s="27" t="s">
        <v>51</v>
      </c>
      <c r="N46" s="28"/>
      <c r="O46" s="28"/>
      <c r="P46" s="29"/>
      <c r="Q46" s="29"/>
      <c r="R46" s="29"/>
      <c r="S46" s="29"/>
      <c r="T46" s="29"/>
      <c r="U46" s="29"/>
      <c r="V46" s="32" t="s">
        <v>64</v>
      </c>
      <c r="W46" s="26"/>
      <c r="X46" s="30" t="s">
        <v>53</v>
      </c>
      <c r="Y46" s="31" t="s">
        <v>53</v>
      </c>
    </row>
    <row r="47" spans="1:25" ht="38.25">
      <c r="A47" s="25" t="s">
        <v>14</v>
      </c>
      <c r="B47" s="155" t="s">
        <v>142</v>
      </c>
      <c r="C47" s="156"/>
      <c r="D47" s="27" t="s">
        <v>143</v>
      </c>
      <c r="E47" s="26" t="s">
        <v>118</v>
      </c>
      <c r="F47" s="26" t="s">
        <v>66</v>
      </c>
      <c r="G47" s="26" t="s">
        <v>144</v>
      </c>
      <c r="H47" s="26"/>
      <c r="I47" s="34">
        <v>42369</v>
      </c>
      <c r="J47" s="32" t="s">
        <v>51</v>
      </c>
      <c r="K47" s="26" t="s">
        <v>16</v>
      </c>
      <c r="L47" s="28" t="s">
        <v>6</v>
      </c>
      <c r="M47" s="27" t="s">
        <v>16</v>
      </c>
      <c r="N47" s="28"/>
      <c r="O47" s="28"/>
      <c r="P47" s="29"/>
      <c r="Q47" s="29"/>
      <c r="R47" s="29"/>
      <c r="S47" s="29"/>
      <c r="T47" s="29"/>
      <c r="U47" s="29"/>
      <c r="V47" s="32" t="s">
        <v>51</v>
      </c>
      <c r="W47" s="26"/>
      <c r="X47" s="30" t="s">
        <v>53</v>
      </c>
      <c r="Y47" s="31" t="s">
        <v>53</v>
      </c>
    </row>
    <row r="48" spans="1:25" ht="51" hidden="1">
      <c r="A48" s="25" t="s">
        <v>14</v>
      </c>
      <c r="B48" s="155" t="s">
        <v>142</v>
      </c>
      <c r="C48" s="156"/>
      <c r="D48" s="27" t="s">
        <v>145</v>
      </c>
      <c r="E48" s="26" t="s">
        <v>118</v>
      </c>
      <c r="F48" s="26" t="s">
        <v>71</v>
      </c>
      <c r="G48" s="26" t="s">
        <v>146</v>
      </c>
      <c r="H48" s="26"/>
      <c r="I48" s="34">
        <v>42369</v>
      </c>
      <c r="J48" s="26" t="s">
        <v>51</v>
      </c>
      <c r="K48" s="32" t="s">
        <v>16</v>
      </c>
      <c r="L48" s="28" t="s">
        <v>6</v>
      </c>
      <c r="M48" s="27" t="s">
        <v>16</v>
      </c>
      <c r="N48" s="28"/>
      <c r="O48" s="28"/>
      <c r="P48" s="29"/>
      <c r="Q48" s="29"/>
      <c r="R48" s="29"/>
      <c r="S48" s="29"/>
      <c r="T48" s="29"/>
      <c r="U48" s="29"/>
      <c r="V48" s="32" t="s">
        <v>16</v>
      </c>
      <c r="W48" s="26"/>
      <c r="X48" s="30" t="s">
        <v>53</v>
      </c>
      <c r="Y48" s="31" t="s">
        <v>53</v>
      </c>
    </row>
    <row r="49" spans="1:25" ht="38.25">
      <c r="A49" s="25" t="s">
        <v>14</v>
      </c>
      <c r="B49" s="155" t="s">
        <v>147</v>
      </c>
      <c r="C49" s="156"/>
      <c r="D49" s="27" t="s">
        <v>148</v>
      </c>
      <c r="E49" s="26" t="s">
        <v>118</v>
      </c>
      <c r="F49" s="26" t="s">
        <v>66</v>
      </c>
      <c r="G49" s="26" t="s">
        <v>149</v>
      </c>
      <c r="H49" s="26"/>
      <c r="I49" s="34">
        <v>42369</v>
      </c>
      <c r="J49" s="32" t="s">
        <v>51</v>
      </c>
      <c r="K49" s="26" t="s">
        <v>16</v>
      </c>
      <c r="L49" s="28" t="s">
        <v>6</v>
      </c>
      <c r="M49" s="27" t="s">
        <v>16</v>
      </c>
      <c r="N49" s="28"/>
      <c r="O49" s="28"/>
      <c r="P49" s="29"/>
      <c r="Q49" s="29"/>
      <c r="R49" s="29"/>
      <c r="S49" s="29"/>
      <c r="T49" s="29"/>
      <c r="U49" s="29"/>
      <c r="V49" s="32" t="s">
        <v>51</v>
      </c>
      <c r="W49" s="26"/>
      <c r="X49" s="30" t="s">
        <v>53</v>
      </c>
      <c r="Y49" s="31" t="s">
        <v>53</v>
      </c>
    </row>
    <row r="50" spans="1:25" ht="25.5" hidden="1">
      <c r="A50" s="25" t="s">
        <v>14</v>
      </c>
      <c r="B50" s="155" t="s">
        <v>150</v>
      </c>
      <c r="C50" s="156"/>
      <c r="D50" s="27" t="s">
        <v>151</v>
      </c>
      <c r="E50" s="26" t="s">
        <v>118</v>
      </c>
      <c r="F50" s="26" t="s">
        <v>71</v>
      </c>
      <c r="G50" s="26" t="s">
        <v>152</v>
      </c>
      <c r="H50" s="26"/>
      <c r="I50" s="34">
        <v>42369</v>
      </c>
      <c r="J50" s="26" t="s">
        <v>51</v>
      </c>
      <c r="K50" s="32" t="s">
        <v>16</v>
      </c>
      <c r="L50" s="28" t="s">
        <v>6</v>
      </c>
      <c r="M50" s="27" t="s">
        <v>16</v>
      </c>
      <c r="N50" s="28"/>
      <c r="O50" s="28"/>
      <c r="P50" s="29"/>
      <c r="Q50" s="29"/>
      <c r="R50" s="29"/>
      <c r="S50" s="29"/>
      <c r="T50" s="29"/>
      <c r="U50" s="29"/>
      <c r="V50" s="32" t="s">
        <v>16</v>
      </c>
      <c r="W50" s="26"/>
      <c r="X50" s="30" t="s">
        <v>53</v>
      </c>
      <c r="Y50" s="31" t="s">
        <v>53</v>
      </c>
    </row>
    <row r="51" spans="1:25" hidden="1">
      <c r="A51" s="25" t="s">
        <v>14</v>
      </c>
      <c r="B51" s="155" t="s">
        <v>150</v>
      </c>
      <c r="C51" s="156"/>
      <c r="D51" s="27" t="s">
        <v>153</v>
      </c>
      <c r="E51" s="26" t="s">
        <v>118</v>
      </c>
      <c r="F51" s="26" t="s">
        <v>71</v>
      </c>
      <c r="G51" s="26" t="s">
        <v>154</v>
      </c>
      <c r="H51" s="26"/>
      <c r="I51" s="34">
        <v>42369</v>
      </c>
      <c r="J51" s="26" t="s">
        <v>64</v>
      </c>
      <c r="K51" s="32" t="s">
        <v>51</v>
      </c>
      <c r="L51" s="28" t="s">
        <v>6</v>
      </c>
      <c r="M51" s="27" t="s">
        <v>51</v>
      </c>
      <c r="N51" s="28"/>
      <c r="O51" s="28"/>
      <c r="P51" s="29"/>
      <c r="Q51" s="29"/>
      <c r="R51" s="29"/>
      <c r="S51" s="29"/>
      <c r="T51" s="29"/>
      <c r="U51" s="29"/>
      <c r="V51" s="32" t="s">
        <v>51</v>
      </c>
      <c r="W51" s="26"/>
      <c r="X51" s="30" t="s">
        <v>53</v>
      </c>
      <c r="Y51" s="31" t="s">
        <v>53</v>
      </c>
    </row>
    <row r="52" spans="1:25" ht="25.5">
      <c r="A52" s="25" t="s">
        <v>14</v>
      </c>
      <c r="B52" s="155" t="s">
        <v>155</v>
      </c>
      <c r="C52" s="156"/>
      <c r="D52" s="27" t="s">
        <v>156</v>
      </c>
      <c r="E52" s="26" t="s">
        <v>118</v>
      </c>
      <c r="F52" s="26" t="s">
        <v>66</v>
      </c>
      <c r="G52" s="26" t="s">
        <v>157</v>
      </c>
      <c r="H52" s="26" t="s">
        <v>114</v>
      </c>
      <c r="I52" s="34">
        <v>42369</v>
      </c>
      <c r="J52" s="32" t="s">
        <v>51</v>
      </c>
      <c r="K52" s="26" t="s">
        <v>16</v>
      </c>
      <c r="L52" s="28" t="s">
        <v>6</v>
      </c>
      <c r="M52" s="27" t="s">
        <v>16</v>
      </c>
      <c r="N52" s="28"/>
      <c r="O52" s="28"/>
      <c r="P52" s="29"/>
      <c r="Q52" s="29"/>
      <c r="R52" s="29"/>
      <c r="S52" s="29"/>
      <c r="T52" s="29"/>
      <c r="U52" s="29"/>
      <c r="V52" s="32" t="s">
        <v>51</v>
      </c>
      <c r="W52" s="26"/>
      <c r="X52" s="30" t="s">
        <v>53</v>
      </c>
      <c r="Y52" s="31" t="s">
        <v>53</v>
      </c>
    </row>
    <row r="53" spans="1:25" ht="51" hidden="1">
      <c r="A53" s="25" t="s">
        <v>14</v>
      </c>
      <c r="B53" s="155" t="s">
        <v>158</v>
      </c>
      <c r="C53" s="156"/>
      <c r="D53" s="27" t="s">
        <v>159</v>
      </c>
      <c r="E53" s="26" t="s">
        <v>118</v>
      </c>
      <c r="F53" s="26" t="s">
        <v>71</v>
      </c>
      <c r="G53" s="26" t="s">
        <v>160</v>
      </c>
      <c r="H53" s="26"/>
      <c r="I53" s="34">
        <v>42369</v>
      </c>
      <c r="J53" s="26" t="s">
        <v>64</v>
      </c>
      <c r="K53" s="32" t="s">
        <v>51</v>
      </c>
      <c r="L53" s="28" t="s">
        <v>6</v>
      </c>
      <c r="M53" s="27" t="s">
        <v>51</v>
      </c>
      <c r="N53" s="28"/>
      <c r="O53" s="28"/>
      <c r="P53" s="29"/>
      <c r="Q53" s="29"/>
      <c r="R53" s="29"/>
      <c r="S53" s="29"/>
      <c r="T53" s="29"/>
      <c r="U53" s="29"/>
      <c r="V53" s="32" t="s">
        <v>51</v>
      </c>
      <c r="W53" s="26"/>
      <c r="X53" s="30" t="s">
        <v>53</v>
      </c>
      <c r="Y53" s="31" t="s">
        <v>53</v>
      </c>
    </row>
    <row r="54" spans="1:25">
      <c r="A54" s="25" t="s">
        <v>14</v>
      </c>
      <c r="B54" s="155" t="s">
        <v>161</v>
      </c>
      <c r="C54" s="156"/>
      <c r="D54" s="27" t="s">
        <v>162</v>
      </c>
      <c r="E54" s="26" t="s">
        <v>118</v>
      </c>
      <c r="F54" s="26" t="s">
        <v>66</v>
      </c>
      <c r="G54" s="26" t="s">
        <v>163</v>
      </c>
      <c r="H54" s="26"/>
      <c r="I54" s="34">
        <v>42369</v>
      </c>
      <c r="J54" s="32" t="s">
        <v>64</v>
      </c>
      <c r="K54" s="26" t="s">
        <v>51</v>
      </c>
      <c r="L54" s="28" t="s">
        <v>6</v>
      </c>
      <c r="M54" s="27" t="s">
        <v>51</v>
      </c>
      <c r="N54" s="28"/>
      <c r="O54" s="28"/>
      <c r="P54" s="29"/>
      <c r="Q54" s="29"/>
      <c r="R54" s="29"/>
      <c r="S54" s="29"/>
      <c r="T54" s="29"/>
      <c r="U54" s="29"/>
      <c r="V54" s="32" t="s">
        <v>64</v>
      </c>
      <c r="W54" s="26"/>
      <c r="X54" s="30" t="s">
        <v>53</v>
      </c>
      <c r="Y54" s="31" t="s">
        <v>53</v>
      </c>
    </row>
    <row r="55" spans="1:25" ht="25.5">
      <c r="A55" s="25" t="s">
        <v>14</v>
      </c>
      <c r="B55" s="155" t="s">
        <v>161</v>
      </c>
      <c r="C55" s="156"/>
      <c r="D55" s="27" t="s">
        <v>164</v>
      </c>
      <c r="E55" s="26" t="s">
        <v>118</v>
      </c>
      <c r="F55" s="26" t="s">
        <v>66</v>
      </c>
      <c r="G55" s="26" t="s">
        <v>165</v>
      </c>
      <c r="H55" s="26"/>
      <c r="I55" s="34">
        <v>42369</v>
      </c>
      <c r="J55" s="32" t="s">
        <v>64</v>
      </c>
      <c r="K55" s="26" t="s">
        <v>51</v>
      </c>
      <c r="L55" s="28" t="s">
        <v>6</v>
      </c>
      <c r="M55" s="27" t="s">
        <v>51</v>
      </c>
      <c r="N55" s="28"/>
      <c r="O55" s="28"/>
      <c r="P55" s="29"/>
      <c r="Q55" s="29"/>
      <c r="R55" s="29"/>
      <c r="S55" s="29"/>
      <c r="T55" s="29"/>
      <c r="U55" s="29"/>
      <c r="V55" s="32" t="s">
        <v>64</v>
      </c>
      <c r="W55" s="26"/>
      <c r="X55" s="30" t="s">
        <v>53</v>
      </c>
      <c r="Y55" s="31" t="s">
        <v>53</v>
      </c>
    </row>
    <row r="56" spans="1:25" ht="25.5">
      <c r="A56" s="25" t="s">
        <v>14</v>
      </c>
      <c r="B56" s="155" t="s">
        <v>166</v>
      </c>
      <c r="C56" s="156"/>
      <c r="D56" s="27" t="s">
        <v>167</v>
      </c>
      <c r="E56" s="26" t="s">
        <v>168</v>
      </c>
      <c r="F56" s="26" t="s">
        <v>66</v>
      </c>
      <c r="G56" s="26" t="s">
        <v>169</v>
      </c>
      <c r="H56" s="26"/>
      <c r="I56" s="26" t="s">
        <v>6</v>
      </c>
      <c r="J56" s="32" t="s">
        <v>51</v>
      </c>
      <c r="K56" s="26" t="s">
        <v>15</v>
      </c>
      <c r="L56" s="28" t="s">
        <v>6</v>
      </c>
      <c r="M56" s="27" t="s">
        <v>16</v>
      </c>
      <c r="N56" s="27" t="s">
        <v>15</v>
      </c>
      <c r="O56" s="28"/>
      <c r="P56" s="29"/>
      <c r="Q56" s="29"/>
      <c r="R56" s="29"/>
      <c r="S56" s="29"/>
      <c r="T56" s="29"/>
      <c r="U56" s="29"/>
      <c r="V56" s="32" t="s">
        <v>51</v>
      </c>
      <c r="W56" s="26"/>
      <c r="X56" s="30" t="s">
        <v>53</v>
      </c>
      <c r="Y56" s="31" t="s">
        <v>53</v>
      </c>
    </row>
    <row r="57" spans="1:25" ht="25.5">
      <c r="A57" s="25" t="s">
        <v>14</v>
      </c>
      <c r="B57" s="155" t="s">
        <v>166</v>
      </c>
      <c r="C57" s="156"/>
      <c r="D57" s="27" t="s">
        <v>170</v>
      </c>
      <c r="E57" s="26" t="s">
        <v>118</v>
      </c>
      <c r="F57" s="26" t="s">
        <v>66</v>
      </c>
      <c r="G57" s="26" t="s">
        <v>171</v>
      </c>
      <c r="H57" s="26"/>
      <c r="I57" s="34">
        <v>42369</v>
      </c>
      <c r="J57" s="32" t="s">
        <v>64</v>
      </c>
      <c r="K57" s="26" t="s">
        <v>51</v>
      </c>
      <c r="L57" s="28" t="s">
        <v>6</v>
      </c>
      <c r="M57" s="27" t="s">
        <v>51</v>
      </c>
      <c r="N57" s="28"/>
      <c r="O57" s="28"/>
      <c r="P57" s="29"/>
      <c r="Q57" s="29"/>
      <c r="R57" s="29"/>
      <c r="S57" s="29"/>
      <c r="T57" s="29"/>
      <c r="U57" s="29"/>
      <c r="V57" s="32" t="s">
        <v>64</v>
      </c>
      <c r="W57" s="26"/>
      <c r="X57" s="30" t="s">
        <v>53</v>
      </c>
      <c r="Y57" s="31" t="s">
        <v>53</v>
      </c>
    </row>
    <row r="58" spans="1:25">
      <c r="A58" s="25" t="s">
        <v>14</v>
      </c>
      <c r="B58" s="155" t="s">
        <v>166</v>
      </c>
      <c r="C58" s="156"/>
      <c r="D58" s="27" t="s">
        <v>172</v>
      </c>
      <c r="E58" s="26" t="s">
        <v>118</v>
      </c>
      <c r="F58" s="26" t="s">
        <v>66</v>
      </c>
      <c r="G58" s="26" t="s">
        <v>173</v>
      </c>
      <c r="H58" s="26"/>
      <c r="I58" s="34">
        <v>42369</v>
      </c>
      <c r="J58" s="32" t="s">
        <v>174</v>
      </c>
      <c r="K58" s="26" t="s">
        <v>175</v>
      </c>
      <c r="L58" s="28" t="s">
        <v>6</v>
      </c>
      <c r="M58" s="27" t="s">
        <v>176</v>
      </c>
      <c r="N58" s="27" t="s">
        <v>175</v>
      </c>
      <c r="O58" s="28"/>
      <c r="P58" s="29"/>
      <c r="Q58" s="29"/>
      <c r="R58" s="29"/>
      <c r="S58" s="29"/>
      <c r="T58" s="29"/>
      <c r="U58" s="29"/>
      <c r="V58" s="32" t="s">
        <v>174</v>
      </c>
      <c r="W58" s="26"/>
      <c r="X58" s="30" t="s">
        <v>53</v>
      </c>
      <c r="Y58" s="31" t="s">
        <v>53</v>
      </c>
    </row>
    <row r="59" spans="1:25" hidden="1">
      <c r="A59" s="25" t="s">
        <v>14</v>
      </c>
      <c r="B59" s="155" t="s">
        <v>166</v>
      </c>
      <c r="C59" s="156"/>
      <c r="D59" s="27" t="s">
        <v>177</v>
      </c>
      <c r="E59" s="26" t="s">
        <v>118</v>
      </c>
      <c r="F59" s="26" t="s">
        <v>71</v>
      </c>
      <c r="G59" s="26" t="s">
        <v>178</v>
      </c>
      <c r="H59" s="26"/>
      <c r="I59" s="34">
        <v>42369</v>
      </c>
      <c r="J59" s="26" t="s">
        <v>51</v>
      </c>
      <c r="K59" s="32" t="s">
        <v>16</v>
      </c>
      <c r="L59" s="28" t="s">
        <v>6</v>
      </c>
      <c r="M59" s="27" t="s">
        <v>16</v>
      </c>
      <c r="N59" s="28"/>
      <c r="O59" s="28"/>
      <c r="P59" s="29"/>
      <c r="Q59" s="29"/>
      <c r="R59" s="29"/>
      <c r="S59" s="29"/>
      <c r="T59" s="29"/>
      <c r="U59" s="29"/>
      <c r="V59" s="32" t="s">
        <v>16</v>
      </c>
      <c r="W59" s="26"/>
      <c r="X59" s="30" t="s">
        <v>53</v>
      </c>
      <c r="Y59" s="31" t="s">
        <v>53</v>
      </c>
    </row>
    <row r="60" spans="1:25" hidden="1">
      <c r="A60" s="25" t="s">
        <v>14</v>
      </c>
      <c r="B60" s="155" t="s">
        <v>166</v>
      </c>
      <c r="C60" s="156"/>
      <c r="D60" s="27" t="s">
        <v>179</v>
      </c>
      <c r="E60" s="26" t="s">
        <v>118</v>
      </c>
      <c r="F60" s="26" t="s">
        <v>71</v>
      </c>
      <c r="G60" s="26" t="s">
        <v>180</v>
      </c>
      <c r="H60" s="26"/>
      <c r="I60" s="34">
        <v>42369</v>
      </c>
      <c r="J60" s="26" t="s">
        <v>51</v>
      </c>
      <c r="K60" s="32" t="s">
        <v>16</v>
      </c>
      <c r="L60" s="28" t="s">
        <v>6</v>
      </c>
      <c r="M60" s="27" t="s">
        <v>16</v>
      </c>
      <c r="N60" s="28"/>
      <c r="O60" s="28"/>
      <c r="P60" s="29"/>
      <c r="Q60" s="29"/>
      <c r="R60" s="29"/>
      <c r="S60" s="29"/>
      <c r="T60" s="29"/>
      <c r="U60" s="29"/>
      <c r="V60" s="32" t="s">
        <v>16</v>
      </c>
      <c r="W60" s="26"/>
      <c r="X60" s="30" t="s">
        <v>53</v>
      </c>
      <c r="Y60" s="31" t="s">
        <v>53</v>
      </c>
    </row>
    <row r="61" spans="1:25" ht="25.5">
      <c r="A61" s="25" t="s">
        <v>14</v>
      </c>
      <c r="B61" s="155" t="s">
        <v>166</v>
      </c>
      <c r="C61" s="156"/>
      <c r="D61" s="27" t="s">
        <v>181</v>
      </c>
      <c r="E61" s="26" t="s">
        <v>118</v>
      </c>
      <c r="F61" s="26" t="s">
        <v>66</v>
      </c>
      <c r="G61" s="26" t="s">
        <v>182</v>
      </c>
      <c r="H61" s="26"/>
      <c r="I61" s="34">
        <v>42369</v>
      </c>
      <c r="J61" s="32" t="s">
        <v>51</v>
      </c>
      <c r="K61" s="26" t="s">
        <v>16</v>
      </c>
      <c r="L61" s="28" t="s">
        <v>6</v>
      </c>
      <c r="M61" s="27" t="s">
        <v>16</v>
      </c>
      <c r="N61" s="28"/>
      <c r="O61" s="28"/>
      <c r="P61" s="29"/>
      <c r="Q61" s="29"/>
      <c r="R61" s="29"/>
      <c r="S61" s="29"/>
      <c r="T61" s="29"/>
      <c r="U61" s="29"/>
      <c r="V61" s="32" t="s">
        <v>51</v>
      </c>
      <c r="W61" s="26"/>
      <c r="X61" s="30" t="s">
        <v>53</v>
      </c>
      <c r="Y61" s="31" t="s">
        <v>53</v>
      </c>
    </row>
    <row r="62" spans="1:25" ht="38.25" hidden="1">
      <c r="A62" s="25" t="s">
        <v>14</v>
      </c>
      <c r="B62" s="155" t="s">
        <v>183</v>
      </c>
      <c r="C62" s="156"/>
      <c r="D62" s="27" t="s">
        <v>184</v>
      </c>
      <c r="E62" s="26" t="s">
        <v>118</v>
      </c>
      <c r="F62" s="26" t="s">
        <v>71</v>
      </c>
      <c r="G62" s="26" t="s">
        <v>185</v>
      </c>
      <c r="H62" s="26"/>
      <c r="I62" s="34">
        <v>42369</v>
      </c>
      <c r="J62" s="26" t="s">
        <v>64</v>
      </c>
      <c r="K62" s="32" t="s">
        <v>51</v>
      </c>
      <c r="L62" s="28" t="s">
        <v>6</v>
      </c>
      <c r="M62" s="27" t="s">
        <v>51</v>
      </c>
      <c r="N62" s="28"/>
      <c r="O62" s="28"/>
      <c r="P62" s="29"/>
      <c r="Q62" s="29"/>
      <c r="R62" s="29"/>
      <c r="S62" s="29"/>
      <c r="T62" s="29"/>
      <c r="U62" s="29"/>
      <c r="V62" s="32" t="s">
        <v>51</v>
      </c>
      <c r="W62" s="26"/>
      <c r="X62" s="30" t="s">
        <v>53</v>
      </c>
      <c r="Y62" s="31" t="s">
        <v>53</v>
      </c>
    </row>
    <row r="63" spans="1:25" ht="51">
      <c r="A63" s="25" t="s">
        <v>14</v>
      </c>
      <c r="B63" s="155" t="s">
        <v>186</v>
      </c>
      <c r="C63" s="156"/>
      <c r="D63" s="27" t="s">
        <v>112</v>
      </c>
      <c r="E63" s="26" t="s">
        <v>82</v>
      </c>
      <c r="F63" s="26" t="s">
        <v>66</v>
      </c>
      <c r="G63" s="26" t="s">
        <v>187</v>
      </c>
      <c r="H63" s="26" t="s">
        <v>114</v>
      </c>
      <c r="I63" s="26" t="s">
        <v>6</v>
      </c>
      <c r="J63" s="32" t="s">
        <v>115</v>
      </c>
      <c r="K63" s="26" t="s">
        <v>116</v>
      </c>
      <c r="L63" s="28" t="s">
        <v>6</v>
      </c>
      <c r="M63" s="27" t="s">
        <v>116</v>
      </c>
      <c r="N63" s="28"/>
      <c r="O63" s="28"/>
      <c r="P63" s="29"/>
      <c r="Q63" s="29"/>
      <c r="R63" s="29"/>
      <c r="S63" s="29"/>
      <c r="T63" s="29"/>
      <c r="U63" s="29"/>
      <c r="V63" s="32" t="s">
        <v>115</v>
      </c>
      <c r="W63" s="26"/>
      <c r="X63" s="30" t="s">
        <v>53</v>
      </c>
      <c r="Y63" s="31" t="s">
        <v>53</v>
      </c>
    </row>
    <row r="64" spans="1:25" ht="38.25" hidden="1">
      <c r="A64" s="25" t="s">
        <v>14</v>
      </c>
      <c r="B64" s="155" t="s">
        <v>188</v>
      </c>
      <c r="C64" s="156"/>
      <c r="D64" s="27" t="s">
        <v>189</v>
      </c>
      <c r="E64" s="26" t="s">
        <v>118</v>
      </c>
      <c r="F64" s="26" t="s">
        <v>71</v>
      </c>
      <c r="G64" s="26" t="s">
        <v>190</v>
      </c>
      <c r="H64" s="26" t="s">
        <v>114</v>
      </c>
      <c r="I64" s="34">
        <v>42369</v>
      </c>
      <c r="J64" s="26" t="s">
        <v>51</v>
      </c>
      <c r="K64" s="32" t="s">
        <v>16</v>
      </c>
      <c r="L64" s="28" t="s">
        <v>6</v>
      </c>
      <c r="M64" s="27" t="s">
        <v>16</v>
      </c>
      <c r="N64" s="28"/>
      <c r="O64" s="28"/>
      <c r="P64" s="29"/>
      <c r="Q64" s="29"/>
      <c r="R64" s="29"/>
      <c r="S64" s="29"/>
      <c r="T64" s="29"/>
      <c r="U64" s="29"/>
      <c r="V64" s="32" t="s">
        <v>16</v>
      </c>
      <c r="W64" s="26"/>
      <c r="X64" s="30" t="s">
        <v>53</v>
      </c>
      <c r="Y64" s="31" t="s">
        <v>53</v>
      </c>
    </row>
    <row r="65" spans="1:25" hidden="1">
      <c r="A65" s="25" t="s">
        <v>14</v>
      </c>
      <c r="B65" s="155" t="s">
        <v>191</v>
      </c>
      <c r="C65" s="156"/>
      <c r="D65" s="27" t="s">
        <v>192</v>
      </c>
      <c r="E65" s="26" t="s">
        <v>118</v>
      </c>
      <c r="F65" s="26" t="s">
        <v>71</v>
      </c>
      <c r="G65" s="26" t="s">
        <v>193</v>
      </c>
      <c r="H65" s="26"/>
      <c r="I65" s="34">
        <v>42369</v>
      </c>
      <c r="J65" s="26" t="s">
        <v>51</v>
      </c>
      <c r="K65" s="32" t="s">
        <v>16</v>
      </c>
      <c r="L65" s="28" t="s">
        <v>6</v>
      </c>
      <c r="M65" s="27" t="s">
        <v>16</v>
      </c>
      <c r="N65" s="28"/>
      <c r="O65" s="28"/>
      <c r="P65" s="29"/>
      <c r="Q65" s="29"/>
      <c r="R65" s="29"/>
      <c r="S65" s="29"/>
      <c r="T65" s="29"/>
      <c r="U65" s="29"/>
      <c r="V65" s="32" t="s">
        <v>16</v>
      </c>
      <c r="W65" s="26"/>
      <c r="X65" s="30" t="s">
        <v>53</v>
      </c>
      <c r="Y65" s="31" t="s">
        <v>53</v>
      </c>
    </row>
    <row r="66" spans="1:25" hidden="1">
      <c r="A66" s="25" t="s">
        <v>14</v>
      </c>
      <c r="B66" s="155" t="s">
        <v>194</v>
      </c>
      <c r="C66" s="156"/>
      <c r="D66" s="27" t="s">
        <v>195</v>
      </c>
      <c r="E66" s="26" t="s">
        <v>118</v>
      </c>
      <c r="F66" s="26" t="s">
        <v>71</v>
      </c>
      <c r="G66" s="26" t="s">
        <v>196</v>
      </c>
      <c r="H66" s="26"/>
      <c r="I66" s="34">
        <v>42369</v>
      </c>
      <c r="J66" s="26" t="s">
        <v>51</v>
      </c>
      <c r="K66" s="32" t="s">
        <v>16</v>
      </c>
      <c r="L66" s="28" t="s">
        <v>6</v>
      </c>
      <c r="M66" s="27" t="s">
        <v>16</v>
      </c>
      <c r="N66" s="28"/>
      <c r="O66" s="28"/>
      <c r="P66" s="29"/>
      <c r="Q66" s="29"/>
      <c r="R66" s="29"/>
      <c r="S66" s="29"/>
      <c r="T66" s="29"/>
      <c r="U66" s="29"/>
      <c r="V66" s="32" t="s">
        <v>16</v>
      </c>
      <c r="W66" s="26"/>
      <c r="X66" s="30" t="s">
        <v>53</v>
      </c>
      <c r="Y66" s="31" t="s">
        <v>53</v>
      </c>
    </row>
    <row r="67" spans="1:25" ht="25.5" hidden="1">
      <c r="A67" s="25" t="s">
        <v>14</v>
      </c>
      <c r="B67" s="155" t="s">
        <v>197</v>
      </c>
      <c r="C67" s="156"/>
      <c r="D67" s="27" t="s">
        <v>198</v>
      </c>
      <c r="E67" s="26" t="s">
        <v>118</v>
      </c>
      <c r="F67" s="26" t="s">
        <v>71</v>
      </c>
      <c r="G67" s="26" t="s">
        <v>199</v>
      </c>
      <c r="H67" s="26"/>
      <c r="I67" s="34">
        <v>42369</v>
      </c>
      <c r="J67" s="26" t="s">
        <v>64</v>
      </c>
      <c r="K67" s="32" t="s">
        <v>51</v>
      </c>
      <c r="L67" s="28" t="s">
        <v>6</v>
      </c>
      <c r="M67" s="27" t="s">
        <v>51</v>
      </c>
      <c r="N67" s="28"/>
      <c r="O67" s="28"/>
      <c r="P67" s="29"/>
      <c r="Q67" s="29"/>
      <c r="R67" s="29"/>
      <c r="S67" s="29"/>
      <c r="T67" s="29"/>
      <c r="U67" s="29"/>
      <c r="V67" s="32" t="s">
        <v>51</v>
      </c>
      <c r="W67" s="26"/>
      <c r="X67" s="30" t="s">
        <v>53</v>
      </c>
      <c r="Y67" s="31" t="s">
        <v>53</v>
      </c>
    </row>
    <row r="68" spans="1:25" hidden="1">
      <c r="A68" s="25" t="s">
        <v>14</v>
      </c>
      <c r="B68" s="155" t="s">
        <v>197</v>
      </c>
      <c r="C68" s="156"/>
      <c r="D68" s="27" t="s">
        <v>200</v>
      </c>
      <c r="E68" s="26" t="s">
        <v>118</v>
      </c>
      <c r="F68" s="26" t="s">
        <v>71</v>
      </c>
      <c r="G68" s="26" t="s">
        <v>201</v>
      </c>
      <c r="H68" s="26"/>
      <c r="I68" s="34">
        <v>42369</v>
      </c>
      <c r="J68" s="26" t="s">
        <v>51</v>
      </c>
      <c r="K68" s="32" t="s">
        <v>16</v>
      </c>
      <c r="L68" s="28" t="s">
        <v>6</v>
      </c>
      <c r="M68" s="27" t="s">
        <v>16</v>
      </c>
      <c r="N68" s="28"/>
      <c r="O68" s="28"/>
      <c r="P68" s="29"/>
      <c r="Q68" s="29"/>
      <c r="R68" s="29"/>
      <c r="S68" s="29"/>
      <c r="T68" s="29"/>
      <c r="U68" s="29"/>
      <c r="V68" s="32" t="s">
        <v>16</v>
      </c>
      <c r="W68" s="26"/>
      <c r="X68" s="30" t="s">
        <v>53</v>
      </c>
      <c r="Y68" s="31" t="s">
        <v>53</v>
      </c>
    </row>
    <row r="69" spans="1:25" ht="25.5">
      <c r="A69" s="25" t="s">
        <v>14</v>
      </c>
      <c r="B69" s="155" t="s">
        <v>197</v>
      </c>
      <c r="C69" s="156"/>
      <c r="D69" s="27" t="s">
        <v>202</v>
      </c>
      <c r="E69" s="26" t="s">
        <v>118</v>
      </c>
      <c r="F69" s="26" t="s">
        <v>66</v>
      </c>
      <c r="G69" s="26" t="s">
        <v>201</v>
      </c>
      <c r="H69" s="26"/>
      <c r="I69" s="34">
        <v>42369</v>
      </c>
      <c r="J69" s="32" t="s">
        <v>51</v>
      </c>
      <c r="K69" s="26" t="s">
        <v>16</v>
      </c>
      <c r="L69" s="28" t="s">
        <v>6</v>
      </c>
      <c r="M69" s="27" t="s">
        <v>16</v>
      </c>
      <c r="N69" s="28"/>
      <c r="O69" s="28"/>
      <c r="P69" s="29"/>
      <c r="Q69" s="29"/>
      <c r="R69" s="29"/>
      <c r="S69" s="29"/>
      <c r="T69" s="29"/>
      <c r="U69" s="29"/>
      <c r="V69" s="32" t="s">
        <v>51</v>
      </c>
      <c r="W69" s="26"/>
      <c r="X69" s="30" t="s">
        <v>53</v>
      </c>
      <c r="Y69" s="31" t="s">
        <v>53</v>
      </c>
    </row>
    <row r="70" spans="1:25" ht="25.5" hidden="1">
      <c r="A70" s="25" t="s">
        <v>14</v>
      </c>
      <c r="B70" s="155" t="s">
        <v>203</v>
      </c>
      <c r="C70" s="156"/>
      <c r="D70" s="27" t="s">
        <v>204</v>
      </c>
      <c r="E70" s="26" t="s">
        <v>118</v>
      </c>
      <c r="F70" s="26" t="s">
        <v>71</v>
      </c>
      <c r="G70" s="26" t="s">
        <v>205</v>
      </c>
      <c r="H70" s="26"/>
      <c r="I70" s="34">
        <v>42369</v>
      </c>
      <c r="J70" s="26" t="s">
        <v>51</v>
      </c>
      <c r="K70" s="32" t="s">
        <v>16</v>
      </c>
      <c r="L70" s="28" t="s">
        <v>6</v>
      </c>
      <c r="M70" s="27" t="s">
        <v>16</v>
      </c>
      <c r="N70" s="28"/>
      <c r="O70" s="28"/>
      <c r="P70" s="29"/>
      <c r="Q70" s="29"/>
      <c r="R70" s="29"/>
      <c r="S70" s="29"/>
      <c r="T70" s="29"/>
      <c r="U70" s="29"/>
      <c r="V70" s="32" t="s">
        <v>16</v>
      </c>
      <c r="W70" s="26"/>
      <c r="X70" s="30" t="s">
        <v>53</v>
      </c>
      <c r="Y70" s="31" t="s">
        <v>53</v>
      </c>
    </row>
    <row r="71" spans="1:25" hidden="1">
      <c r="A71" s="25" t="s">
        <v>14</v>
      </c>
      <c r="B71" s="155" t="s">
        <v>206</v>
      </c>
      <c r="C71" s="156"/>
      <c r="D71" s="27" t="s">
        <v>207</v>
      </c>
      <c r="E71" s="26" t="s">
        <v>118</v>
      </c>
      <c r="F71" s="26" t="s">
        <v>71</v>
      </c>
      <c r="G71" s="26" t="s">
        <v>208</v>
      </c>
      <c r="H71" s="26"/>
      <c r="I71" s="34">
        <v>42369</v>
      </c>
      <c r="J71" s="26" t="s">
        <v>64</v>
      </c>
      <c r="K71" s="32" t="s">
        <v>51</v>
      </c>
      <c r="L71" s="28" t="s">
        <v>6</v>
      </c>
      <c r="M71" s="27" t="s">
        <v>51</v>
      </c>
      <c r="N71" s="28"/>
      <c r="O71" s="28"/>
      <c r="P71" s="29"/>
      <c r="Q71" s="29"/>
      <c r="R71" s="29"/>
      <c r="S71" s="29"/>
      <c r="T71" s="29"/>
      <c r="U71" s="29"/>
      <c r="V71" s="32" t="s">
        <v>51</v>
      </c>
      <c r="W71" s="26"/>
      <c r="X71" s="30" t="s">
        <v>53</v>
      </c>
      <c r="Y71" s="31" t="s">
        <v>53</v>
      </c>
    </row>
    <row r="72" spans="1:25" ht="25.5">
      <c r="A72" s="25" t="s">
        <v>14</v>
      </c>
      <c r="B72" s="155" t="s">
        <v>209</v>
      </c>
      <c r="C72" s="156"/>
      <c r="D72" s="27" t="s">
        <v>210</v>
      </c>
      <c r="E72" s="26" t="s">
        <v>118</v>
      </c>
      <c r="F72" s="26" t="s">
        <v>66</v>
      </c>
      <c r="G72" s="26" t="s">
        <v>211</v>
      </c>
      <c r="H72" s="26"/>
      <c r="I72" s="34">
        <v>42369</v>
      </c>
      <c r="J72" s="32" t="s">
        <v>64</v>
      </c>
      <c r="K72" s="26" t="s">
        <v>51</v>
      </c>
      <c r="L72" s="28" t="s">
        <v>6</v>
      </c>
      <c r="M72" s="27" t="s">
        <v>51</v>
      </c>
      <c r="N72" s="28"/>
      <c r="O72" s="28"/>
      <c r="P72" s="29"/>
      <c r="Q72" s="29"/>
      <c r="R72" s="29"/>
      <c r="S72" s="29"/>
      <c r="T72" s="29"/>
      <c r="U72" s="29"/>
      <c r="V72" s="32" t="s">
        <v>64</v>
      </c>
      <c r="W72" s="26"/>
      <c r="X72" s="30" t="s">
        <v>53</v>
      </c>
      <c r="Y72" s="31" t="s">
        <v>53</v>
      </c>
    </row>
    <row r="73" spans="1:25" ht="25.5" hidden="1">
      <c r="A73" s="25" t="s">
        <v>14</v>
      </c>
      <c r="B73" s="155" t="s">
        <v>212</v>
      </c>
      <c r="C73" s="156"/>
      <c r="D73" s="27" t="s">
        <v>213</v>
      </c>
      <c r="E73" s="26" t="s">
        <v>118</v>
      </c>
      <c r="F73" s="26" t="s">
        <v>71</v>
      </c>
      <c r="G73" s="26" t="s">
        <v>214</v>
      </c>
      <c r="H73" s="26"/>
      <c r="I73" s="34">
        <v>42369</v>
      </c>
      <c r="J73" s="26" t="s">
        <v>64</v>
      </c>
      <c r="K73" s="32" t="s">
        <v>51</v>
      </c>
      <c r="L73" s="28" t="s">
        <v>6</v>
      </c>
      <c r="M73" s="27" t="s">
        <v>51</v>
      </c>
      <c r="N73" s="28"/>
      <c r="O73" s="28"/>
      <c r="P73" s="29"/>
      <c r="Q73" s="29"/>
      <c r="R73" s="29"/>
      <c r="S73" s="29"/>
      <c r="T73" s="29"/>
      <c r="U73" s="29"/>
      <c r="V73" s="32" t="s">
        <v>51</v>
      </c>
      <c r="W73" s="26"/>
      <c r="X73" s="30" t="s">
        <v>53</v>
      </c>
      <c r="Y73" s="31" t="s">
        <v>53</v>
      </c>
    </row>
    <row r="74" spans="1:25" ht="25.5" hidden="1">
      <c r="A74" s="25" t="s">
        <v>14</v>
      </c>
      <c r="B74" s="155" t="s">
        <v>215</v>
      </c>
      <c r="C74" s="156"/>
      <c r="D74" s="27" t="s">
        <v>216</v>
      </c>
      <c r="E74" s="26" t="s">
        <v>118</v>
      </c>
      <c r="F74" s="26" t="s">
        <v>71</v>
      </c>
      <c r="G74" s="26" t="s">
        <v>217</v>
      </c>
      <c r="H74" s="26"/>
      <c r="I74" s="34">
        <v>42369</v>
      </c>
      <c r="J74" s="26" t="s">
        <v>64</v>
      </c>
      <c r="K74" s="32" t="s">
        <v>51</v>
      </c>
      <c r="L74" s="28" t="s">
        <v>6</v>
      </c>
      <c r="M74" s="27" t="s">
        <v>51</v>
      </c>
      <c r="N74" s="28"/>
      <c r="O74" s="28"/>
      <c r="P74" s="29"/>
      <c r="Q74" s="29"/>
      <c r="R74" s="29"/>
      <c r="S74" s="29"/>
      <c r="T74" s="29"/>
      <c r="U74" s="29"/>
      <c r="V74" s="32" t="s">
        <v>51</v>
      </c>
      <c r="W74" s="26"/>
      <c r="X74" s="30" t="s">
        <v>53</v>
      </c>
      <c r="Y74" s="31" t="s">
        <v>53</v>
      </c>
    </row>
    <row r="75" spans="1:25" ht="25.5">
      <c r="A75" s="25" t="s">
        <v>14</v>
      </c>
      <c r="B75" s="155" t="s">
        <v>218</v>
      </c>
      <c r="C75" s="156"/>
      <c r="D75" s="27" t="s">
        <v>219</v>
      </c>
      <c r="E75" s="26" t="s">
        <v>118</v>
      </c>
      <c r="F75" s="26" t="s">
        <v>66</v>
      </c>
      <c r="G75" s="26" t="s">
        <v>220</v>
      </c>
      <c r="H75" s="26"/>
      <c r="I75" s="34">
        <v>42369</v>
      </c>
      <c r="J75" s="32" t="s">
        <v>64</v>
      </c>
      <c r="K75" s="26" t="s">
        <v>51</v>
      </c>
      <c r="L75" s="28" t="s">
        <v>6</v>
      </c>
      <c r="M75" s="27" t="s">
        <v>51</v>
      </c>
      <c r="N75" s="28"/>
      <c r="O75" s="28"/>
      <c r="P75" s="29"/>
      <c r="Q75" s="29"/>
      <c r="R75" s="29"/>
      <c r="S75" s="29"/>
      <c r="T75" s="29"/>
      <c r="U75" s="29"/>
      <c r="V75" s="32" t="s">
        <v>64</v>
      </c>
      <c r="W75" s="26"/>
      <c r="X75" s="30" t="s">
        <v>53</v>
      </c>
      <c r="Y75" s="31" t="s">
        <v>53</v>
      </c>
    </row>
    <row r="76" spans="1:25">
      <c r="A76" s="25" t="s">
        <v>14</v>
      </c>
      <c r="B76" s="155" t="s">
        <v>221</v>
      </c>
      <c r="C76" s="156"/>
      <c r="D76" s="27" t="s">
        <v>222</v>
      </c>
      <c r="E76" s="26" t="s">
        <v>118</v>
      </c>
      <c r="F76" s="26" t="s">
        <v>66</v>
      </c>
      <c r="G76" s="26" t="s">
        <v>223</v>
      </c>
      <c r="H76" s="26"/>
      <c r="I76" s="34">
        <v>42369</v>
      </c>
      <c r="J76" s="32" t="s">
        <v>51</v>
      </c>
      <c r="K76" s="26" t="s">
        <v>16</v>
      </c>
      <c r="L76" s="28" t="s">
        <v>6</v>
      </c>
      <c r="M76" s="27" t="s">
        <v>16</v>
      </c>
      <c r="N76" s="28"/>
      <c r="O76" s="28"/>
      <c r="P76" s="29"/>
      <c r="Q76" s="29"/>
      <c r="R76" s="29"/>
      <c r="S76" s="29"/>
      <c r="T76" s="29"/>
      <c r="U76" s="29"/>
      <c r="V76" s="32" t="s">
        <v>51</v>
      </c>
      <c r="W76" s="26"/>
      <c r="X76" s="30" t="s">
        <v>53</v>
      </c>
      <c r="Y76" s="31" t="s">
        <v>53</v>
      </c>
    </row>
    <row r="77" spans="1:25" ht="38.25">
      <c r="A77" s="25" t="s">
        <v>14</v>
      </c>
      <c r="B77" s="155" t="s">
        <v>221</v>
      </c>
      <c r="C77" s="156"/>
      <c r="D77" s="27" t="s">
        <v>224</v>
      </c>
      <c r="E77" s="26" t="s">
        <v>118</v>
      </c>
      <c r="F77" s="26" t="s">
        <v>87</v>
      </c>
      <c r="G77" s="26" t="s">
        <v>225</v>
      </c>
      <c r="H77" s="26"/>
      <c r="I77" s="34">
        <v>42369</v>
      </c>
      <c r="J77" s="32" t="s">
        <v>51</v>
      </c>
      <c r="K77" s="26" t="s">
        <v>16</v>
      </c>
      <c r="L77" s="28" t="s">
        <v>6</v>
      </c>
      <c r="M77" s="27" t="s">
        <v>16</v>
      </c>
      <c r="N77" s="28"/>
      <c r="O77" s="28"/>
      <c r="P77" s="29"/>
      <c r="Q77" s="29"/>
      <c r="R77" s="29"/>
      <c r="S77" s="29"/>
      <c r="T77" s="29"/>
      <c r="U77" s="29"/>
      <c r="V77" s="32" t="s">
        <v>51</v>
      </c>
      <c r="W77" s="26"/>
      <c r="X77" s="30" t="s">
        <v>53</v>
      </c>
      <c r="Y77" s="31" t="s">
        <v>53</v>
      </c>
    </row>
    <row r="78" spans="1:25" ht="25.5">
      <c r="A78" s="25" t="s">
        <v>14</v>
      </c>
      <c r="B78" s="155" t="s">
        <v>221</v>
      </c>
      <c r="C78" s="156"/>
      <c r="D78" s="27" t="s">
        <v>226</v>
      </c>
      <c r="E78" s="26" t="s">
        <v>118</v>
      </c>
      <c r="F78" s="26" t="s">
        <v>66</v>
      </c>
      <c r="G78" s="26" t="s">
        <v>227</v>
      </c>
      <c r="H78" s="26"/>
      <c r="I78" s="34">
        <v>42369</v>
      </c>
      <c r="J78" s="32" t="s">
        <v>51</v>
      </c>
      <c r="K78" s="26" t="s">
        <v>16</v>
      </c>
      <c r="L78" s="28" t="s">
        <v>6</v>
      </c>
      <c r="M78" s="27" t="s">
        <v>16</v>
      </c>
      <c r="N78" s="28"/>
      <c r="O78" s="28"/>
      <c r="P78" s="29"/>
      <c r="Q78" s="29"/>
      <c r="R78" s="29"/>
      <c r="S78" s="29"/>
      <c r="T78" s="29"/>
      <c r="U78" s="29"/>
      <c r="V78" s="32" t="s">
        <v>51</v>
      </c>
      <c r="W78" s="26"/>
      <c r="X78" s="30" t="s">
        <v>53</v>
      </c>
      <c r="Y78" s="31" t="s">
        <v>53</v>
      </c>
    </row>
    <row r="79" spans="1:25" ht="25.5">
      <c r="A79" s="25" t="s">
        <v>14</v>
      </c>
      <c r="B79" s="155" t="s">
        <v>221</v>
      </c>
      <c r="C79" s="156"/>
      <c r="D79" s="27" t="s">
        <v>228</v>
      </c>
      <c r="E79" s="26" t="s">
        <v>118</v>
      </c>
      <c r="F79" s="26" t="s">
        <v>66</v>
      </c>
      <c r="G79" s="26" t="s">
        <v>229</v>
      </c>
      <c r="H79" s="26"/>
      <c r="I79" s="34">
        <v>42369</v>
      </c>
      <c r="J79" s="32" t="s">
        <v>51</v>
      </c>
      <c r="K79" s="26" t="s">
        <v>16</v>
      </c>
      <c r="L79" s="28" t="s">
        <v>6</v>
      </c>
      <c r="M79" s="27" t="s">
        <v>16</v>
      </c>
      <c r="N79" s="28"/>
      <c r="O79" s="28"/>
      <c r="P79" s="29"/>
      <c r="Q79" s="29"/>
      <c r="R79" s="29"/>
      <c r="S79" s="29"/>
      <c r="T79" s="29"/>
      <c r="U79" s="29"/>
      <c r="V79" s="32" t="s">
        <v>51</v>
      </c>
      <c r="W79" s="26"/>
      <c r="X79" s="30" t="s">
        <v>53</v>
      </c>
      <c r="Y79" s="31" t="s">
        <v>53</v>
      </c>
    </row>
    <row r="80" spans="1:25" ht="51">
      <c r="A80" s="25" t="s">
        <v>14</v>
      </c>
      <c r="B80" s="155" t="s">
        <v>221</v>
      </c>
      <c r="C80" s="156"/>
      <c r="D80" s="27" t="s">
        <v>230</v>
      </c>
      <c r="E80" s="26" t="s">
        <v>118</v>
      </c>
      <c r="F80" s="26" t="s">
        <v>66</v>
      </c>
      <c r="G80" s="26" t="s">
        <v>231</v>
      </c>
      <c r="H80" s="26"/>
      <c r="I80" s="34">
        <v>42369</v>
      </c>
      <c r="J80" s="32" t="s">
        <v>51</v>
      </c>
      <c r="K80" s="26" t="s">
        <v>16</v>
      </c>
      <c r="L80" s="28" t="s">
        <v>6</v>
      </c>
      <c r="M80" s="27" t="s">
        <v>16</v>
      </c>
      <c r="N80" s="28"/>
      <c r="O80" s="28"/>
      <c r="P80" s="29"/>
      <c r="Q80" s="29"/>
      <c r="R80" s="29"/>
      <c r="S80" s="29"/>
      <c r="T80" s="29"/>
      <c r="U80" s="29"/>
      <c r="V80" s="32" t="s">
        <v>51</v>
      </c>
      <c r="W80" s="26"/>
      <c r="X80" s="30" t="s">
        <v>53</v>
      </c>
      <c r="Y80" s="31" t="s">
        <v>53</v>
      </c>
    </row>
    <row r="81" spans="1:25">
      <c r="A81" s="25" t="s">
        <v>14</v>
      </c>
      <c r="B81" s="155" t="s">
        <v>232</v>
      </c>
      <c r="C81" s="156"/>
      <c r="D81" s="27" t="s">
        <v>233</v>
      </c>
      <c r="E81" s="26" t="s">
        <v>234</v>
      </c>
      <c r="F81" s="26" t="s">
        <v>87</v>
      </c>
      <c r="G81" s="26" t="s">
        <v>235</v>
      </c>
      <c r="H81" s="26"/>
      <c r="I81" s="26" t="s">
        <v>6</v>
      </c>
      <c r="J81" s="32" t="s">
        <v>51</v>
      </c>
      <c r="K81" s="26" t="s">
        <v>16</v>
      </c>
      <c r="L81" s="28" t="s">
        <v>6</v>
      </c>
      <c r="M81" s="27" t="s">
        <v>16</v>
      </c>
      <c r="N81" s="28"/>
      <c r="O81" s="28"/>
      <c r="P81" s="29"/>
      <c r="Q81" s="29"/>
      <c r="R81" s="29"/>
      <c r="S81" s="29"/>
      <c r="T81" s="29"/>
      <c r="U81" s="29"/>
      <c r="V81" s="32" t="s">
        <v>51</v>
      </c>
      <c r="W81" s="26"/>
      <c r="X81" s="30" t="s">
        <v>53</v>
      </c>
      <c r="Y81" s="31" t="s">
        <v>53</v>
      </c>
    </row>
    <row r="82" spans="1:25">
      <c r="A82" s="25" t="s">
        <v>14</v>
      </c>
      <c r="B82" s="155" t="s">
        <v>232</v>
      </c>
      <c r="C82" s="156"/>
      <c r="D82" s="27" t="s">
        <v>236</v>
      </c>
      <c r="E82" s="26" t="s">
        <v>234</v>
      </c>
      <c r="F82" s="26" t="s">
        <v>87</v>
      </c>
      <c r="G82" s="26" t="s">
        <v>237</v>
      </c>
      <c r="H82" s="26"/>
      <c r="I82" s="26" t="s">
        <v>6</v>
      </c>
      <c r="J82" s="32" t="s">
        <v>51</v>
      </c>
      <c r="K82" s="26" t="s">
        <v>16</v>
      </c>
      <c r="L82" s="28" t="s">
        <v>6</v>
      </c>
      <c r="M82" s="27" t="s">
        <v>16</v>
      </c>
      <c r="N82" s="28"/>
      <c r="O82" s="28"/>
      <c r="P82" s="29"/>
      <c r="Q82" s="29"/>
      <c r="R82" s="29"/>
      <c r="S82" s="29"/>
      <c r="T82" s="29"/>
      <c r="U82" s="29"/>
      <c r="V82" s="32" t="s">
        <v>51</v>
      </c>
      <c r="W82" s="26"/>
      <c r="X82" s="30" t="s">
        <v>53</v>
      </c>
      <c r="Y82" s="31" t="s">
        <v>53</v>
      </c>
    </row>
    <row r="83" spans="1:25" ht="25.5">
      <c r="A83" s="25" t="s">
        <v>14</v>
      </c>
      <c r="B83" s="155" t="s">
        <v>232</v>
      </c>
      <c r="C83" s="156"/>
      <c r="D83" s="27" t="s">
        <v>238</v>
      </c>
      <c r="E83" s="26" t="s">
        <v>234</v>
      </c>
      <c r="F83" s="26" t="s">
        <v>87</v>
      </c>
      <c r="G83" s="26" t="s">
        <v>239</v>
      </c>
      <c r="H83" s="26"/>
      <c r="I83" s="26" t="s">
        <v>6</v>
      </c>
      <c r="J83" s="32" t="s">
        <v>51</v>
      </c>
      <c r="K83" s="26" t="s">
        <v>16</v>
      </c>
      <c r="L83" s="28" t="s">
        <v>6</v>
      </c>
      <c r="M83" s="27" t="s">
        <v>16</v>
      </c>
      <c r="N83" s="28"/>
      <c r="O83" s="28"/>
      <c r="P83" s="29"/>
      <c r="Q83" s="29"/>
      <c r="R83" s="29"/>
      <c r="S83" s="29"/>
      <c r="T83" s="29"/>
      <c r="U83" s="29"/>
      <c r="V83" s="32" t="s">
        <v>51</v>
      </c>
      <c r="W83" s="26"/>
      <c r="X83" s="30" t="s">
        <v>53</v>
      </c>
      <c r="Y83" s="31" t="s">
        <v>53</v>
      </c>
    </row>
    <row r="84" spans="1:25" ht="25.5">
      <c r="A84" s="25" t="s">
        <v>14</v>
      </c>
      <c r="B84" s="155" t="s">
        <v>232</v>
      </c>
      <c r="C84" s="156"/>
      <c r="D84" s="27" t="s">
        <v>240</v>
      </c>
      <c r="E84" s="26" t="s">
        <v>234</v>
      </c>
      <c r="F84" s="26" t="s">
        <v>87</v>
      </c>
      <c r="G84" s="26" t="s">
        <v>241</v>
      </c>
      <c r="H84" s="26"/>
      <c r="I84" s="26" t="s">
        <v>6</v>
      </c>
      <c r="J84" s="32" t="s">
        <v>51</v>
      </c>
      <c r="K84" s="26" t="s">
        <v>16</v>
      </c>
      <c r="L84" s="28" t="s">
        <v>6</v>
      </c>
      <c r="M84" s="27" t="s">
        <v>16</v>
      </c>
      <c r="N84" s="28"/>
      <c r="O84" s="28"/>
      <c r="P84" s="29"/>
      <c r="Q84" s="29"/>
      <c r="R84" s="29"/>
      <c r="S84" s="29"/>
      <c r="T84" s="29"/>
      <c r="U84" s="29"/>
      <c r="V84" s="32" t="s">
        <v>51</v>
      </c>
      <c r="W84" s="26"/>
      <c r="X84" s="30" t="s">
        <v>53</v>
      </c>
      <c r="Y84" s="31" t="s">
        <v>53</v>
      </c>
    </row>
    <row r="85" spans="1:25" ht="38.25">
      <c r="A85" s="25" t="s">
        <v>14</v>
      </c>
      <c r="B85" s="155" t="s">
        <v>232</v>
      </c>
      <c r="C85" s="156"/>
      <c r="D85" s="27" t="s">
        <v>242</v>
      </c>
      <c r="E85" s="26" t="s">
        <v>234</v>
      </c>
      <c r="F85" s="26" t="s">
        <v>87</v>
      </c>
      <c r="G85" s="26" t="s">
        <v>243</v>
      </c>
      <c r="H85" s="26"/>
      <c r="I85" s="26" t="s">
        <v>6</v>
      </c>
      <c r="J85" s="32" t="s">
        <v>51</v>
      </c>
      <c r="K85" s="26" t="s">
        <v>16</v>
      </c>
      <c r="L85" s="28" t="s">
        <v>6</v>
      </c>
      <c r="M85" s="27" t="s">
        <v>16</v>
      </c>
      <c r="N85" s="28"/>
      <c r="O85" s="28"/>
      <c r="P85" s="29"/>
      <c r="Q85" s="29"/>
      <c r="R85" s="29"/>
      <c r="S85" s="29"/>
      <c r="T85" s="29"/>
      <c r="U85" s="29"/>
      <c r="V85" s="32" t="s">
        <v>51</v>
      </c>
      <c r="W85" s="26"/>
      <c r="X85" s="30" t="s">
        <v>53</v>
      </c>
      <c r="Y85" s="31" t="s">
        <v>53</v>
      </c>
    </row>
    <row r="86" spans="1:25" ht="25.5">
      <c r="A86" s="25" t="s">
        <v>14</v>
      </c>
      <c r="B86" s="155" t="s">
        <v>232</v>
      </c>
      <c r="C86" s="156"/>
      <c r="D86" s="27" t="s">
        <v>244</v>
      </c>
      <c r="E86" s="26" t="s">
        <v>234</v>
      </c>
      <c r="F86" s="26" t="s">
        <v>87</v>
      </c>
      <c r="G86" s="26" t="s">
        <v>245</v>
      </c>
      <c r="H86" s="26"/>
      <c r="I86" s="26" t="s">
        <v>6</v>
      </c>
      <c r="J86" s="32" t="s">
        <v>51</v>
      </c>
      <c r="K86" s="26" t="s">
        <v>16</v>
      </c>
      <c r="L86" s="28" t="s">
        <v>6</v>
      </c>
      <c r="M86" s="27" t="s">
        <v>16</v>
      </c>
      <c r="N86" s="28"/>
      <c r="O86" s="28"/>
      <c r="P86" s="29"/>
      <c r="Q86" s="29"/>
      <c r="R86" s="29"/>
      <c r="S86" s="29"/>
      <c r="T86" s="29"/>
      <c r="U86" s="29"/>
      <c r="V86" s="32" t="s">
        <v>51</v>
      </c>
      <c r="W86" s="26"/>
      <c r="X86" s="30" t="s">
        <v>53</v>
      </c>
      <c r="Y86" s="31" t="s">
        <v>53</v>
      </c>
    </row>
    <row r="87" spans="1:25">
      <c r="A87" s="25" t="s">
        <v>14</v>
      </c>
      <c r="B87" s="155" t="s">
        <v>232</v>
      </c>
      <c r="C87" s="156"/>
      <c r="D87" s="27" t="s">
        <v>246</v>
      </c>
      <c r="E87" s="26" t="s">
        <v>234</v>
      </c>
      <c r="F87" s="26" t="s">
        <v>87</v>
      </c>
      <c r="G87" s="26" t="s">
        <v>247</v>
      </c>
      <c r="H87" s="26"/>
      <c r="I87" s="26" t="s">
        <v>6</v>
      </c>
      <c r="J87" s="32" t="s">
        <v>51</v>
      </c>
      <c r="K87" s="26" t="s">
        <v>15</v>
      </c>
      <c r="L87" s="28" t="s">
        <v>6</v>
      </c>
      <c r="M87" s="27" t="s">
        <v>16</v>
      </c>
      <c r="N87" s="27" t="s">
        <v>15</v>
      </c>
      <c r="O87" s="28"/>
      <c r="P87" s="29"/>
      <c r="Q87" s="29"/>
      <c r="R87" s="29"/>
      <c r="S87" s="29"/>
      <c r="T87" s="29"/>
      <c r="U87" s="29"/>
      <c r="V87" s="32" t="s">
        <v>51</v>
      </c>
      <c r="W87" s="26"/>
      <c r="X87" s="30" t="s">
        <v>53</v>
      </c>
      <c r="Y87" s="31" t="s">
        <v>53</v>
      </c>
    </row>
    <row r="88" spans="1:25" ht="25.5">
      <c r="A88" s="25" t="s">
        <v>14</v>
      </c>
      <c r="B88" s="155" t="s">
        <v>232</v>
      </c>
      <c r="C88" s="156"/>
      <c r="D88" s="27" t="s">
        <v>248</v>
      </c>
      <c r="E88" s="26" t="s">
        <v>234</v>
      </c>
      <c r="F88" s="26" t="s">
        <v>87</v>
      </c>
      <c r="G88" s="26" t="s">
        <v>249</v>
      </c>
      <c r="H88" s="26"/>
      <c r="I88" s="26" t="s">
        <v>6</v>
      </c>
      <c r="J88" s="32" t="s">
        <v>51</v>
      </c>
      <c r="K88" s="26" t="s">
        <v>16</v>
      </c>
      <c r="L88" s="28" t="s">
        <v>6</v>
      </c>
      <c r="M88" s="27" t="s">
        <v>16</v>
      </c>
      <c r="N88" s="28"/>
      <c r="O88" s="28"/>
      <c r="P88" s="29"/>
      <c r="Q88" s="29"/>
      <c r="R88" s="29"/>
      <c r="S88" s="29"/>
      <c r="T88" s="29"/>
      <c r="U88" s="29"/>
      <c r="V88" s="32" t="s">
        <v>51</v>
      </c>
      <c r="W88" s="26"/>
      <c r="X88" s="30" t="s">
        <v>53</v>
      </c>
      <c r="Y88" s="31" t="s">
        <v>53</v>
      </c>
    </row>
    <row r="89" spans="1:25" ht="25.5">
      <c r="A89" s="25" t="s">
        <v>14</v>
      </c>
      <c r="B89" s="155" t="s">
        <v>232</v>
      </c>
      <c r="C89" s="156"/>
      <c r="D89" s="27" t="s">
        <v>250</v>
      </c>
      <c r="E89" s="26" t="s">
        <v>234</v>
      </c>
      <c r="F89" s="26" t="s">
        <v>87</v>
      </c>
      <c r="G89" s="26" t="s">
        <v>251</v>
      </c>
      <c r="H89" s="26"/>
      <c r="I89" s="26" t="s">
        <v>6</v>
      </c>
      <c r="J89" s="32" t="s">
        <v>51</v>
      </c>
      <c r="K89" s="26" t="s">
        <v>15</v>
      </c>
      <c r="L89" s="28" t="s">
        <v>6</v>
      </c>
      <c r="M89" s="27" t="s">
        <v>16</v>
      </c>
      <c r="N89" s="27" t="s">
        <v>15</v>
      </c>
      <c r="O89" s="28"/>
      <c r="P89" s="29"/>
      <c r="Q89" s="29"/>
      <c r="R89" s="29"/>
      <c r="S89" s="29"/>
      <c r="T89" s="29"/>
      <c r="U89" s="29"/>
      <c r="V89" s="32" t="s">
        <v>51</v>
      </c>
      <c r="W89" s="26"/>
      <c r="X89" s="30" t="s">
        <v>53</v>
      </c>
      <c r="Y89" s="31" t="s">
        <v>53</v>
      </c>
    </row>
    <row r="90" spans="1:25" ht="25.5">
      <c r="A90" s="35" t="s">
        <v>14</v>
      </c>
      <c r="B90" s="163" t="s">
        <v>168</v>
      </c>
      <c r="C90" s="164"/>
      <c r="D90" s="37" t="s">
        <v>252</v>
      </c>
      <c r="E90" s="36" t="s">
        <v>168</v>
      </c>
      <c r="F90" s="36" t="s">
        <v>66</v>
      </c>
      <c r="G90" s="36" t="s">
        <v>253</v>
      </c>
      <c r="H90" s="36"/>
      <c r="I90" s="36" t="s">
        <v>6</v>
      </c>
      <c r="J90" s="38" t="s">
        <v>254</v>
      </c>
      <c r="K90" s="36" t="s">
        <v>255</v>
      </c>
      <c r="L90" s="39" t="s">
        <v>6</v>
      </c>
      <c r="M90" s="37" t="s">
        <v>255</v>
      </c>
      <c r="N90" s="39"/>
      <c r="O90" s="39"/>
      <c r="P90" s="40"/>
      <c r="Q90" s="40"/>
      <c r="R90" s="40"/>
      <c r="S90" s="40"/>
      <c r="T90" s="40"/>
      <c r="U90" s="40"/>
      <c r="V90" s="38" t="s">
        <v>254</v>
      </c>
      <c r="W90" s="36"/>
      <c r="X90" s="41" t="s">
        <v>53</v>
      </c>
      <c r="Y90" s="42" t="s">
        <v>53</v>
      </c>
    </row>
    <row r="91" spans="1:25" hidden="1">
      <c r="A91" s="165" t="s">
        <v>6</v>
      </c>
      <c r="B91" s="165" t="s">
        <v>6</v>
      </c>
      <c r="C91" s="167"/>
      <c r="D91" s="165" t="s">
        <v>6</v>
      </c>
      <c r="E91" s="165" t="s">
        <v>6</v>
      </c>
      <c r="F91" s="165" t="s">
        <v>6</v>
      </c>
      <c r="G91" s="165" t="s">
        <v>6</v>
      </c>
      <c r="H91" s="165" t="s">
        <v>6</v>
      </c>
      <c r="I91" s="165" t="s">
        <v>6</v>
      </c>
      <c r="J91" s="165" t="s">
        <v>6</v>
      </c>
      <c r="K91" s="165" t="s">
        <v>6</v>
      </c>
      <c r="L91" s="165" t="s">
        <v>6</v>
      </c>
      <c r="M91" s="165" t="s">
        <v>6</v>
      </c>
      <c r="N91" s="165" t="s">
        <v>6</v>
      </c>
      <c r="O91" s="165" t="s">
        <v>6</v>
      </c>
      <c r="P91" s="165" t="s">
        <v>6</v>
      </c>
      <c r="Q91" s="165" t="s">
        <v>6</v>
      </c>
      <c r="R91" s="165" t="s">
        <v>6</v>
      </c>
      <c r="S91" s="165" t="s">
        <v>6</v>
      </c>
      <c r="T91" s="165" t="s">
        <v>6</v>
      </c>
      <c r="U91" s="165" t="s">
        <v>6</v>
      </c>
      <c r="V91" s="165" t="s">
        <v>6</v>
      </c>
      <c r="W91" s="165" t="s">
        <v>6</v>
      </c>
      <c r="X91" s="165" t="s">
        <v>6</v>
      </c>
      <c r="Y91" s="165" t="s">
        <v>6</v>
      </c>
    </row>
    <row r="92" spans="1:25" hidden="1">
      <c r="A92" s="166"/>
      <c r="B92" s="168"/>
      <c r="C92" s="156"/>
      <c r="D92" s="166"/>
      <c r="E92" s="166"/>
      <c r="F92" s="166"/>
      <c r="G92" s="166"/>
      <c r="H92" s="166"/>
      <c r="I92" s="166"/>
      <c r="J92" s="166"/>
      <c r="K92" s="166"/>
      <c r="L92" s="166"/>
      <c r="M92" s="166"/>
      <c r="N92" s="166"/>
      <c r="O92" s="166"/>
      <c r="P92" s="166"/>
      <c r="Q92" s="166"/>
      <c r="R92" s="166"/>
      <c r="S92" s="166"/>
      <c r="T92" s="166"/>
      <c r="U92" s="166"/>
      <c r="V92" s="166"/>
      <c r="W92" s="166"/>
      <c r="X92" s="166"/>
      <c r="Y92" s="166"/>
    </row>
    <row r="93" spans="1:25" hidden="1">
      <c r="A93" s="165" t="s">
        <v>256</v>
      </c>
      <c r="B93" s="169"/>
      <c r="C93" s="169"/>
      <c r="D93" s="169"/>
      <c r="E93" s="169"/>
      <c r="F93" s="169"/>
      <c r="G93" s="169"/>
      <c r="H93" s="169"/>
      <c r="I93" s="170"/>
      <c r="J93" s="43" t="s">
        <v>6</v>
      </c>
      <c r="K93" s="43" t="s">
        <v>6</v>
      </c>
      <c r="L93" s="43" t="s">
        <v>6</v>
      </c>
      <c r="M93" s="43" t="s">
        <v>6</v>
      </c>
      <c r="N93" s="43" t="s">
        <v>6</v>
      </c>
      <c r="O93" s="43" t="s">
        <v>6</v>
      </c>
      <c r="P93" s="43" t="s">
        <v>6</v>
      </c>
      <c r="Q93" s="43" t="s">
        <v>6</v>
      </c>
      <c r="R93" s="43" t="s">
        <v>6</v>
      </c>
      <c r="S93" s="43" t="s">
        <v>6</v>
      </c>
      <c r="T93" s="43" t="s">
        <v>6</v>
      </c>
      <c r="U93" s="43" t="s">
        <v>6</v>
      </c>
      <c r="V93" s="43" t="s">
        <v>6</v>
      </c>
      <c r="W93" s="43" t="s">
        <v>6</v>
      </c>
      <c r="X93" s="43" t="s">
        <v>6</v>
      </c>
      <c r="Y93" s="43" t="s">
        <v>6</v>
      </c>
    </row>
    <row r="94" spans="1:25" ht="0" hidden="1" customHeight="1"/>
    <row r="95" spans="1:25" ht="21.6" customHeight="1"/>
  </sheetData>
  <autoFilter ref="A8:Y93">
    <filterColumn colId="1" showButton="0"/>
    <filterColumn colId="5">
      <filters>
        <filter val="In progress"/>
        <filter val="Not started"/>
      </filters>
    </filterColumn>
  </autoFilter>
  <mergeCells count="116">
    <mergeCell ref="A93:I93"/>
    <mergeCell ref="U91:U92"/>
    <mergeCell ref="V91:V92"/>
    <mergeCell ref="W91:W92"/>
    <mergeCell ref="X91:X92"/>
    <mergeCell ref="Y91:Y92"/>
    <mergeCell ref="P91:P92"/>
    <mergeCell ref="Q91:Q92"/>
    <mergeCell ref="R91:R92"/>
    <mergeCell ref="S91:S92"/>
    <mergeCell ref="T91:T92"/>
    <mergeCell ref="K91:K92"/>
    <mergeCell ref="L91:L92"/>
    <mergeCell ref="M91:M92"/>
    <mergeCell ref="N91:N92"/>
    <mergeCell ref="O91:O92"/>
    <mergeCell ref="F91:F92"/>
    <mergeCell ref="G91:G92"/>
    <mergeCell ref="H91:H92"/>
    <mergeCell ref="I91:I92"/>
    <mergeCell ref="J91:J92"/>
    <mergeCell ref="B90:C90"/>
    <mergeCell ref="A91:A92"/>
    <mergeCell ref="B91:C92"/>
    <mergeCell ref="D91:D92"/>
    <mergeCell ref="E91:E92"/>
    <mergeCell ref="B85:C85"/>
    <mergeCell ref="B86:C86"/>
    <mergeCell ref="B87:C87"/>
    <mergeCell ref="B88:C88"/>
    <mergeCell ref="B89:C89"/>
    <mergeCell ref="B80:C80"/>
    <mergeCell ref="B81:C81"/>
    <mergeCell ref="B82:C82"/>
    <mergeCell ref="B83:C83"/>
    <mergeCell ref="B84:C84"/>
    <mergeCell ref="B75:C75"/>
    <mergeCell ref="B76:C76"/>
    <mergeCell ref="B77:C77"/>
    <mergeCell ref="B78:C78"/>
    <mergeCell ref="B79:C79"/>
    <mergeCell ref="B70:C70"/>
    <mergeCell ref="B71:C71"/>
    <mergeCell ref="B72:C72"/>
    <mergeCell ref="B73:C73"/>
    <mergeCell ref="B74:C74"/>
    <mergeCell ref="B65:C65"/>
    <mergeCell ref="B66:C66"/>
    <mergeCell ref="B67:C67"/>
    <mergeCell ref="B68:C68"/>
    <mergeCell ref="B69:C69"/>
    <mergeCell ref="B60:C60"/>
    <mergeCell ref="B61:C61"/>
    <mergeCell ref="B62:C62"/>
    <mergeCell ref="B63:C63"/>
    <mergeCell ref="B64:C64"/>
    <mergeCell ref="B55:C55"/>
    <mergeCell ref="B56:C56"/>
    <mergeCell ref="B57:C57"/>
    <mergeCell ref="B58:C58"/>
    <mergeCell ref="B59:C59"/>
    <mergeCell ref="B50:C50"/>
    <mergeCell ref="B51:C51"/>
    <mergeCell ref="B52:C52"/>
    <mergeCell ref="B53:C53"/>
    <mergeCell ref="B54:C54"/>
    <mergeCell ref="B45:C45"/>
    <mergeCell ref="B46:C46"/>
    <mergeCell ref="B47:C47"/>
    <mergeCell ref="B48:C48"/>
    <mergeCell ref="B49:C49"/>
    <mergeCell ref="B41:C41"/>
    <mergeCell ref="B42:C42"/>
    <mergeCell ref="B43:C43"/>
    <mergeCell ref="B44:C44"/>
    <mergeCell ref="B35:C35"/>
    <mergeCell ref="B36:C36"/>
    <mergeCell ref="B37:C37"/>
    <mergeCell ref="B38:C38"/>
    <mergeCell ref="B39:C39"/>
    <mergeCell ref="B32:C32"/>
    <mergeCell ref="B33:C33"/>
    <mergeCell ref="B34:C34"/>
    <mergeCell ref="B25:C25"/>
    <mergeCell ref="B26:C26"/>
    <mergeCell ref="B27:C27"/>
    <mergeCell ref="B28:C28"/>
    <mergeCell ref="B29:C29"/>
    <mergeCell ref="B40:C40"/>
    <mergeCell ref="B23:C23"/>
    <mergeCell ref="B24:C24"/>
    <mergeCell ref="B15:C15"/>
    <mergeCell ref="B16:C16"/>
    <mergeCell ref="B17:C17"/>
    <mergeCell ref="B18:C18"/>
    <mergeCell ref="B19:C19"/>
    <mergeCell ref="B30:C30"/>
    <mergeCell ref="B31:C31"/>
    <mergeCell ref="B14:C14"/>
    <mergeCell ref="A6:V6"/>
    <mergeCell ref="B7:C7"/>
    <mergeCell ref="M7:U7"/>
    <mergeCell ref="B8:C8"/>
    <mergeCell ref="B9:C9"/>
    <mergeCell ref="B20:C20"/>
    <mergeCell ref="B21:C21"/>
    <mergeCell ref="B22:C22"/>
    <mergeCell ref="A1:D1"/>
    <mergeCell ref="B2:D2"/>
    <mergeCell ref="B3:D3"/>
    <mergeCell ref="C4:D4"/>
    <mergeCell ref="C5:D5"/>
    <mergeCell ref="B10:C10"/>
    <mergeCell ref="B11:C11"/>
    <mergeCell ref="B12:C12"/>
    <mergeCell ref="B13:C13"/>
  </mergeCells>
  <hyperlinks>
    <hyperlink ref="X9" r:id="rId1"/>
    <hyperlink ref="Y9" r:id="rId2"/>
    <hyperlink ref="X10" r:id="rId3"/>
    <hyperlink ref="Y10" r:id="rId4"/>
    <hyperlink ref="X11" r:id="rId5"/>
    <hyperlink ref="Y11" r:id="rId6"/>
    <hyperlink ref="X12" r:id="rId7"/>
    <hyperlink ref="Y12" r:id="rId8"/>
    <hyperlink ref="X13" r:id="rId9"/>
    <hyperlink ref="Y13" r:id="rId10"/>
    <hyperlink ref="X14" r:id="rId11"/>
    <hyperlink ref="Y14" r:id="rId12"/>
    <hyperlink ref="X15" r:id="rId13"/>
    <hyperlink ref="Y15" r:id="rId14"/>
    <hyperlink ref="X16" r:id="rId15"/>
    <hyperlink ref="Y16" r:id="rId16"/>
    <hyperlink ref="X17" r:id="rId17"/>
    <hyperlink ref="Y17" r:id="rId18"/>
    <hyperlink ref="X18" r:id="rId19"/>
    <hyperlink ref="Y18" r:id="rId20"/>
    <hyperlink ref="X19" r:id="rId21"/>
    <hyperlink ref="Y19" r:id="rId22"/>
    <hyperlink ref="X20" r:id="rId23"/>
    <hyperlink ref="Y20" r:id="rId24"/>
    <hyperlink ref="X21" r:id="rId25"/>
    <hyperlink ref="Y21" r:id="rId26"/>
    <hyperlink ref="X22" r:id="rId27"/>
    <hyperlink ref="Y22" r:id="rId28"/>
    <hyperlink ref="X23" r:id="rId29"/>
    <hyperlink ref="Y23" r:id="rId30"/>
    <hyperlink ref="X24" r:id="rId31"/>
    <hyperlink ref="Y24" r:id="rId32"/>
    <hyperlink ref="X25" r:id="rId33"/>
    <hyperlink ref="Y25" r:id="rId34"/>
    <hyperlink ref="X26" r:id="rId35"/>
    <hyperlink ref="Y26" r:id="rId36"/>
    <hyperlink ref="X27" r:id="rId37"/>
    <hyperlink ref="Y27" r:id="rId38"/>
    <hyperlink ref="X28" r:id="rId39"/>
    <hyperlink ref="Y28" r:id="rId40"/>
    <hyperlink ref="X29" r:id="rId41"/>
    <hyperlink ref="Y29" r:id="rId42"/>
    <hyperlink ref="X30" r:id="rId43"/>
    <hyperlink ref="Y30" r:id="rId44"/>
    <hyperlink ref="X31" r:id="rId45"/>
    <hyperlink ref="Y31" r:id="rId46"/>
    <hyperlink ref="X32" r:id="rId47"/>
    <hyperlink ref="Y32" r:id="rId48"/>
    <hyperlink ref="X33" r:id="rId49"/>
    <hyperlink ref="Y33" r:id="rId50"/>
    <hyperlink ref="X34" r:id="rId51"/>
    <hyperlink ref="Y34" r:id="rId52"/>
    <hyperlink ref="X35" r:id="rId53"/>
    <hyperlink ref="Y35" r:id="rId54"/>
    <hyperlink ref="X36" r:id="rId55"/>
    <hyperlink ref="Y36" r:id="rId56"/>
    <hyperlink ref="X37" r:id="rId57"/>
    <hyperlink ref="Y37" r:id="rId58"/>
    <hyperlink ref="X38" r:id="rId59"/>
    <hyperlink ref="Y38" r:id="rId60"/>
    <hyperlink ref="X39" r:id="rId61"/>
    <hyperlink ref="Y39" r:id="rId62"/>
    <hyperlink ref="X40" r:id="rId63"/>
    <hyperlink ref="Y40" r:id="rId64"/>
    <hyperlink ref="X41" r:id="rId65"/>
    <hyperlink ref="Y41" r:id="rId66"/>
    <hyperlink ref="X42" r:id="rId67"/>
    <hyperlink ref="Y42" r:id="rId68"/>
    <hyperlink ref="X43" r:id="rId69"/>
    <hyperlink ref="Y43" r:id="rId70"/>
    <hyperlink ref="X44" r:id="rId71"/>
    <hyperlink ref="Y44" r:id="rId72"/>
    <hyperlink ref="X45" r:id="rId73"/>
    <hyperlink ref="Y45" r:id="rId74"/>
    <hyperlink ref="X46" r:id="rId75"/>
    <hyperlink ref="Y46" r:id="rId76"/>
    <hyperlink ref="X47" r:id="rId77"/>
    <hyperlink ref="Y47" r:id="rId78"/>
    <hyperlink ref="X48" r:id="rId79"/>
    <hyperlink ref="Y48" r:id="rId80"/>
    <hyperlink ref="X49" r:id="rId81"/>
    <hyperlink ref="Y49" r:id="rId82"/>
    <hyperlink ref="X50" r:id="rId83"/>
    <hyperlink ref="Y50" r:id="rId84"/>
    <hyperlink ref="X51" r:id="rId85"/>
    <hyperlink ref="Y51" r:id="rId86"/>
    <hyperlink ref="X52" r:id="rId87"/>
    <hyperlink ref="Y52" r:id="rId88"/>
    <hyperlink ref="X53" r:id="rId89"/>
    <hyperlink ref="Y53" r:id="rId90"/>
    <hyperlink ref="X54" r:id="rId91"/>
    <hyperlink ref="Y54" r:id="rId92"/>
    <hyperlink ref="X55" r:id="rId93"/>
    <hyperlink ref="Y55" r:id="rId94"/>
    <hyperlink ref="X56" r:id="rId95"/>
    <hyperlink ref="Y56" r:id="rId96"/>
    <hyperlink ref="X57" r:id="rId97"/>
    <hyperlink ref="Y57" r:id="rId98"/>
    <hyperlink ref="X58" r:id="rId99"/>
    <hyperlink ref="Y58" r:id="rId100"/>
    <hyperlink ref="X59" r:id="rId101"/>
    <hyperlink ref="Y59" r:id="rId102"/>
    <hyperlink ref="X60" r:id="rId103"/>
    <hyperlink ref="Y60" r:id="rId104"/>
    <hyperlink ref="X61" r:id="rId105"/>
    <hyperlink ref="Y61" r:id="rId106"/>
    <hyperlink ref="X62" r:id="rId107"/>
    <hyperlink ref="Y62" r:id="rId108"/>
    <hyperlink ref="X63" r:id="rId109"/>
    <hyperlink ref="Y63" r:id="rId110"/>
    <hyperlink ref="X64" r:id="rId111"/>
    <hyperlink ref="Y64" r:id="rId112"/>
    <hyperlink ref="X65" r:id="rId113"/>
    <hyperlink ref="Y65" r:id="rId114"/>
    <hyperlink ref="X66" r:id="rId115"/>
    <hyperlink ref="Y66" r:id="rId116"/>
    <hyperlink ref="X67" r:id="rId117"/>
    <hyperlink ref="Y67" r:id="rId118"/>
    <hyperlink ref="X68" r:id="rId119"/>
    <hyperlink ref="Y68" r:id="rId120"/>
    <hyperlink ref="X69" r:id="rId121"/>
    <hyperlink ref="Y69" r:id="rId122"/>
    <hyperlink ref="X70" r:id="rId123"/>
    <hyperlink ref="Y70" r:id="rId124"/>
    <hyperlink ref="X71" r:id="rId125"/>
    <hyperlink ref="Y71" r:id="rId126"/>
    <hyperlink ref="X72" r:id="rId127"/>
    <hyperlink ref="Y72" r:id="rId128"/>
    <hyperlink ref="X73" r:id="rId129"/>
    <hyperlink ref="Y73" r:id="rId130"/>
    <hyperlink ref="X74" r:id="rId131"/>
    <hyperlink ref="Y74" r:id="rId132"/>
    <hyperlink ref="X75" r:id="rId133"/>
    <hyperlink ref="Y75" r:id="rId134"/>
    <hyperlink ref="X76" r:id="rId135"/>
    <hyperlink ref="Y76" r:id="rId136"/>
    <hyperlink ref="X77" r:id="rId137"/>
    <hyperlink ref="Y77" r:id="rId138"/>
    <hyperlink ref="X78" r:id="rId139"/>
    <hyperlink ref="Y78" r:id="rId140"/>
    <hyperlink ref="X79" r:id="rId141"/>
    <hyperlink ref="Y79" r:id="rId142"/>
    <hyperlink ref="X80" r:id="rId143"/>
    <hyperlink ref="Y80" r:id="rId144"/>
    <hyperlink ref="X81" r:id="rId145"/>
    <hyperlink ref="Y81" r:id="rId146"/>
    <hyperlink ref="X82" r:id="rId147"/>
    <hyperlink ref="Y82" r:id="rId148"/>
    <hyperlink ref="X83" r:id="rId149"/>
    <hyperlink ref="Y83" r:id="rId150"/>
    <hyperlink ref="X84" r:id="rId151"/>
    <hyperlink ref="Y84" r:id="rId152"/>
    <hyperlink ref="X85" r:id="rId153"/>
    <hyperlink ref="Y85" r:id="rId154"/>
    <hyperlink ref="X86" r:id="rId155"/>
    <hyperlink ref="Y86" r:id="rId156"/>
    <hyperlink ref="X87" r:id="rId157"/>
    <hyperlink ref="Y87" r:id="rId158"/>
    <hyperlink ref="X88" r:id="rId159"/>
    <hyperlink ref="Y88" r:id="rId160"/>
    <hyperlink ref="X89" r:id="rId161"/>
    <hyperlink ref="Y89" r:id="rId162"/>
    <hyperlink ref="X90" r:id="rId163"/>
    <hyperlink ref="Y90" r:id="rId164"/>
  </hyperlinks>
  <pageMargins left="0" right="0" top="0" bottom="0.5" header="0" footer="0"/>
  <pageSetup scale="31" fitToHeight="999" orientation="landscape" horizontalDpi="300" verticalDpi="300" r:id="rId165"/>
  <headerFooter alignWithMargins="0">
    <oddFooter>&amp;L&amp;"Arial,Regular"&amp;10 Confidential - Do Not Copy or Disclose &amp;RPage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B1" workbookViewId="0">
      <selection activeCell="B1" sqref="B1"/>
    </sheetView>
  </sheetViews>
  <sheetFormatPr defaultColWidth="0" defaultRowHeight="14.25" customHeight="1" zeroHeight="1"/>
  <cols>
    <col min="1" max="1" width="62.7109375" hidden="1" customWidth="1"/>
    <col min="2" max="2" width="24.5703125" bestFit="1" customWidth="1"/>
    <col min="3" max="3" width="75.85546875" bestFit="1" customWidth="1"/>
    <col min="4" max="4" width="11" style="44" bestFit="1" customWidth="1"/>
    <col min="5" max="5" width="26.28515625" bestFit="1" customWidth="1"/>
    <col min="6" max="6" width="3.85546875" customWidth="1"/>
    <col min="7" max="16384" width="9.140625" hidden="1"/>
  </cols>
  <sheetData>
    <row r="1" spans="1:5" ht="14.25" customHeight="1">
      <c r="A1" t="s">
        <v>257</v>
      </c>
      <c r="B1" s="88" t="s">
        <v>257</v>
      </c>
      <c r="C1" s="88" t="s">
        <v>258</v>
      </c>
      <c r="D1" s="88" t="s">
        <v>24</v>
      </c>
      <c r="E1" s="88" t="s">
        <v>53</v>
      </c>
    </row>
    <row r="2" spans="1:5" ht="14.25" customHeight="1">
      <c r="A2" s="94" t="s">
        <v>117</v>
      </c>
      <c r="B2" s="93" t="s">
        <v>350</v>
      </c>
      <c r="C2" s="93" t="s">
        <v>408</v>
      </c>
      <c r="D2" s="93" t="s">
        <v>407</v>
      </c>
      <c r="E2" s="93"/>
    </row>
    <row r="3" spans="1:5" ht="14.25" customHeight="1">
      <c r="A3" s="94" t="s">
        <v>130</v>
      </c>
      <c r="B3" s="93" t="s">
        <v>351</v>
      </c>
      <c r="C3" s="93" t="s">
        <v>411</v>
      </c>
      <c r="D3" s="93" t="s">
        <v>263</v>
      </c>
      <c r="E3" s="92" t="s">
        <v>348</v>
      </c>
    </row>
    <row r="4" spans="1:5" ht="14.25" customHeight="1">
      <c r="A4" s="94" t="s">
        <v>140</v>
      </c>
      <c r="B4" s="93" t="s">
        <v>343</v>
      </c>
      <c r="C4" s="93" t="s">
        <v>409</v>
      </c>
      <c r="D4" s="93" t="s">
        <v>263</v>
      </c>
      <c r="E4" s="91" t="s">
        <v>347</v>
      </c>
    </row>
    <row r="5" spans="1:5" ht="14.25" customHeight="1">
      <c r="A5" s="94" t="s">
        <v>143</v>
      </c>
      <c r="B5" s="93" t="s">
        <v>352</v>
      </c>
      <c r="C5" s="93" t="s">
        <v>410</v>
      </c>
      <c r="D5" s="93" t="s">
        <v>407</v>
      </c>
      <c r="E5" s="93"/>
    </row>
    <row r="6" spans="1:5" ht="14.25" customHeight="1">
      <c r="A6" s="94" t="s">
        <v>162</v>
      </c>
      <c r="B6" s="93" t="s">
        <v>353</v>
      </c>
      <c r="C6" s="93" t="s">
        <v>409</v>
      </c>
      <c r="D6" s="93" t="s">
        <v>263</v>
      </c>
      <c r="E6" s="91" t="s">
        <v>402</v>
      </c>
    </row>
    <row r="7" spans="1:5" ht="31.5" customHeight="1">
      <c r="A7" s="94" t="s">
        <v>164</v>
      </c>
      <c r="B7" s="90" t="s">
        <v>354</v>
      </c>
      <c r="C7" s="89" t="s">
        <v>413</v>
      </c>
      <c r="D7" s="90" t="s">
        <v>263</v>
      </c>
      <c r="E7" s="93"/>
    </row>
    <row r="8" spans="1:5" ht="14.25" customHeight="1">
      <c r="A8" s="94" t="s">
        <v>170</v>
      </c>
      <c r="B8" s="93" t="s">
        <v>355</v>
      </c>
      <c r="C8" s="93" t="s">
        <v>411</v>
      </c>
      <c r="D8" s="93" t="s">
        <v>263</v>
      </c>
      <c r="E8" s="92" t="s">
        <v>349</v>
      </c>
    </row>
    <row r="9" spans="1:5" ht="14.25" customHeight="1">
      <c r="A9" s="94" t="s">
        <v>181</v>
      </c>
      <c r="B9" s="93" t="s">
        <v>356</v>
      </c>
      <c r="C9" s="93" t="s">
        <v>412</v>
      </c>
      <c r="D9" s="93"/>
      <c r="E9" s="91" t="s">
        <v>374</v>
      </c>
    </row>
    <row r="10" spans="1:5" ht="14.25" customHeight="1">
      <c r="A10" s="94" t="s">
        <v>210</v>
      </c>
      <c r="B10" s="93" t="s">
        <v>357</v>
      </c>
      <c r="C10" s="93" t="s">
        <v>408</v>
      </c>
      <c r="D10" s="93" t="s">
        <v>407</v>
      </c>
      <c r="E10" s="91" t="s">
        <v>359</v>
      </c>
    </row>
    <row r="11" spans="1:5" ht="14.25" customHeight="1">
      <c r="A11" s="94" t="s">
        <v>219</v>
      </c>
      <c r="B11" s="93" t="s">
        <v>358</v>
      </c>
      <c r="C11" s="93" t="s">
        <v>406</v>
      </c>
      <c r="D11" s="93" t="s">
        <v>263</v>
      </c>
      <c r="E11" s="92" t="s">
        <v>317</v>
      </c>
    </row>
    <row r="12" spans="1:5" ht="14.25" customHeight="1">
      <c r="B12" s="93" t="s">
        <v>343</v>
      </c>
      <c r="C12" s="93" t="s">
        <v>404</v>
      </c>
      <c r="D12" s="93" t="s">
        <v>263</v>
      </c>
      <c r="E12" s="93"/>
    </row>
    <row r="13" spans="1:5" ht="14.25" customHeight="1">
      <c r="B13" s="93" t="s">
        <v>403</v>
      </c>
      <c r="C13" s="93" t="s">
        <v>405</v>
      </c>
      <c r="D13" s="93" t="s">
        <v>263</v>
      </c>
      <c r="E13" s="93"/>
    </row>
    <row r="14" spans="1:5" ht="14.25" customHeight="1"/>
    <row r="15" spans="1:5" ht="14.25" customHeight="1"/>
  </sheetData>
  <hyperlinks>
    <hyperlink ref="E11" location="FGTS!A1" display="FGTS!A1"/>
    <hyperlink ref="E4" location="'Despesa de depreciação'!A1" display="'Despesa de depreciação'!A1"/>
    <hyperlink ref="E3" location="Banco!A1" display="Banco!A1"/>
    <hyperlink ref="E8" location="Advogado!A1" display="Advogado!A1"/>
    <hyperlink ref="E10" location="'Seleção Custo'!A1" display="'Seleção Custo'!A1"/>
    <hyperlink ref="E9" location="'Passivo não registrado'!A1" display="'Passivo não registrado'!A1"/>
    <hyperlink ref="E6" location="'Reclaculo da folha'!A1" display="'Reclaculo da folha'!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5"/>
  <sheetViews>
    <sheetView topLeftCell="G1" workbookViewId="0">
      <selection activeCell="X1" sqref="X1"/>
    </sheetView>
  </sheetViews>
  <sheetFormatPr defaultRowHeight="11.25"/>
  <cols>
    <col min="1" max="1" width="9.140625" style="56"/>
    <col min="2" max="2" width="5.140625" style="56" bestFit="1" customWidth="1"/>
    <col min="3" max="3" width="14.5703125" style="56" bestFit="1" customWidth="1"/>
    <col min="4" max="4" width="29" style="56" bestFit="1" customWidth="1"/>
    <col min="5" max="5" width="13.5703125" style="56" bestFit="1" customWidth="1"/>
    <col min="6" max="6" width="13.85546875" style="56" bestFit="1" customWidth="1"/>
    <col min="7" max="7" width="15" style="56" bestFit="1" customWidth="1"/>
    <col min="8" max="8" width="15.28515625" style="56" bestFit="1" customWidth="1"/>
    <col min="9" max="9" width="13.7109375" style="56" bestFit="1" customWidth="1"/>
    <col min="10" max="10" width="13.85546875" style="56" bestFit="1" customWidth="1"/>
    <col min="11" max="14" width="13" style="56" bestFit="1" customWidth="1"/>
    <col min="15" max="16" width="12.85546875" style="56" bestFit="1" customWidth="1"/>
    <col min="17" max="16384" width="9.140625" style="56"/>
  </cols>
  <sheetData>
    <row r="1" spans="2:16">
      <c r="B1" s="52" t="s">
        <v>301</v>
      </c>
      <c r="C1" s="52" t="s">
        <v>302</v>
      </c>
      <c r="D1" s="53" t="s">
        <v>258</v>
      </c>
      <c r="E1" s="54">
        <v>42005</v>
      </c>
      <c r="F1" s="54">
        <v>42036</v>
      </c>
      <c r="G1" s="54">
        <v>42064</v>
      </c>
      <c r="H1" s="54">
        <v>42095</v>
      </c>
      <c r="I1" s="54">
        <v>42125</v>
      </c>
      <c r="J1" s="54">
        <v>42156</v>
      </c>
      <c r="K1" s="54">
        <v>42186</v>
      </c>
      <c r="L1" s="54">
        <v>42217</v>
      </c>
      <c r="M1" s="54">
        <v>42248</v>
      </c>
      <c r="N1" s="54">
        <v>42278</v>
      </c>
      <c r="O1" s="54">
        <v>42309</v>
      </c>
      <c r="P1" s="55">
        <v>42339</v>
      </c>
    </row>
    <row r="2" spans="2:16">
      <c r="B2" s="57">
        <v>13</v>
      </c>
      <c r="C2" s="58" t="s">
        <v>303</v>
      </c>
      <c r="D2" s="57" t="s">
        <v>304</v>
      </c>
      <c r="E2" s="59">
        <v>107989.59</v>
      </c>
      <c r="F2" s="59">
        <v>234130.7</v>
      </c>
      <c r="G2" s="59">
        <v>1537135.38</v>
      </c>
      <c r="H2" s="59">
        <v>514566.74</v>
      </c>
      <c r="I2" s="59">
        <v>658703.66</v>
      </c>
      <c r="J2" s="59">
        <v>803590.1</v>
      </c>
      <c r="K2" s="60">
        <v>873759.14</v>
      </c>
      <c r="L2" s="60">
        <v>1016733.01</v>
      </c>
      <c r="M2" s="60">
        <v>1144062.82</v>
      </c>
      <c r="N2" s="60">
        <v>1279511.31</v>
      </c>
      <c r="O2" s="60">
        <v>1412153.49</v>
      </c>
      <c r="P2" s="60">
        <v>1537135.38</v>
      </c>
    </row>
    <row r="3" spans="2:16">
      <c r="B3" s="57">
        <v>13</v>
      </c>
      <c r="C3" s="58" t="s">
        <v>305</v>
      </c>
      <c r="D3" s="57" t="s">
        <v>306</v>
      </c>
      <c r="E3" s="59">
        <v>16757.29</v>
      </c>
      <c r="F3" s="59">
        <v>26968.82</v>
      </c>
      <c r="G3" s="59">
        <v>165504.10999999999</v>
      </c>
      <c r="H3" s="59">
        <v>50021.66</v>
      </c>
      <c r="I3" s="59">
        <v>61760.1</v>
      </c>
      <c r="J3" s="59">
        <v>75226.05</v>
      </c>
      <c r="K3" s="60">
        <v>89551.86</v>
      </c>
      <c r="L3" s="60">
        <v>101320.83</v>
      </c>
      <c r="M3" s="60">
        <v>112964.11</v>
      </c>
      <c r="N3" s="60">
        <v>124580.81</v>
      </c>
      <c r="O3" s="60">
        <v>147300.35</v>
      </c>
      <c r="P3" s="60">
        <v>165504.10999999999</v>
      </c>
    </row>
    <row r="4" spans="2:16">
      <c r="B4" s="57">
        <v>13</v>
      </c>
      <c r="C4" s="58" t="s">
        <v>307</v>
      </c>
      <c r="D4" s="57" t="s">
        <v>308</v>
      </c>
      <c r="E4" s="59">
        <v>1395.38</v>
      </c>
      <c r="F4" s="59">
        <v>2671.82</v>
      </c>
      <c r="G4" s="59">
        <v>18967.98</v>
      </c>
      <c r="H4" s="59">
        <v>5542.56</v>
      </c>
      <c r="I4" s="59">
        <v>7009.87</v>
      </c>
      <c r="J4" s="59">
        <v>8502.11</v>
      </c>
      <c r="K4" s="60">
        <v>10292.84</v>
      </c>
      <c r="L4" s="60">
        <v>11763.96</v>
      </c>
      <c r="M4" s="60">
        <v>13219.4</v>
      </c>
      <c r="N4" s="60">
        <v>14671.48</v>
      </c>
      <c r="O4" s="60">
        <v>16837.66</v>
      </c>
      <c r="P4" s="60">
        <v>18967.98</v>
      </c>
    </row>
    <row r="5" spans="2:16">
      <c r="B5" s="57">
        <v>13</v>
      </c>
      <c r="C5" s="58" t="s">
        <v>309</v>
      </c>
      <c r="D5" s="57" t="s">
        <v>304</v>
      </c>
      <c r="E5" s="59">
        <v>38429.519999999997</v>
      </c>
      <c r="F5" s="59">
        <v>75695.17</v>
      </c>
      <c r="G5" s="59">
        <v>430453.32</v>
      </c>
      <c r="H5" s="59">
        <v>152253.76000000001</v>
      </c>
      <c r="I5" s="59">
        <v>193195.17</v>
      </c>
      <c r="J5" s="59">
        <v>230868.49</v>
      </c>
      <c r="K5" s="60">
        <v>269137.93</v>
      </c>
      <c r="L5" s="60">
        <v>308750.14</v>
      </c>
      <c r="M5" s="60">
        <v>348154.27</v>
      </c>
      <c r="N5" s="60">
        <v>387388.7</v>
      </c>
      <c r="O5" s="60">
        <v>408921.01</v>
      </c>
      <c r="P5" s="60">
        <v>430453.32</v>
      </c>
    </row>
    <row r="6" spans="2:16">
      <c r="B6" s="57">
        <v>13</v>
      </c>
      <c r="C6" s="58" t="s">
        <v>310</v>
      </c>
      <c r="D6" s="57" t="s">
        <v>306</v>
      </c>
      <c r="E6" s="59">
        <v>4318.78</v>
      </c>
      <c r="F6" s="59">
        <v>7878.33</v>
      </c>
      <c r="G6" s="59">
        <v>62794.74</v>
      </c>
      <c r="H6" s="59">
        <v>28537.27</v>
      </c>
      <c r="I6" s="59">
        <v>40098.129999999997</v>
      </c>
      <c r="J6" s="59">
        <v>45254.65</v>
      </c>
      <c r="K6" s="60">
        <v>48464.13</v>
      </c>
      <c r="L6" s="60">
        <v>51877.03</v>
      </c>
      <c r="M6" s="60">
        <v>54350.04</v>
      </c>
      <c r="N6" s="60">
        <v>57627.07</v>
      </c>
      <c r="O6" s="60">
        <v>60210.91</v>
      </c>
      <c r="P6" s="60">
        <v>62794.74</v>
      </c>
    </row>
    <row r="7" spans="2:16">
      <c r="B7" s="57">
        <v>13</v>
      </c>
      <c r="C7" s="58" t="s">
        <v>311</v>
      </c>
      <c r="D7" s="57" t="s">
        <v>308</v>
      </c>
      <c r="E7" s="59">
        <v>420.37</v>
      </c>
      <c r="F7" s="59">
        <v>865.32</v>
      </c>
      <c r="G7" s="59">
        <v>5085.66</v>
      </c>
      <c r="H7" s="59">
        <v>1866.5</v>
      </c>
      <c r="I7" s="59">
        <v>2350.16</v>
      </c>
      <c r="J7" s="59">
        <v>2785.38</v>
      </c>
      <c r="K7" s="60">
        <v>3186.57</v>
      </c>
      <c r="L7" s="60">
        <v>3615.89</v>
      </c>
      <c r="M7" s="60">
        <v>4030.04</v>
      </c>
      <c r="N7" s="60">
        <v>4439.68</v>
      </c>
      <c r="O7" s="60">
        <v>4762.67</v>
      </c>
      <c r="P7" s="60">
        <v>5085.66</v>
      </c>
    </row>
    <row r="9" spans="2:16">
      <c r="B9" s="61"/>
      <c r="C9" s="61"/>
      <c r="D9" s="50" t="s">
        <v>312</v>
      </c>
      <c r="E9" s="51">
        <v>146419.10999999999</v>
      </c>
      <c r="F9" s="51">
        <v>163406.76</v>
      </c>
      <c r="G9" s="51">
        <v>1657762.83</v>
      </c>
      <c r="H9" s="51">
        <v>-1300768.2</v>
      </c>
      <c r="I9" s="51">
        <v>185078.33000000007</v>
      </c>
      <c r="J9" s="51">
        <v>182559.75999999992</v>
      </c>
      <c r="K9" s="51">
        <v>108438.4800000001</v>
      </c>
      <c r="L9" s="51">
        <v>182586.0799999999</v>
      </c>
      <c r="M9" s="51">
        <v>166733.94000000006</v>
      </c>
      <c r="N9" s="51">
        <v>174682.91999999993</v>
      </c>
      <c r="O9" s="51">
        <v>154174.48999999993</v>
      </c>
      <c r="P9" s="51">
        <v>146514.19999999995</v>
      </c>
    </row>
    <row r="10" spans="2:16">
      <c r="B10" s="61"/>
      <c r="C10" s="61"/>
      <c r="D10" s="50" t="s">
        <v>313</v>
      </c>
      <c r="E10" s="51">
        <v>21076.07</v>
      </c>
      <c r="F10" s="51">
        <v>13771.080000000002</v>
      </c>
      <c r="G10" s="51">
        <v>193451.69999999998</v>
      </c>
      <c r="H10" s="51">
        <v>-149739.91999999998</v>
      </c>
      <c r="I10" s="51">
        <v>23299.299999999992</v>
      </c>
      <c r="J10" s="51">
        <v>18622.470000000016</v>
      </c>
      <c r="K10" s="51">
        <v>17535.289999999986</v>
      </c>
      <c r="L10" s="51">
        <v>15181.869999999988</v>
      </c>
      <c r="M10" s="51">
        <v>14116.289999999994</v>
      </c>
      <c r="N10" s="51">
        <v>14893.730000000003</v>
      </c>
      <c r="O10" s="51">
        <v>25303.380000000012</v>
      </c>
      <c r="P10" s="51">
        <v>20787.589999999967</v>
      </c>
    </row>
    <row r="11" spans="2:16">
      <c r="D11" s="50" t="s">
        <v>314</v>
      </c>
      <c r="E11" s="51">
        <v>1815.75</v>
      </c>
      <c r="F11" s="51">
        <v>1721.3900000000003</v>
      </c>
      <c r="G11" s="51">
        <v>20516.5</v>
      </c>
      <c r="H11" s="51">
        <v>-16644.579999999998</v>
      </c>
      <c r="I11" s="51">
        <v>1950.9699999999984</v>
      </c>
      <c r="J11" s="51">
        <v>1927.4600000000019</v>
      </c>
      <c r="K11" s="51">
        <v>2191.9199999999992</v>
      </c>
      <c r="L11" s="51">
        <v>1900.4399999999982</v>
      </c>
      <c r="M11" s="51">
        <v>1869.5899999999997</v>
      </c>
      <c r="N11" s="51">
        <v>1861.7200000000003</v>
      </c>
      <c r="O11" s="51">
        <v>2489.1700000000019</v>
      </c>
      <c r="P11" s="51">
        <v>2453.3099999999995</v>
      </c>
    </row>
    <row r="14" spans="2:16">
      <c r="D14" s="50" t="s">
        <v>315</v>
      </c>
      <c r="E14" s="62">
        <v>0.14394343743791368</v>
      </c>
      <c r="F14" s="63">
        <v>8.4274848849582487E-2</v>
      </c>
      <c r="G14" s="62">
        <v>0.1166944369237667</v>
      </c>
      <c r="H14" s="62">
        <v>0.1151165288327313</v>
      </c>
      <c r="I14" s="62">
        <v>0.1258888601382992</v>
      </c>
      <c r="J14" s="62">
        <v>0.10200752893189619</v>
      </c>
      <c r="K14" s="62">
        <v>0.16170726480120315</v>
      </c>
      <c r="L14" s="63">
        <v>8.3149109724027129E-2</v>
      </c>
      <c r="M14" s="63">
        <v>8.4663566398059012E-2</v>
      </c>
      <c r="N14" s="63">
        <v>8.5261512688246846E-2</v>
      </c>
      <c r="O14" s="62">
        <v>0.16412170392131684</v>
      </c>
      <c r="P14" s="62">
        <v>0.14188105999281964</v>
      </c>
    </row>
    <row r="15" spans="2:16">
      <c r="D15" s="50" t="s">
        <v>316</v>
      </c>
      <c r="E15" s="63">
        <v>1.2401045191437102E-2</v>
      </c>
      <c r="F15" s="63">
        <v>1.0534386704687126E-2</v>
      </c>
      <c r="G15" s="63">
        <v>1.2376016417257949E-2</v>
      </c>
      <c r="H15" s="63">
        <v>1.2795961647893912E-2</v>
      </c>
      <c r="I15" s="63">
        <v>1.0541320531690542E-2</v>
      </c>
      <c r="J15" s="63">
        <v>1.0557967429405049E-2</v>
      </c>
      <c r="K15" s="63">
        <v>2.021348879106381E-2</v>
      </c>
      <c r="L15" s="63">
        <v>1.0408460491621262E-2</v>
      </c>
      <c r="M15" s="63">
        <v>1.1213013979037496E-2</v>
      </c>
      <c r="N15" s="63">
        <v>1.0657710553498883E-2</v>
      </c>
      <c r="O15" s="63">
        <v>1.6145148266746352E-2</v>
      </c>
      <c r="P15" s="63">
        <v>1.6744520326357447E-2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tabSelected="1" workbookViewId="0">
      <selection activeCell="C5" sqref="C5"/>
    </sheetView>
  </sheetViews>
  <sheetFormatPr defaultRowHeight="15"/>
  <cols>
    <col min="1" max="1" width="4.140625" customWidth="1"/>
    <col min="2" max="2" width="23.85546875" bestFit="1" customWidth="1"/>
    <col min="3" max="3" width="17.85546875" bestFit="1" customWidth="1"/>
  </cols>
  <sheetData>
    <row r="3" spans="2:4">
      <c r="B3" s="45" t="s">
        <v>258</v>
      </c>
      <c r="C3" s="45" t="s">
        <v>24</v>
      </c>
    </row>
    <row r="4" spans="2:4">
      <c r="B4" s="46" t="s">
        <v>259</v>
      </c>
      <c r="C4" s="45" t="s">
        <v>260</v>
      </c>
    </row>
    <row r="5" spans="2:4">
      <c r="B5" s="46" t="s">
        <v>261</v>
      </c>
      <c r="C5" s="45" t="s">
        <v>260</v>
      </c>
    </row>
    <row r="6" spans="2:4">
      <c r="B6" s="46" t="s">
        <v>262</v>
      </c>
      <c r="C6" s="45" t="s">
        <v>263</v>
      </c>
    </row>
    <row r="7" spans="2:4">
      <c r="B7" s="46" t="s">
        <v>264</v>
      </c>
      <c r="C7" s="45" t="s">
        <v>263</v>
      </c>
    </row>
    <row r="8" spans="2:4">
      <c r="B8" s="46" t="s">
        <v>265</v>
      </c>
      <c r="C8" s="45" t="s">
        <v>263</v>
      </c>
      <c r="D8" t="s">
        <v>414</v>
      </c>
    </row>
    <row r="9" spans="2:4">
      <c r="B9" s="46" t="s">
        <v>266</v>
      </c>
      <c r="C9" s="45" t="s">
        <v>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B2" sqref="B2:C7"/>
    </sheetView>
  </sheetViews>
  <sheetFormatPr defaultRowHeight="15"/>
  <cols>
    <col min="1" max="1" width="4.140625" customWidth="1"/>
    <col min="2" max="2" width="46.85546875" bestFit="1" customWidth="1"/>
    <col min="3" max="3" width="18.140625" bestFit="1" customWidth="1"/>
  </cols>
  <sheetData>
    <row r="2" spans="2:3">
      <c r="B2" s="45" t="s">
        <v>258</v>
      </c>
      <c r="C2" s="45" t="s">
        <v>24</v>
      </c>
    </row>
    <row r="3" spans="2:3">
      <c r="B3" s="46" t="s">
        <v>295</v>
      </c>
      <c r="C3" s="45" t="s">
        <v>296</v>
      </c>
    </row>
    <row r="4" spans="2:3">
      <c r="B4" s="46" t="s">
        <v>297</v>
      </c>
      <c r="C4" s="45" t="s">
        <v>263</v>
      </c>
    </row>
    <row r="5" spans="2:3">
      <c r="B5" s="46" t="s">
        <v>298</v>
      </c>
      <c r="C5" s="45" t="s">
        <v>263</v>
      </c>
    </row>
    <row r="6" spans="2:3">
      <c r="B6" s="46" t="s">
        <v>299</v>
      </c>
      <c r="C6" s="45" t="s">
        <v>263</v>
      </c>
    </row>
    <row r="7" spans="2:3">
      <c r="B7" s="46" t="s">
        <v>300</v>
      </c>
      <c r="C7" s="45" t="s">
        <v>263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E27" sqref="E27"/>
    </sheetView>
  </sheetViews>
  <sheetFormatPr defaultRowHeight="15"/>
  <cols>
    <col min="1" max="1" width="4" bestFit="1" customWidth="1"/>
    <col min="2" max="2" width="28.5703125" bestFit="1" customWidth="1"/>
    <col min="3" max="3" width="26.7109375" bestFit="1" customWidth="1"/>
    <col min="4" max="4" width="33" bestFit="1" customWidth="1"/>
    <col min="5" max="5" width="16.140625" bestFit="1" customWidth="1"/>
    <col min="6" max="6" width="16" bestFit="1" customWidth="1"/>
    <col min="7" max="7" width="15.42578125" bestFit="1" customWidth="1"/>
    <col min="8" max="9" width="16.28515625" bestFit="1" customWidth="1"/>
    <col min="10" max="10" width="16.42578125" bestFit="1" customWidth="1"/>
    <col min="11" max="11" width="16.5703125" bestFit="1" customWidth="1"/>
    <col min="12" max="12" width="16.28515625" bestFit="1" customWidth="1"/>
    <col min="13" max="13" width="15.140625" bestFit="1" customWidth="1"/>
    <col min="14" max="14" width="15.42578125" bestFit="1" customWidth="1"/>
    <col min="15" max="15" width="15.28515625" bestFit="1" customWidth="1"/>
    <col min="16" max="16" width="15.42578125" bestFit="1" customWidth="1"/>
  </cols>
  <sheetData>
    <row r="1" spans="1:16">
      <c r="A1" s="68" t="s">
        <v>301</v>
      </c>
      <c r="B1" s="68" t="s">
        <v>318</v>
      </c>
      <c r="C1" s="68" t="s">
        <v>302</v>
      </c>
      <c r="D1" s="69" t="s">
        <v>258</v>
      </c>
      <c r="E1" s="70">
        <v>42005</v>
      </c>
      <c r="F1" s="70">
        <v>42036</v>
      </c>
      <c r="G1" s="70">
        <v>42064</v>
      </c>
      <c r="H1" s="70">
        <v>42095</v>
      </c>
      <c r="I1" s="70">
        <v>42125</v>
      </c>
      <c r="J1" s="70">
        <v>42156</v>
      </c>
      <c r="K1" s="70">
        <v>42186</v>
      </c>
      <c r="L1" s="70">
        <v>42217</v>
      </c>
      <c r="M1" s="70">
        <v>42248</v>
      </c>
      <c r="N1" s="70">
        <v>42278</v>
      </c>
      <c r="O1" s="70">
        <v>42309</v>
      </c>
      <c r="P1" s="71">
        <v>42339</v>
      </c>
    </row>
    <row r="2" spans="1:16">
      <c r="A2" s="64">
        <v>13</v>
      </c>
      <c r="B2" s="64" t="s">
        <v>319</v>
      </c>
      <c r="C2" s="65" t="s">
        <v>320</v>
      </c>
      <c r="D2" s="64" t="s">
        <v>321</v>
      </c>
      <c r="E2" s="66">
        <v>23273374</v>
      </c>
      <c r="F2" s="66">
        <v>23273374</v>
      </c>
      <c r="G2" s="66">
        <v>2516528</v>
      </c>
      <c r="H2" s="66">
        <v>23273374</v>
      </c>
      <c r="I2" s="66">
        <v>22833030</v>
      </c>
      <c r="J2" s="66">
        <v>22833030</v>
      </c>
      <c r="K2" s="72">
        <v>22833030</v>
      </c>
      <c r="L2" s="72">
        <v>22833030</v>
      </c>
      <c r="M2" s="72">
        <v>2516528</v>
      </c>
      <c r="N2" s="72">
        <v>2516528</v>
      </c>
      <c r="O2" s="72">
        <v>2516528</v>
      </c>
      <c r="P2" s="72">
        <v>2516528</v>
      </c>
    </row>
    <row r="3" spans="1:16">
      <c r="A3" s="64">
        <v>13</v>
      </c>
      <c r="B3" s="64" t="s">
        <v>150</v>
      </c>
      <c r="C3" s="65" t="s">
        <v>322</v>
      </c>
      <c r="D3" s="64" t="s">
        <v>323</v>
      </c>
      <c r="E3" s="66">
        <v>96661966.670000002</v>
      </c>
      <c r="F3" s="66">
        <v>96661966.670000002</v>
      </c>
      <c r="G3" s="66">
        <v>15124156.67</v>
      </c>
      <c r="H3" s="66">
        <v>96661966.670000002</v>
      </c>
      <c r="I3" s="66">
        <v>96661966.670000002</v>
      </c>
      <c r="J3" s="66">
        <v>96661966.670000002</v>
      </c>
      <c r="K3" s="72">
        <v>96661966.670000002</v>
      </c>
      <c r="L3" s="72">
        <v>96661966.670000002</v>
      </c>
      <c r="M3" s="72">
        <v>15124156.67</v>
      </c>
      <c r="N3" s="72">
        <v>15124156.67</v>
      </c>
      <c r="O3" s="72">
        <v>15124156.67</v>
      </c>
      <c r="P3" s="72">
        <v>15124156.67</v>
      </c>
    </row>
    <row r="4" spans="1:16">
      <c r="A4" s="64">
        <v>13</v>
      </c>
      <c r="B4" s="64" t="s">
        <v>150</v>
      </c>
      <c r="C4" s="65" t="s">
        <v>324</v>
      </c>
      <c r="D4" s="64" t="s">
        <v>325</v>
      </c>
      <c r="E4" s="66">
        <v>94718003.879999995</v>
      </c>
      <c r="F4" s="66">
        <v>94718003.879999995</v>
      </c>
      <c r="G4" s="66">
        <v>17977174.399999999</v>
      </c>
      <c r="H4" s="66">
        <v>94718003.879999995</v>
      </c>
      <c r="I4" s="66">
        <v>94718003.879999995</v>
      </c>
      <c r="J4" s="66">
        <v>94718003.879999995</v>
      </c>
      <c r="K4" s="72">
        <v>94718003.879999995</v>
      </c>
      <c r="L4" s="72">
        <v>94718003.879999995</v>
      </c>
      <c r="M4" s="72">
        <v>17977174.399999999</v>
      </c>
      <c r="N4" s="72">
        <v>17977174.399999999</v>
      </c>
      <c r="O4" s="72">
        <v>17977174.399999999</v>
      </c>
      <c r="P4" s="72">
        <v>17977174.399999999</v>
      </c>
    </row>
    <row r="5" spans="1:16">
      <c r="A5" s="64">
        <v>13</v>
      </c>
      <c r="B5" s="64" t="s">
        <v>150</v>
      </c>
      <c r="C5" s="65" t="s">
        <v>326</v>
      </c>
      <c r="D5" s="64" t="s">
        <v>327</v>
      </c>
      <c r="E5" s="66">
        <v>19514</v>
      </c>
      <c r="F5" s="66">
        <v>19514</v>
      </c>
      <c r="G5" s="66">
        <v>19514</v>
      </c>
      <c r="H5" s="66">
        <v>19514</v>
      </c>
      <c r="I5" s="66">
        <v>19514</v>
      </c>
      <c r="J5" s="66">
        <v>19514</v>
      </c>
      <c r="K5" s="72">
        <v>19514</v>
      </c>
      <c r="L5" s="72">
        <v>19514</v>
      </c>
      <c r="M5" s="72">
        <v>19514</v>
      </c>
      <c r="N5" s="72">
        <v>19514</v>
      </c>
      <c r="O5" s="72">
        <v>19514</v>
      </c>
      <c r="P5" s="72">
        <v>19514</v>
      </c>
    </row>
    <row r="6" spans="1:16">
      <c r="A6" s="64">
        <v>13</v>
      </c>
      <c r="B6" s="64" t="s">
        <v>150</v>
      </c>
      <c r="C6" s="65" t="s">
        <v>328</v>
      </c>
      <c r="D6" s="64" t="s">
        <v>329</v>
      </c>
      <c r="E6" s="66">
        <v>1230409</v>
      </c>
      <c r="F6" s="66">
        <v>1241969</v>
      </c>
      <c r="G6" s="66">
        <v>207180.86</v>
      </c>
      <c r="H6" s="66">
        <v>1271712.49</v>
      </c>
      <c r="I6" s="66">
        <v>1271712.49</v>
      </c>
      <c r="J6" s="66">
        <v>1271712.49</v>
      </c>
      <c r="K6" s="72">
        <v>1271712.49</v>
      </c>
      <c r="L6" s="72">
        <v>1325870.6299999999</v>
      </c>
      <c r="M6" s="72">
        <v>157163.73000000001</v>
      </c>
      <c r="N6" s="72">
        <v>194432.5</v>
      </c>
      <c r="O6" s="72">
        <v>204773.1</v>
      </c>
      <c r="P6" s="72">
        <v>207180.86</v>
      </c>
    </row>
    <row r="7" spans="1:16">
      <c r="A7" s="64">
        <v>13</v>
      </c>
      <c r="B7" s="64" t="s">
        <v>150</v>
      </c>
      <c r="C7" s="65" t="s">
        <v>330</v>
      </c>
      <c r="D7" s="64" t="s">
        <v>331</v>
      </c>
      <c r="E7" s="66">
        <v>4507718</v>
      </c>
      <c r="F7" s="66">
        <v>4507718</v>
      </c>
      <c r="G7" s="66">
        <v>1171929.67</v>
      </c>
      <c r="H7" s="66">
        <v>4547232.05</v>
      </c>
      <c r="I7" s="66">
        <v>4553932.41</v>
      </c>
      <c r="J7" s="66">
        <v>4564456.21</v>
      </c>
      <c r="K7" s="72">
        <v>4585212.21</v>
      </c>
      <c r="L7" s="72">
        <v>4608804.21</v>
      </c>
      <c r="M7" s="72">
        <v>1108587.21</v>
      </c>
      <c r="N7" s="72">
        <v>1138862.8600000001</v>
      </c>
      <c r="O7" s="72">
        <v>1146817.05</v>
      </c>
      <c r="P7" s="72">
        <v>1171929.67</v>
      </c>
    </row>
    <row r="8" spans="1:16">
      <c r="A8" s="64">
        <v>13</v>
      </c>
      <c r="B8" s="64" t="s">
        <v>150</v>
      </c>
      <c r="C8" s="65" t="s">
        <v>332</v>
      </c>
      <c r="D8" s="64" t="s">
        <v>333</v>
      </c>
      <c r="E8" s="66">
        <v>696702.46</v>
      </c>
      <c r="F8" s="66">
        <v>696702.46</v>
      </c>
      <c r="G8" s="66">
        <v>717276.45</v>
      </c>
      <c r="H8" s="66">
        <v>700932.94</v>
      </c>
      <c r="I8" s="66">
        <v>700932.94</v>
      </c>
      <c r="J8" s="66">
        <v>700932.94</v>
      </c>
      <c r="K8" s="72">
        <v>751684.94</v>
      </c>
      <c r="L8" s="72">
        <v>824489.45</v>
      </c>
      <c r="M8" s="72">
        <v>717276.45</v>
      </c>
      <c r="N8" s="72">
        <v>717276.45</v>
      </c>
      <c r="O8" s="72">
        <v>717276.45</v>
      </c>
      <c r="P8" s="72">
        <v>717276.45</v>
      </c>
    </row>
    <row r="9" spans="1:16">
      <c r="A9" s="64">
        <v>13</v>
      </c>
      <c r="B9" s="64" t="s">
        <v>150</v>
      </c>
      <c r="C9" s="65" t="s">
        <v>334</v>
      </c>
      <c r="D9" s="64" t="s">
        <v>335</v>
      </c>
      <c r="E9" s="66">
        <v>21780.09</v>
      </c>
      <c r="F9" s="66">
        <v>39757.49</v>
      </c>
      <c r="G9" s="66">
        <v>107257.9</v>
      </c>
      <c r="H9" s="66">
        <v>51457.61</v>
      </c>
      <c r="I9" s="66">
        <v>52967.81</v>
      </c>
      <c r="J9" s="66">
        <v>53995.07</v>
      </c>
      <c r="K9" s="72">
        <v>53995.07</v>
      </c>
      <c r="L9" s="72">
        <v>53995.07</v>
      </c>
      <c r="M9" s="72">
        <v>53995.07</v>
      </c>
      <c r="N9" s="72">
        <v>77675.399999999994</v>
      </c>
      <c r="O9" s="72">
        <v>90645.4</v>
      </c>
      <c r="P9" s="72">
        <v>107257.9</v>
      </c>
    </row>
    <row r="10" spans="1:16">
      <c r="A10" s="64">
        <v>13</v>
      </c>
      <c r="B10" s="64" t="s">
        <v>336</v>
      </c>
      <c r="C10" s="65" t="s">
        <v>337</v>
      </c>
      <c r="D10" s="64" t="s">
        <v>338</v>
      </c>
      <c r="E10" s="66">
        <v>5338.61</v>
      </c>
      <c r="F10" s="66">
        <v>6637.61</v>
      </c>
      <c r="G10" s="66">
        <v>7476.61</v>
      </c>
      <c r="H10" s="66">
        <v>7476.61</v>
      </c>
      <c r="I10" s="66">
        <v>7476.61</v>
      </c>
      <c r="J10" s="66">
        <v>7476.61</v>
      </c>
      <c r="K10" s="72">
        <v>7476.61</v>
      </c>
      <c r="L10" s="72">
        <v>7476.61</v>
      </c>
      <c r="M10" s="72">
        <v>7476.61</v>
      </c>
      <c r="N10" s="72">
        <v>7476.61</v>
      </c>
      <c r="O10" s="72">
        <v>7476.61</v>
      </c>
      <c r="P10" s="72">
        <v>7476.61</v>
      </c>
    </row>
    <row r="11" spans="1:16" ht="15.75" thickBot="1">
      <c r="A11" s="64"/>
      <c r="B11" s="64"/>
      <c r="C11" s="73" t="s">
        <v>339</v>
      </c>
      <c r="D11" s="73"/>
      <c r="E11" s="74">
        <v>221134806.71000004</v>
      </c>
      <c r="F11" s="74">
        <v>221165643.11000004</v>
      </c>
      <c r="G11" s="74">
        <v>37848494.560000002</v>
      </c>
      <c r="H11" s="74">
        <v>221251670.25000006</v>
      </c>
      <c r="I11" s="74">
        <v>220819536.81000003</v>
      </c>
      <c r="J11" s="74">
        <v>220831087.87000003</v>
      </c>
      <c r="K11" s="74">
        <v>220902595.87000003</v>
      </c>
      <c r="L11" s="74">
        <v>221053150.52000001</v>
      </c>
      <c r="M11" s="74">
        <v>37681872.140000001</v>
      </c>
      <c r="N11" s="74">
        <v>37773096.890000001</v>
      </c>
      <c r="O11" s="74">
        <v>37804361.68</v>
      </c>
      <c r="P11" s="74">
        <v>37848494.560000002</v>
      </c>
    </row>
    <row r="12" spans="1:16" ht="15.75" thickTop="1">
      <c r="A12" s="64"/>
      <c r="B12" s="64"/>
      <c r="C12" s="75"/>
      <c r="D12" s="75"/>
      <c r="E12" s="76"/>
      <c r="F12" s="76"/>
      <c r="G12" s="76"/>
      <c r="H12" s="76"/>
      <c r="I12" s="76"/>
      <c r="J12" s="76"/>
      <c r="K12" s="76"/>
      <c r="L12" s="76"/>
      <c r="M12" s="76"/>
      <c r="N12" s="76"/>
      <c r="O12" s="76"/>
      <c r="P12" s="76"/>
    </row>
    <row r="13" spans="1:16">
      <c r="A13" s="64">
        <v>13</v>
      </c>
      <c r="B13" s="64" t="s">
        <v>340</v>
      </c>
      <c r="C13" s="65" t="s">
        <v>341</v>
      </c>
      <c r="D13" s="64" t="s">
        <v>342</v>
      </c>
      <c r="E13" s="66">
        <v>250358.15</v>
      </c>
      <c r="F13" s="66">
        <v>500826.07</v>
      </c>
      <c r="G13" s="66">
        <v>2406810.81</v>
      </c>
      <c r="H13" s="66">
        <v>1002432.1</v>
      </c>
      <c r="I13" s="66">
        <v>1253644</v>
      </c>
      <c r="J13" s="66">
        <v>1504911.74</v>
      </c>
      <c r="K13" s="72">
        <v>1756267.18</v>
      </c>
      <c r="L13" s="72">
        <v>2008641.46</v>
      </c>
      <c r="M13" s="72">
        <v>2262877.04</v>
      </c>
      <c r="N13" s="72">
        <v>2310238.61</v>
      </c>
      <c r="O13" s="72">
        <v>2358415.34</v>
      </c>
      <c r="P13" s="72">
        <v>2406810.81</v>
      </c>
    </row>
    <row r="14" spans="1:16">
      <c r="A14" s="64">
        <v>13</v>
      </c>
      <c r="B14" s="64" t="s">
        <v>343</v>
      </c>
      <c r="C14" s="65" t="s">
        <v>344</v>
      </c>
      <c r="D14" s="64" t="s">
        <v>342</v>
      </c>
      <c r="E14" s="66">
        <v>31803.01</v>
      </c>
      <c r="F14" s="66">
        <v>63626.49</v>
      </c>
      <c r="G14" s="66">
        <v>297970.65000000002</v>
      </c>
      <c r="H14" s="66">
        <v>127316.75</v>
      </c>
      <c r="I14" s="66">
        <v>159175.85999999999</v>
      </c>
      <c r="J14" s="66">
        <v>190653.72</v>
      </c>
      <c r="K14" s="72">
        <v>222131.58</v>
      </c>
      <c r="L14" s="72">
        <v>253609.44</v>
      </c>
      <c r="M14" s="72">
        <v>285087.3</v>
      </c>
      <c r="N14" s="72">
        <v>289381.75</v>
      </c>
      <c r="O14" s="72">
        <v>293676.2</v>
      </c>
      <c r="P14" s="72">
        <v>297970.65000000002</v>
      </c>
    </row>
    <row r="15" spans="1:16" ht="15.75" thickBot="1">
      <c r="A15" s="64"/>
      <c r="B15" s="64"/>
      <c r="C15" s="73" t="s">
        <v>339</v>
      </c>
      <c r="D15" s="73"/>
      <c r="E15" s="74">
        <v>282161.15999999997</v>
      </c>
      <c r="F15" s="74">
        <v>564452.56000000006</v>
      </c>
      <c r="G15" s="74">
        <v>2704781.46</v>
      </c>
      <c r="H15" s="74">
        <v>1129748.8500000001</v>
      </c>
      <c r="I15" s="74">
        <v>1412819.8599999999</v>
      </c>
      <c r="J15" s="74">
        <v>1695565.46</v>
      </c>
      <c r="K15" s="74">
        <v>1978398.76</v>
      </c>
      <c r="L15" s="74">
        <v>2262250.9</v>
      </c>
      <c r="M15" s="74">
        <v>2547964.34</v>
      </c>
      <c r="N15" s="74">
        <v>2599620.36</v>
      </c>
      <c r="O15" s="74">
        <v>2652091.54</v>
      </c>
      <c r="P15" s="74">
        <v>2704781.46</v>
      </c>
    </row>
    <row r="16" spans="1:16" ht="15.75" thickTop="1">
      <c r="A16" s="64"/>
      <c r="B16" s="64"/>
      <c r="C16" s="65"/>
      <c r="D16" s="64"/>
      <c r="E16" s="66"/>
      <c r="F16" s="66"/>
      <c r="G16" s="66"/>
      <c r="H16" s="66"/>
      <c r="I16" s="66"/>
      <c r="J16" s="66"/>
      <c r="K16" s="72"/>
      <c r="L16" s="72"/>
      <c r="M16" s="72"/>
      <c r="N16" s="72"/>
      <c r="O16" s="72"/>
      <c r="P16" s="66"/>
    </row>
    <row r="17" spans="1:16" ht="15.75" thickBot="1">
      <c r="A17" s="64"/>
      <c r="B17" s="64"/>
      <c r="C17" s="73" t="s">
        <v>345</v>
      </c>
      <c r="D17" s="73"/>
      <c r="E17" s="77">
        <v>282161.15999999997</v>
      </c>
      <c r="F17" s="77">
        <v>282291.40000000008</v>
      </c>
      <c r="G17" s="77">
        <v>2140328.9</v>
      </c>
      <c r="H17" s="77">
        <v>-1575032.6099999999</v>
      </c>
      <c r="I17" s="77">
        <v>283071.00999999978</v>
      </c>
      <c r="J17" s="77">
        <v>282745.60000000009</v>
      </c>
      <c r="K17" s="77">
        <v>282833.30000000005</v>
      </c>
      <c r="L17" s="77">
        <v>283852.1399999999</v>
      </c>
      <c r="M17" s="77">
        <v>285713.43999999994</v>
      </c>
      <c r="N17" s="77">
        <v>51656.020000000019</v>
      </c>
      <c r="O17" s="77">
        <v>52471.180000000168</v>
      </c>
      <c r="P17" s="77">
        <v>52689.919999999925</v>
      </c>
    </row>
    <row r="18" spans="1:16" ht="15.75" thickTop="1">
      <c r="A18" s="64"/>
      <c r="B18" s="64"/>
      <c r="C18" s="75"/>
      <c r="D18" s="75"/>
      <c r="E18" s="78"/>
      <c r="F18" s="78"/>
      <c r="G18" s="78"/>
      <c r="H18" s="78"/>
      <c r="I18" s="78"/>
      <c r="J18" s="78"/>
      <c r="K18" s="78"/>
      <c r="L18" s="78"/>
      <c r="M18" s="78"/>
      <c r="N18" s="78"/>
      <c r="O18" s="78"/>
      <c r="P18" s="78"/>
    </row>
    <row r="19" spans="1:16">
      <c r="A19" s="64"/>
      <c r="B19" s="64"/>
      <c r="C19" s="64"/>
      <c r="D19" s="67" t="s">
        <v>346</v>
      </c>
      <c r="E19" s="79">
        <v>1.2759690082169242E-3</v>
      </c>
      <c r="F19" s="79">
        <v>1.2763799839362853E-3</v>
      </c>
      <c r="G19" s="80">
        <v>5.6549908388218856E-2</v>
      </c>
      <c r="H19" s="80">
        <v>-7.1187377171901796E-3</v>
      </c>
      <c r="I19" s="79">
        <v>1.2819110758463498E-3</v>
      </c>
      <c r="J19" s="79">
        <v>1.2803704529429671E-3</v>
      </c>
      <c r="K19" s="79">
        <v>1.280352993979509E-3</v>
      </c>
      <c r="L19" s="79">
        <v>1.2840899997682597E-3</v>
      </c>
      <c r="M19" s="81">
        <v>7.582251724077952E-3</v>
      </c>
      <c r="N19" s="79">
        <v>1.3675346808451748E-3</v>
      </c>
      <c r="O19" s="79">
        <v>1.3879662998716757E-3</v>
      </c>
      <c r="P19" s="79">
        <v>1.3921272328671433E-3</v>
      </c>
    </row>
    <row r="20" spans="1:16">
      <c r="A20" s="64"/>
      <c r="B20" s="64"/>
      <c r="C20" s="64"/>
      <c r="D20" s="65"/>
      <c r="E20" s="82"/>
      <c r="F20" s="83"/>
      <c r="G20" s="83"/>
      <c r="H20" s="83"/>
      <c r="I20" s="83"/>
      <c r="J20" s="83"/>
      <c r="K20" s="83"/>
      <c r="L20" s="83"/>
      <c r="M20" s="83"/>
      <c r="N20" s="83"/>
      <c r="O20" s="83"/>
      <c r="P20" s="8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3"/>
  <sheetViews>
    <sheetView workbookViewId="0">
      <selection activeCell="B3" sqref="B3"/>
    </sheetView>
  </sheetViews>
  <sheetFormatPr defaultRowHeight="15"/>
  <cols>
    <col min="1" max="1" width="3.42578125" customWidth="1"/>
    <col min="2" max="2" width="38.140625" bestFit="1" customWidth="1"/>
    <col min="3" max="3" width="30.28515625" bestFit="1" customWidth="1"/>
    <col min="4" max="4" width="11.140625" bestFit="1" customWidth="1"/>
  </cols>
  <sheetData>
    <row r="2" spans="2:4">
      <c r="B2" s="46" t="s">
        <v>258</v>
      </c>
      <c r="C2" s="46"/>
      <c r="D2" s="46" t="s">
        <v>267</v>
      </c>
    </row>
    <row r="3" spans="2:4">
      <c r="B3" s="47" t="s">
        <v>268</v>
      </c>
      <c r="C3" s="47" t="s">
        <v>269</v>
      </c>
      <c r="D3" s="48">
        <v>11997.6</v>
      </c>
    </row>
    <row r="4" spans="2:4">
      <c r="B4" s="47" t="s">
        <v>270</v>
      </c>
      <c r="C4" s="47" t="s">
        <v>271</v>
      </c>
      <c r="D4" s="48">
        <v>7942.53</v>
      </c>
    </row>
    <row r="5" spans="2:4">
      <c r="B5" s="47" t="s">
        <v>272</v>
      </c>
      <c r="C5" s="47" t="s">
        <v>273</v>
      </c>
      <c r="D5" s="48">
        <v>13139</v>
      </c>
    </row>
    <row r="6" spans="2:4">
      <c r="B6" s="47" t="s">
        <v>274</v>
      </c>
      <c r="C6" s="47" t="s">
        <v>273</v>
      </c>
      <c r="D6" s="48">
        <v>11000</v>
      </c>
    </row>
    <row r="7" spans="2:4">
      <c r="B7" s="47" t="s">
        <v>275</v>
      </c>
      <c r="C7" s="47" t="s">
        <v>273</v>
      </c>
      <c r="D7" s="48">
        <v>11000</v>
      </c>
    </row>
    <row r="8" spans="2:4">
      <c r="B8" s="47" t="s">
        <v>276</v>
      </c>
      <c r="C8" s="47" t="s">
        <v>273</v>
      </c>
      <c r="D8" s="48">
        <v>11000</v>
      </c>
    </row>
    <row r="9" spans="2:4">
      <c r="B9" s="47" t="s">
        <v>277</v>
      </c>
      <c r="C9" s="47" t="s">
        <v>273</v>
      </c>
      <c r="D9" s="48">
        <v>11000</v>
      </c>
    </row>
    <row r="10" spans="2:4">
      <c r="B10" s="47" t="s">
        <v>278</v>
      </c>
      <c r="C10" s="47" t="s">
        <v>273</v>
      </c>
      <c r="D10" s="48">
        <v>11000</v>
      </c>
    </row>
    <row r="11" spans="2:4">
      <c r="B11" s="47" t="s">
        <v>279</v>
      </c>
      <c r="C11" s="47" t="s">
        <v>273</v>
      </c>
      <c r="D11" s="48">
        <v>11000</v>
      </c>
    </row>
    <row r="12" spans="2:4">
      <c r="B12" s="47" t="s">
        <v>280</v>
      </c>
      <c r="C12" s="47" t="s">
        <v>273</v>
      </c>
      <c r="D12" s="48">
        <v>11000</v>
      </c>
    </row>
    <row r="13" spans="2:4">
      <c r="B13" s="47" t="s">
        <v>281</v>
      </c>
      <c r="C13" s="47" t="s">
        <v>273</v>
      </c>
      <c r="D13" s="48">
        <v>11000</v>
      </c>
    </row>
    <row r="14" spans="2:4">
      <c r="B14" s="47" t="s">
        <v>282</v>
      </c>
      <c r="C14" s="47" t="s">
        <v>273</v>
      </c>
      <c r="D14" s="48">
        <v>11000</v>
      </c>
    </row>
    <row r="15" spans="2:4">
      <c r="B15" s="47" t="s">
        <v>283</v>
      </c>
      <c r="C15" s="47" t="s">
        <v>273</v>
      </c>
      <c r="D15" s="48">
        <v>10323.5</v>
      </c>
    </row>
    <row r="16" spans="2:4">
      <c r="B16" s="47" t="s">
        <v>284</v>
      </c>
      <c r="C16" s="47" t="s">
        <v>273</v>
      </c>
      <c r="D16" s="48">
        <v>10323.5</v>
      </c>
    </row>
    <row r="17" spans="2:4">
      <c r="B17" s="47" t="s">
        <v>285</v>
      </c>
      <c r="C17" s="47" t="s">
        <v>273</v>
      </c>
      <c r="D17" s="48">
        <v>10323.5</v>
      </c>
    </row>
    <row r="18" spans="2:4">
      <c r="B18" s="47" t="s">
        <v>272</v>
      </c>
      <c r="C18" s="47" t="s">
        <v>273</v>
      </c>
      <c r="D18" s="48">
        <v>651</v>
      </c>
    </row>
    <row r="19" spans="2:4">
      <c r="B19" s="47" t="s">
        <v>283</v>
      </c>
      <c r="C19" s="47" t="s">
        <v>273</v>
      </c>
      <c r="D19" s="48">
        <v>511.5</v>
      </c>
    </row>
    <row r="20" spans="2:4">
      <c r="B20" s="47" t="s">
        <v>284</v>
      </c>
      <c r="C20" s="47" t="s">
        <v>273</v>
      </c>
      <c r="D20" s="48">
        <v>511.5</v>
      </c>
    </row>
    <row r="21" spans="2:4">
      <c r="B21" s="47" t="s">
        <v>285</v>
      </c>
      <c r="C21" s="47" t="s">
        <v>273</v>
      </c>
      <c r="D21" s="48">
        <v>511.5</v>
      </c>
    </row>
    <row r="22" spans="2:4">
      <c r="B22" s="47" t="s">
        <v>272</v>
      </c>
      <c r="C22" s="47" t="s">
        <v>273</v>
      </c>
      <c r="D22" s="48">
        <v>210</v>
      </c>
    </row>
    <row r="23" spans="2:4">
      <c r="B23" s="47" t="s">
        <v>283</v>
      </c>
      <c r="C23" s="47" t="s">
        <v>273</v>
      </c>
      <c r="D23" s="48">
        <v>165</v>
      </c>
    </row>
    <row r="24" spans="2:4">
      <c r="B24" s="47" t="s">
        <v>284</v>
      </c>
      <c r="C24" s="47" t="s">
        <v>273</v>
      </c>
      <c r="D24" s="48">
        <v>165</v>
      </c>
    </row>
    <row r="25" spans="2:4">
      <c r="B25" s="47" t="s">
        <v>285</v>
      </c>
      <c r="C25" s="47" t="s">
        <v>273</v>
      </c>
      <c r="D25" s="48">
        <v>165</v>
      </c>
    </row>
    <row r="26" spans="2:4">
      <c r="B26" s="47" t="s">
        <v>286</v>
      </c>
      <c r="C26" s="47" t="s">
        <v>287</v>
      </c>
      <c r="D26" s="48">
        <v>6293.19</v>
      </c>
    </row>
    <row r="27" spans="2:4">
      <c r="B27" s="47" t="s">
        <v>288</v>
      </c>
      <c r="C27" s="47" t="s">
        <v>287</v>
      </c>
      <c r="D27" s="48">
        <v>6293.19</v>
      </c>
    </row>
    <row r="28" spans="2:4">
      <c r="B28" s="47" t="s">
        <v>286</v>
      </c>
      <c r="C28" s="47" t="s">
        <v>287</v>
      </c>
      <c r="D28" s="48">
        <v>3824.14</v>
      </c>
    </row>
    <row r="29" spans="2:4">
      <c r="B29" s="47" t="s">
        <v>289</v>
      </c>
      <c r="C29" s="49"/>
      <c r="D29" s="48">
        <v>930</v>
      </c>
    </row>
    <row r="30" spans="2:4">
      <c r="B30" s="47" t="s">
        <v>290</v>
      </c>
      <c r="C30" s="47">
        <v>20036</v>
      </c>
      <c r="D30" s="48">
        <v>368.6</v>
      </c>
    </row>
    <row r="31" spans="2:4">
      <c r="B31" s="47" t="s">
        <v>291</v>
      </c>
      <c r="C31" s="47">
        <v>20036</v>
      </c>
      <c r="D31" s="48">
        <v>179</v>
      </c>
    </row>
    <row r="32" spans="2:4">
      <c r="B32" s="47" t="s">
        <v>292</v>
      </c>
      <c r="C32" s="47" t="s">
        <v>293</v>
      </c>
      <c r="D32" s="48">
        <v>99.9</v>
      </c>
    </row>
    <row r="33" spans="2:4">
      <c r="B33" s="47" t="s">
        <v>294</v>
      </c>
      <c r="C33" s="47" t="s">
        <v>293</v>
      </c>
      <c r="D33" s="48">
        <v>52.17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7" sqref="A27"/>
    </sheetView>
  </sheetViews>
  <sheetFormatPr defaultRowHeight="15"/>
  <cols>
    <col min="1" max="1" width="84.28515625" bestFit="1" customWidth="1"/>
  </cols>
  <sheetData>
    <row r="1" spans="1:4">
      <c r="A1" s="85" t="s">
        <v>360</v>
      </c>
      <c r="B1" s="86">
        <v>42369</v>
      </c>
      <c r="C1" s="84" t="s">
        <v>361</v>
      </c>
      <c r="D1" s="87">
        <v>16967.939999999999</v>
      </c>
    </row>
    <row r="2" spans="1:4">
      <c r="A2" s="85" t="s">
        <v>362</v>
      </c>
      <c r="B2" s="86">
        <v>42353</v>
      </c>
      <c r="C2" s="86">
        <v>42377</v>
      </c>
      <c r="D2" s="87">
        <v>26689.41</v>
      </c>
    </row>
    <row r="3" spans="1:4">
      <c r="A3" s="85" t="s">
        <v>363</v>
      </c>
      <c r="B3" s="86">
        <v>42375</v>
      </c>
      <c r="C3" s="84" t="s">
        <v>364</v>
      </c>
      <c r="D3" s="87">
        <v>41598.61</v>
      </c>
    </row>
    <row r="4" spans="1:4">
      <c r="A4" s="85" t="s">
        <v>365</v>
      </c>
      <c r="B4" s="86">
        <v>42369</v>
      </c>
      <c r="C4" s="86">
        <v>42389</v>
      </c>
      <c r="D4" s="87">
        <v>13765.14</v>
      </c>
    </row>
    <row r="5" spans="1:4">
      <c r="A5" s="85" t="s">
        <v>366</v>
      </c>
      <c r="B5" s="84" t="s">
        <v>367</v>
      </c>
      <c r="C5" s="84" t="s">
        <v>368</v>
      </c>
      <c r="D5" s="87">
        <v>13308.86</v>
      </c>
    </row>
    <row r="6" spans="1:4">
      <c r="A6" s="85" t="s">
        <v>369</v>
      </c>
      <c r="B6" s="84" t="s">
        <v>370</v>
      </c>
      <c r="C6" s="84" t="s">
        <v>371</v>
      </c>
      <c r="D6" s="87">
        <v>58351.72</v>
      </c>
    </row>
    <row r="7" spans="1:4">
      <c r="A7" s="85" t="s">
        <v>372</v>
      </c>
      <c r="B7" s="84" t="s">
        <v>373</v>
      </c>
      <c r="C7" s="84" t="s">
        <v>373</v>
      </c>
      <c r="D7" s="87">
        <v>17796.12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About This Report</vt:lpstr>
      <vt:lpstr>Assigned Workflow</vt:lpstr>
      <vt:lpstr>Lista</vt:lpstr>
      <vt:lpstr>FGTS</vt:lpstr>
      <vt:lpstr>Banco</vt:lpstr>
      <vt:lpstr>Advogado</vt:lpstr>
      <vt:lpstr>Despesa de depreciação</vt:lpstr>
      <vt:lpstr>Seleção Custo</vt:lpstr>
      <vt:lpstr>Passivo não registrado</vt:lpstr>
      <vt:lpstr>Reclaculo da folha</vt:lpstr>
      <vt:lpstr>'Assigned Workflow'!Print_Titles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Silva</dc:creator>
  <cp:lastModifiedBy>sergio florencio</cp:lastModifiedBy>
  <dcterms:created xsi:type="dcterms:W3CDTF">2016-04-29T02:37:26Z</dcterms:created>
  <dcterms:modified xsi:type="dcterms:W3CDTF">2016-04-29T13:22:10Z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