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855" windowHeight="8460"/>
  </bookViews>
  <sheets>
    <sheet name="APACHE BENCHMARK" sheetId="1" r:id="rId1"/>
    <sheet name="SIEGE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16" i="1"/>
  <c r="E15"/>
  <c r="E14"/>
  <c r="D16"/>
  <c r="D15"/>
  <c r="C16"/>
  <c r="C15"/>
  <c r="D14"/>
  <c r="C14"/>
  <c r="D37" i="2"/>
  <c r="E37"/>
  <c r="F37"/>
  <c r="G37"/>
  <c r="D38"/>
  <c r="E38"/>
  <c r="F38"/>
  <c r="G38"/>
  <c r="D39"/>
  <c r="E39"/>
  <c r="F39"/>
  <c r="G39"/>
  <c r="C39"/>
  <c r="C38"/>
  <c r="C37"/>
  <c r="B39"/>
  <c r="B38"/>
  <c r="B37"/>
  <c r="D31"/>
  <c r="E31"/>
  <c r="F31"/>
  <c r="G31"/>
  <c r="C31"/>
  <c r="B31"/>
  <c r="D30"/>
  <c r="E30"/>
  <c r="F30"/>
  <c r="G30"/>
  <c r="C30"/>
  <c r="B30"/>
  <c r="D20"/>
  <c r="E20"/>
  <c r="F20"/>
  <c r="G20"/>
  <c r="C20"/>
  <c r="B20"/>
  <c r="D19"/>
  <c r="E19"/>
  <c r="F19"/>
  <c r="G19"/>
  <c r="C19"/>
  <c r="B19"/>
  <c r="C9"/>
  <c r="D9"/>
  <c r="E9"/>
  <c r="F9"/>
  <c r="G9"/>
  <c r="B9"/>
  <c r="D8"/>
  <c r="E8"/>
  <c r="F8"/>
  <c r="G8"/>
  <c r="C8"/>
  <c r="B8"/>
  <c r="M9" i="1"/>
  <c r="N9"/>
  <c r="L9"/>
  <c r="M8"/>
  <c r="N8"/>
  <c r="L8"/>
  <c r="G9"/>
  <c r="I9"/>
  <c r="H9"/>
  <c r="B9"/>
  <c r="H8"/>
  <c r="I8"/>
  <c r="G8"/>
  <c r="B8"/>
  <c r="C9"/>
  <c r="D9"/>
  <c r="D8"/>
  <c r="C8"/>
</calcChain>
</file>

<file path=xl/sharedStrings.xml><?xml version="1.0" encoding="utf-8"?>
<sst xmlns="http://schemas.openxmlformats.org/spreadsheetml/2006/main" count="92" uniqueCount="26">
  <si>
    <t xml:space="preserve">Servidor </t>
  </si>
  <si>
    <t>Time Taken for Test (s)</t>
  </si>
  <si>
    <t>Failed requests</t>
  </si>
  <si>
    <t>Medicion 1</t>
  </si>
  <si>
    <t>Medicion 2</t>
  </si>
  <si>
    <t>Medicion 3</t>
  </si>
  <si>
    <t>Medicion 4</t>
  </si>
  <si>
    <t>Medicion 5</t>
  </si>
  <si>
    <t>Media</t>
  </si>
  <si>
    <t>Desviacion</t>
  </si>
  <si>
    <t>Balanceador Nginx</t>
  </si>
  <si>
    <t>Balanceador HaProxy</t>
  </si>
  <si>
    <t>SIEGE</t>
  </si>
  <si>
    <t>Servidor</t>
  </si>
  <si>
    <t>Availability</t>
  </si>
  <si>
    <t>Elapsed time</t>
  </si>
  <si>
    <t>Response time</t>
  </si>
  <si>
    <t>Transaction rate</t>
  </si>
  <si>
    <t>Failed transactions</t>
  </si>
  <si>
    <t>Longest transaction</t>
  </si>
  <si>
    <t>Balanceador nginx</t>
  </si>
  <si>
    <t>Balanceador haproxy</t>
  </si>
  <si>
    <t>APACHE BENCHMARK</t>
  </si>
  <si>
    <t>Balanceador Haproxy</t>
  </si>
  <si>
    <t>Failed request</t>
  </si>
  <si>
    <t>Request per second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</si>
</sst>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22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'APACHE BENCHMARK'!$A$14:$B$14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'APACHE BENCHMARK'!$C$13</c:f>
              <c:strCache>
                <c:ptCount val="1"/>
                <c:pt idx="0">
                  <c:v>Time Taken for Test (s)</c:v>
                </c:pt>
              </c:strCache>
            </c:strRef>
          </c:cat>
          <c:val>
            <c:numRef>
              <c:f>'APACHE BENCHMARK'!$C$14</c:f>
              <c:numCache>
                <c:formatCode>0.000</c:formatCode>
                <c:ptCount val="1"/>
                <c:pt idx="0">
                  <c:v>4.0656000000000008</c:v>
                </c:pt>
              </c:numCache>
            </c:numRef>
          </c:val>
        </c:ser>
        <c:ser>
          <c:idx val="1"/>
          <c:order val="1"/>
          <c:tx>
            <c:strRef>
              <c:f>'APACHE BENCHMARK'!$A$15:$B$15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'APACHE BENCHMARK'!$C$13</c:f>
              <c:strCache>
                <c:ptCount val="1"/>
                <c:pt idx="0">
                  <c:v>Time Taken for Test (s)</c:v>
                </c:pt>
              </c:strCache>
            </c:strRef>
          </c:cat>
          <c:val>
            <c:numRef>
              <c:f>'APACHE BENCHMARK'!$C$15</c:f>
              <c:numCache>
                <c:formatCode>0.000</c:formatCode>
                <c:ptCount val="1"/>
                <c:pt idx="0">
                  <c:v>9.6614000000000004</c:v>
                </c:pt>
              </c:numCache>
            </c:numRef>
          </c:val>
        </c:ser>
        <c:ser>
          <c:idx val="2"/>
          <c:order val="2"/>
          <c:tx>
            <c:strRef>
              <c:f>'APACHE BENCHMARK'!$A$16:$B$16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'APACHE BENCHMARK'!$C$13</c:f>
              <c:strCache>
                <c:ptCount val="1"/>
                <c:pt idx="0">
                  <c:v>Time Taken for Test (s)</c:v>
                </c:pt>
              </c:strCache>
            </c:strRef>
          </c:cat>
          <c:val>
            <c:numRef>
              <c:f>'APACHE BENCHMARK'!$C$16</c:f>
              <c:numCache>
                <c:formatCode>0.000</c:formatCode>
                <c:ptCount val="1"/>
                <c:pt idx="0">
                  <c:v>9.4366000000000003</c:v>
                </c:pt>
              </c:numCache>
            </c:numRef>
          </c:val>
        </c:ser>
        <c:axId val="85035264"/>
        <c:axId val="85049344"/>
      </c:barChart>
      <c:catAx>
        <c:axId val="85035264"/>
        <c:scaling>
          <c:orientation val="minMax"/>
        </c:scaling>
        <c:axPos val="b"/>
        <c:tickLblPos val="nextTo"/>
        <c:crossAx val="85049344"/>
        <c:crosses val="autoZero"/>
        <c:auto val="1"/>
        <c:lblAlgn val="ctr"/>
        <c:lblOffset val="100"/>
      </c:catAx>
      <c:valAx>
        <c:axId val="85049344"/>
        <c:scaling>
          <c:orientation val="minMax"/>
        </c:scaling>
        <c:axPos val="l"/>
        <c:majorGridlines/>
        <c:numFmt formatCode="0.000" sourceLinked="1"/>
        <c:tickLblPos val="nextTo"/>
        <c:crossAx val="8503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'APACHE BENCHMARK'!$A$14:$B$14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'APACHE BENCHMARK'!$E$13</c:f>
              <c:strCache>
                <c:ptCount val="1"/>
                <c:pt idx="0">
                  <c:v>Request per second</c:v>
                </c:pt>
              </c:strCache>
            </c:strRef>
          </c:cat>
          <c:val>
            <c:numRef>
              <c:f>'APACHE BENCHMARK'!$E$14</c:f>
              <c:numCache>
                <c:formatCode>0.00</c:formatCode>
                <c:ptCount val="1"/>
                <c:pt idx="0">
                  <c:v>1252.6659999999999</c:v>
                </c:pt>
              </c:numCache>
            </c:numRef>
          </c:val>
        </c:ser>
        <c:ser>
          <c:idx val="1"/>
          <c:order val="1"/>
          <c:tx>
            <c:strRef>
              <c:f>'APACHE BENCHMARK'!$A$15:$B$15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'APACHE BENCHMARK'!$E$13</c:f>
              <c:strCache>
                <c:ptCount val="1"/>
                <c:pt idx="0">
                  <c:v>Request per second</c:v>
                </c:pt>
              </c:strCache>
            </c:strRef>
          </c:cat>
          <c:val>
            <c:numRef>
              <c:f>'APACHE BENCHMARK'!$E$15</c:f>
              <c:numCache>
                <c:formatCode>0.00</c:formatCode>
                <c:ptCount val="1"/>
                <c:pt idx="0">
                  <c:v>533.67399999999998</c:v>
                </c:pt>
              </c:numCache>
            </c:numRef>
          </c:val>
        </c:ser>
        <c:ser>
          <c:idx val="2"/>
          <c:order val="2"/>
          <c:tx>
            <c:strRef>
              <c:f>'APACHE BENCHMARK'!$A$16:$B$16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'APACHE BENCHMARK'!$E$13</c:f>
              <c:strCache>
                <c:ptCount val="1"/>
                <c:pt idx="0">
                  <c:v>Request per second</c:v>
                </c:pt>
              </c:strCache>
            </c:strRef>
          </c:cat>
          <c:val>
            <c:numRef>
              <c:f>'APACHE BENCHMARK'!$E$16</c:f>
              <c:numCache>
                <c:formatCode>0.00</c:formatCode>
                <c:ptCount val="1"/>
                <c:pt idx="0">
                  <c:v>532.52200000000005</c:v>
                </c:pt>
              </c:numCache>
            </c:numRef>
          </c:val>
        </c:ser>
        <c:axId val="85795584"/>
        <c:axId val="85797120"/>
      </c:barChart>
      <c:catAx>
        <c:axId val="85795584"/>
        <c:scaling>
          <c:orientation val="minMax"/>
        </c:scaling>
        <c:axPos val="b"/>
        <c:tickLblPos val="nextTo"/>
        <c:crossAx val="85797120"/>
        <c:crosses val="autoZero"/>
        <c:auto val="1"/>
        <c:lblAlgn val="ctr"/>
        <c:lblOffset val="100"/>
      </c:catAx>
      <c:valAx>
        <c:axId val="85797120"/>
        <c:scaling>
          <c:orientation val="minMax"/>
        </c:scaling>
        <c:axPos val="l"/>
        <c:majorGridlines/>
        <c:numFmt formatCode="0.00" sourceLinked="1"/>
        <c:tickLblPos val="nextTo"/>
        <c:crossAx val="8579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SIEGE!$A$37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SIEGE!$B$36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SIEGE!$B$37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SIEGE!$A$38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SIEGE!$B$36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SIEGE!$B$38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SIEGE!$A$39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SIEGE!$B$36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SIEGE!$B$39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axId val="85155200"/>
        <c:axId val="85165184"/>
      </c:barChart>
      <c:catAx>
        <c:axId val="85155200"/>
        <c:scaling>
          <c:orientation val="minMax"/>
        </c:scaling>
        <c:axPos val="b"/>
        <c:tickLblPos val="nextTo"/>
        <c:crossAx val="85165184"/>
        <c:crosses val="autoZero"/>
        <c:auto val="1"/>
        <c:lblAlgn val="ctr"/>
        <c:lblOffset val="100"/>
      </c:catAx>
      <c:valAx>
        <c:axId val="85165184"/>
        <c:scaling>
          <c:orientation val="minMax"/>
        </c:scaling>
        <c:axPos val="l"/>
        <c:majorGridlines/>
        <c:numFmt formatCode="0.00%" sourceLinked="1"/>
        <c:tickLblPos val="nextTo"/>
        <c:crossAx val="851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SIEGE!$A$37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SIEGE!$C$36</c:f>
              <c:strCache>
                <c:ptCount val="1"/>
                <c:pt idx="0">
                  <c:v>Elapsed time</c:v>
                </c:pt>
              </c:strCache>
            </c:strRef>
          </c:cat>
          <c:val>
            <c:numRef>
              <c:f>SIEGE!$C$37</c:f>
              <c:numCache>
                <c:formatCode>0.00</c:formatCode>
                <c:ptCount val="1"/>
                <c:pt idx="0">
                  <c:v>59.15</c:v>
                </c:pt>
              </c:numCache>
            </c:numRef>
          </c:val>
        </c:ser>
        <c:ser>
          <c:idx val="1"/>
          <c:order val="1"/>
          <c:tx>
            <c:strRef>
              <c:f>SIEGE!$A$38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SIEGE!$C$36</c:f>
              <c:strCache>
                <c:ptCount val="1"/>
                <c:pt idx="0">
                  <c:v>Elapsed time</c:v>
                </c:pt>
              </c:strCache>
            </c:strRef>
          </c:cat>
          <c:val>
            <c:numRef>
              <c:f>SIEGE!$C$38</c:f>
              <c:numCache>
                <c:formatCode>0.00</c:formatCode>
                <c:ptCount val="1"/>
                <c:pt idx="0">
                  <c:v>59.757999999999996</c:v>
                </c:pt>
              </c:numCache>
            </c:numRef>
          </c:val>
        </c:ser>
        <c:ser>
          <c:idx val="2"/>
          <c:order val="2"/>
          <c:tx>
            <c:strRef>
              <c:f>SIEGE!$A$39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SIEGE!$C$36</c:f>
              <c:strCache>
                <c:ptCount val="1"/>
                <c:pt idx="0">
                  <c:v>Elapsed time</c:v>
                </c:pt>
              </c:strCache>
            </c:strRef>
          </c:cat>
          <c:val>
            <c:numRef>
              <c:f>SIEGE!$C$39</c:f>
              <c:numCache>
                <c:formatCode>0.00</c:formatCode>
                <c:ptCount val="1"/>
                <c:pt idx="0">
                  <c:v>59.335999999999999</c:v>
                </c:pt>
              </c:numCache>
            </c:numRef>
          </c:val>
        </c:ser>
        <c:axId val="85989248"/>
        <c:axId val="85990784"/>
      </c:barChart>
      <c:catAx>
        <c:axId val="85989248"/>
        <c:scaling>
          <c:orientation val="minMax"/>
        </c:scaling>
        <c:axPos val="b"/>
        <c:tickLblPos val="nextTo"/>
        <c:crossAx val="85990784"/>
        <c:crosses val="autoZero"/>
        <c:auto val="1"/>
        <c:lblAlgn val="ctr"/>
        <c:lblOffset val="100"/>
      </c:catAx>
      <c:valAx>
        <c:axId val="85990784"/>
        <c:scaling>
          <c:orientation val="minMax"/>
        </c:scaling>
        <c:axPos val="l"/>
        <c:majorGridlines/>
        <c:numFmt formatCode="0.00" sourceLinked="1"/>
        <c:tickLblPos val="nextTo"/>
        <c:crossAx val="859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SIEGE!$A$37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SIEGE!$D$36</c:f>
              <c:strCache>
                <c:ptCount val="1"/>
                <c:pt idx="0">
                  <c:v>Response time</c:v>
                </c:pt>
              </c:strCache>
            </c:strRef>
          </c:cat>
          <c:val>
            <c:numRef>
              <c:f>SIEGE!$D$37</c:f>
              <c:numCache>
                <c:formatCode>0.00</c:formatCode>
                <c:ptCount val="1"/>
                <c:pt idx="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SIEGE!$A$38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SIEGE!$D$36</c:f>
              <c:strCache>
                <c:ptCount val="1"/>
                <c:pt idx="0">
                  <c:v>Response time</c:v>
                </c:pt>
              </c:strCache>
            </c:strRef>
          </c:cat>
          <c:val>
            <c:numRef>
              <c:f>SIEGE!$D$38</c:f>
              <c:numCache>
                <c:formatCode>0.00</c:formatCode>
                <c:ptCount val="1"/>
                <c:pt idx="0">
                  <c:v>5.2000000000000005E-2</c:v>
                </c:pt>
              </c:numCache>
            </c:numRef>
          </c:val>
        </c:ser>
        <c:ser>
          <c:idx val="2"/>
          <c:order val="2"/>
          <c:tx>
            <c:strRef>
              <c:f>SIEGE!$A$39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SIEGE!$D$36</c:f>
              <c:strCache>
                <c:ptCount val="1"/>
                <c:pt idx="0">
                  <c:v>Response time</c:v>
                </c:pt>
              </c:strCache>
            </c:strRef>
          </c:cat>
          <c:val>
            <c:numRef>
              <c:f>SIEGE!$D$39</c:f>
              <c:numCache>
                <c:formatCode>0.00</c:formatCode>
                <c:ptCount val="1"/>
                <c:pt idx="0">
                  <c:v>5.5999999999999994E-2</c:v>
                </c:pt>
              </c:numCache>
            </c:numRef>
          </c:val>
        </c:ser>
        <c:axId val="86016384"/>
        <c:axId val="86017920"/>
      </c:barChart>
      <c:catAx>
        <c:axId val="86016384"/>
        <c:scaling>
          <c:orientation val="minMax"/>
        </c:scaling>
        <c:axPos val="b"/>
        <c:tickLblPos val="nextTo"/>
        <c:crossAx val="86017920"/>
        <c:crosses val="autoZero"/>
        <c:auto val="1"/>
        <c:lblAlgn val="ctr"/>
        <c:lblOffset val="100"/>
      </c:catAx>
      <c:valAx>
        <c:axId val="86017920"/>
        <c:scaling>
          <c:orientation val="minMax"/>
        </c:scaling>
        <c:axPos val="l"/>
        <c:majorGridlines/>
        <c:numFmt formatCode="0.00" sourceLinked="1"/>
        <c:tickLblPos val="nextTo"/>
        <c:crossAx val="860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SIEGE!$A$37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SIEGE!$E$36</c:f>
              <c:strCache>
                <c:ptCount val="1"/>
                <c:pt idx="0">
                  <c:v>Transaction rate</c:v>
                </c:pt>
              </c:strCache>
            </c:strRef>
          </c:cat>
          <c:val>
            <c:numRef>
              <c:f>SIEGE!$E$37</c:f>
              <c:numCache>
                <c:formatCode>0.00</c:formatCode>
                <c:ptCount val="1"/>
                <c:pt idx="0">
                  <c:v>483.46399999999994</c:v>
                </c:pt>
              </c:numCache>
            </c:numRef>
          </c:val>
        </c:ser>
        <c:ser>
          <c:idx val="1"/>
          <c:order val="1"/>
          <c:tx>
            <c:strRef>
              <c:f>SIEGE!$A$38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SIEGE!$E$36</c:f>
              <c:strCache>
                <c:ptCount val="1"/>
                <c:pt idx="0">
                  <c:v>Transaction rate</c:v>
                </c:pt>
              </c:strCache>
            </c:strRef>
          </c:cat>
          <c:val>
            <c:numRef>
              <c:f>SIEGE!$E$38</c:f>
              <c:numCache>
                <c:formatCode>0.00</c:formatCode>
                <c:ptCount val="1"/>
                <c:pt idx="0">
                  <c:v>253.53200000000001</c:v>
                </c:pt>
              </c:numCache>
            </c:numRef>
          </c:val>
        </c:ser>
        <c:ser>
          <c:idx val="2"/>
          <c:order val="2"/>
          <c:tx>
            <c:strRef>
              <c:f>SIEGE!$A$39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SIEGE!$E$36</c:f>
              <c:strCache>
                <c:ptCount val="1"/>
                <c:pt idx="0">
                  <c:v>Transaction rate</c:v>
                </c:pt>
              </c:strCache>
            </c:strRef>
          </c:cat>
          <c:val>
            <c:numRef>
              <c:f>SIEGE!$E$39</c:f>
              <c:numCache>
                <c:formatCode>0.00</c:formatCode>
                <c:ptCount val="1"/>
                <c:pt idx="0">
                  <c:v>217.96999999999997</c:v>
                </c:pt>
              </c:numCache>
            </c:numRef>
          </c:val>
        </c:ser>
        <c:axId val="86071936"/>
        <c:axId val="86073728"/>
      </c:barChart>
      <c:catAx>
        <c:axId val="86071936"/>
        <c:scaling>
          <c:orientation val="minMax"/>
        </c:scaling>
        <c:axPos val="b"/>
        <c:tickLblPos val="nextTo"/>
        <c:crossAx val="86073728"/>
        <c:crosses val="autoZero"/>
        <c:auto val="1"/>
        <c:lblAlgn val="ctr"/>
        <c:lblOffset val="100"/>
      </c:catAx>
      <c:valAx>
        <c:axId val="86073728"/>
        <c:scaling>
          <c:orientation val="minMax"/>
        </c:scaling>
        <c:axPos val="l"/>
        <c:majorGridlines/>
        <c:numFmt formatCode="0.00" sourceLinked="1"/>
        <c:tickLblPos val="nextTo"/>
        <c:crossAx val="8607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SIEGE!$A$37</c:f>
              <c:strCache>
                <c:ptCount val="1"/>
                <c:pt idx="0">
                  <c:v>Servidor</c:v>
                </c:pt>
              </c:strCache>
            </c:strRef>
          </c:tx>
          <c:cat>
            <c:strRef>
              <c:f>SIEGE!$G$36</c:f>
              <c:strCache>
                <c:ptCount val="1"/>
                <c:pt idx="0">
                  <c:v>Longest transaction</c:v>
                </c:pt>
              </c:strCache>
            </c:strRef>
          </c:cat>
          <c:val>
            <c:numRef>
              <c:f>SIEGE!$G$37</c:f>
              <c:numCache>
                <c:formatCode>0.00</c:formatCode>
                <c:ptCount val="1"/>
                <c:pt idx="0">
                  <c:v>0.90799999999999981</c:v>
                </c:pt>
              </c:numCache>
            </c:numRef>
          </c:val>
        </c:ser>
        <c:ser>
          <c:idx val="1"/>
          <c:order val="1"/>
          <c:tx>
            <c:strRef>
              <c:f>SIEGE!$A$38</c:f>
              <c:strCache>
                <c:ptCount val="1"/>
                <c:pt idx="0">
                  <c:v>Balanceador nginx</c:v>
                </c:pt>
              </c:strCache>
            </c:strRef>
          </c:tx>
          <c:cat>
            <c:strRef>
              <c:f>SIEGE!$G$36</c:f>
              <c:strCache>
                <c:ptCount val="1"/>
                <c:pt idx="0">
                  <c:v>Longest transaction</c:v>
                </c:pt>
              </c:strCache>
            </c:strRef>
          </c:cat>
          <c:val>
            <c:numRef>
              <c:f>SIEGE!$G$38</c:f>
              <c:numCache>
                <c:formatCode>0.00</c:formatCode>
                <c:ptCount val="1"/>
                <c:pt idx="0">
                  <c:v>1.95</c:v>
                </c:pt>
              </c:numCache>
            </c:numRef>
          </c:val>
        </c:ser>
        <c:ser>
          <c:idx val="2"/>
          <c:order val="2"/>
          <c:tx>
            <c:strRef>
              <c:f>SIEGE!$A$39</c:f>
              <c:strCache>
                <c:ptCount val="1"/>
                <c:pt idx="0">
                  <c:v>Balanceador haproxy</c:v>
                </c:pt>
              </c:strCache>
            </c:strRef>
          </c:tx>
          <c:cat>
            <c:strRef>
              <c:f>SIEGE!$G$36</c:f>
              <c:strCache>
                <c:ptCount val="1"/>
                <c:pt idx="0">
                  <c:v>Longest transaction</c:v>
                </c:pt>
              </c:strCache>
            </c:strRef>
          </c:cat>
          <c:val>
            <c:numRef>
              <c:f>SIEGE!$G$39</c:f>
              <c:numCache>
                <c:formatCode>0.00</c:formatCode>
                <c:ptCount val="1"/>
                <c:pt idx="0">
                  <c:v>2.0819999999999999</c:v>
                </c:pt>
              </c:numCache>
            </c:numRef>
          </c:val>
        </c:ser>
        <c:axId val="86107264"/>
        <c:axId val="86108800"/>
      </c:barChart>
      <c:catAx>
        <c:axId val="86107264"/>
        <c:scaling>
          <c:orientation val="minMax"/>
        </c:scaling>
        <c:axPos val="b"/>
        <c:tickLblPos val="nextTo"/>
        <c:crossAx val="86108800"/>
        <c:crosses val="autoZero"/>
        <c:auto val="1"/>
        <c:lblAlgn val="ctr"/>
        <c:lblOffset val="100"/>
      </c:catAx>
      <c:valAx>
        <c:axId val="86108800"/>
        <c:scaling>
          <c:orientation val="minMax"/>
        </c:scaling>
        <c:axPos val="l"/>
        <c:majorGridlines/>
        <c:numFmt formatCode="0.00" sourceLinked="1"/>
        <c:tickLblPos val="nextTo"/>
        <c:crossAx val="861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5</xdr:col>
      <xdr:colOff>781050</xdr:colOff>
      <xdr:row>32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17</xdr:row>
      <xdr:rowOff>171450</xdr:rowOff>
    </xdr:from>
    <xdr:to>
      <xdr:col>12</xdr:col>
      <xdr:colOff>533400</xdr:colOff>
      <xdr:row>32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9525</xdr:rowOff>
    </xdr:from>
    <xdr:to>
      <xdr:col>6</xdr:col>
      <xdr:colOff>9525</xdr:colOff>
      <xdr:row>54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40</xdr:row>
      <xdr:rowOff>9525</xdr:rowOff>
    </xdr:from>
    <xdr:to>
      <xdr:col>12</xdr:col>
      <xdr:colOff>257175</xdr:colOff>
      <xdr:row>54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28575</xdr:rowOff>
    </xdr:from>
    <xdr:to>
      <xdr:col>6</xdr:col>
      <xdr:colOff>9525</xdr:colOff>
      <xdr:row>70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55</xdr:row>
      <xdr:rowOff>171450</xdr:rowOff>
    </xdr:from>
    <xdr:to>
      <xdr:col>12</xdr:col>
      <xdr:colOff>257175</xdr:colOff>
      <xdr:row>70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8</xdr:col>
      <xdr:colOff>0</xdr:colOff>
      <xdr:row>87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topLeftCell="A4" workbookViewId="0">
      <selection activeCell="E17" sqref="E17"/>
    </sheetView>
  </sheetViews>
  <sheetFormatPr baseColWidth="10" defaultRowHeight="15"/>
  <cols>
    <col min="6" max="6" width="12.42578125" customWidth="1"/>
  </cols>
  <sheetData>
    <row r="1" spans="1:14" ht="28.5">
      <c r="A1" s="16" t="s">
        <v>22</v>
      </c>
      <c r="B1" s="16"/>
      <c r="C1" s="16"/>
      <c r="D1" s="16"/>
      <c r="E1" s="16"/>
      <c r="F1" s="16"/>
    </row>
    <row r="2" spans="1:14" s="1" customFormat="1" ht="25.5">
      <c r="A2" s="3" t="s">
        <v>0</v>
      </c>
      <c r="B2" s="4" t="s">
        <v>1</v>
      </c>
      <c r="C2" s="4" t="s">
        <v>2</v>
      </c>
      <c r="D2" s="4" t="s">
        <v>25</v>
      </c>
      <c r="E2" s="2"/>
      <c r="F2" s="4" t="s">
        <v>10</v>
      </c>
      <c r="G2" s="4" t="s">
        <v>1</v>
      </c>
      <c r="H2" s="4" t="s">
        <v>2</v>
      </c>
      <c r="I2" s="4" t="s">
        <v>25</v>
      </c>
      <c r="J2" s="2"/>
      <c r="K2" s="4" t="s">
        <v>11</v>
      </c>
      <c r="L2" s="4" t="s">
        <v>1</v>
      </c>
      <c r="M2" s="4" t="s">
        <v>2</v>
      </c>
      <c r="N2" s="4" t="s">
        <v>25</v>
      </c>
    </row>
    <row r="3" spans="1:14">
      <c r="A3" s="8" t="s">
        <v>3</v>
      </c>
      <c r="B3" s="5">
        <v>5.2309999999999999</v>
      </c>
      <c r="C3" s="6">
        <v>0</v>
      </c>
      <c r="D3" s="7">
        <v>955.8</v>
      </c>
      <c r="E3" s="1"/>
      <c r="F3" s="8" t="s">
        <v>3</v>
      </c>
      <c r="G3" s="5">
        <v>8.1059999999999999</v>
      </c>
      <c r="H3" s="6">
        <v>0</v>
      </c>
      <c r="I3" s="7">
        <v>616.79999999999995</v>
      </c>
      <c r="J3" s="1"/>
      <c r="K3" s="8" t="s">
        <v>3</v>
      </c>
      <c r="L3" s="5">
        <v>9.9260000000000002</v>
      </c>
      <c r="M3" s="6">
        <v>0</v>
      </c>
      <c r="N3" s="7">
        <v>503.73</v>
      </c>
    </row>
    <row r="4" spans="1:14">
      <c r="A4" s="8" t="s">
        <v>4</v>
      </c>
      <c r="B4" s="5">
        <v>3.6669999999999998</v>
      </c>
      <c r="C4" s="6">
        <v>0</v>
      </c>
      <c r="D4" s="7">
        <v>1363.43</v>
      </c>
      <c r="E4" s="1"/>
      <c r="F4" s="8" t="s">
        <v>4</v>
      </c>
      <c r="G4" s="5">
        <v>9.26</v>
      </c>
      <c r="H4" s="6">
        <v>0</v>
      </c>
      <c r="I4" s="7">
        <v>539.98</v>
      </c>
      <c r="J4" s="1"/>
      <c r="K4" s="8" t="s">
        <v>4</v>
      </c>
      <c r="L4" s="5">
        <v>9.4529999999999994</v>
      </c>
      <c r="M4" s="6">
        <v>0</v>
      </c>
      <c r="N4" s="7">
        <v>528.96</v>
      </c>
    </row>
    <row r="5" spans="1:14">
      <c r="A5" s="8" t="s">
        <v>5</v>
      </c>
      <c r="B5" s="5">
        <v>3.593</v>
      </c>
      <c r="C5" s="6">
        <v>0</v>
      </c>
      <c r="D5" s="7">
        <v>1391.49</v>
      </c>
      <c r="E5" s="1"/>
      <c r="F5" s="8" t="s">
        <v>5</v>
      </c>
      <c r="G5" s="5">
        <v>13.349</v>
      </c>
      <c r="H5" s="6">
        <v>0</v>
      </c>
      <c r="I5" s="7">
        <v>374.57</v>
      </c>
      <c r="J5" s="1"/>
      <c r="K5" s="8" t="s">
        <v>5</v>
      </c>
      <c r="L5" s="5">
        <v>10.172000000000001</v>
      </c>
      <c r="M5" s="6">
        <v>0</v>
      </c>
      <c r="N5" s="7">
        <v>491.56</v>
      </c>
    </row>
    <row r="6" spans="1:14">
      <c r="A6" s="8" t="s">
        <v>6</v>
      </c>
      <c r="B6" s="5">
        <v>3.9809999999999999</v>
      </c>
      <c r="C6" s="6">
        <v>0</v>
      </c>
      <c r="D6" s="7">
        <v>1255.99</v>
      </c>
      <c r="E6" s="1"/>
      <c r="F6" s="8" t="s">
        <v>6</v>
      </c>
      <c r="G6" s="5">
        <v>8.8889999999999993</v>
      </c>
      <c r="H6" s="6">
        <v>0</v>
      </c>
      <c r="I6" s="7">
        <v>562.51</v>
      </c>
      <c r="J6" s="1"/>
      <c r="K6" s="8" t="s">
        <v>6</v>
      </c>
      <c r="L6" s="5">
        <v>8.2910000000000004</v>
      </c>
      <c r="M6" s="6">
        <v>0</v>
      </c>
      <c r="N6" s="7">
        <v>603.07000000000005</v>
      </c>
    </row>
    <row r="7" spans="1:14">
      <c r="A7" s="8" t="s">
        <v>7</v>
      </c>
      <c r="B7" s="5">
        <v>3.8559999999999999</v>
      </c>
      <c r="C7" s="6">
        <v>0</v>
      </c>
      <c r="D7" s="7">
        <v>1296.6199999999999</v>
      </c>
      <c r="E7" s="1"/>
      <c r="F7" s="8" t="s">
        <v>7</v>
      </c>
      <c r="G7" s="5">
        <v>8.7029999999999994</v>
      </c>
      <c r="H7" s="6">
        <v>0</v>
      </c>
      <c r="I7" s="7">
        <v>574.51</v>
      </c>
      <c r="J7" s="1"/>
      <c r="K7" s="8" t="s">
        <v>7</v>
      </c>
      <c r="L7" s="5">
        <v>9.3409999999999993</v>
      </c>
      <c r="M7" s="6">
        <v>0</v>
      </c>
      <c r="N7" s="7">
        <v>535.29</v>
      </c>
    </row>
    <row r="8" spans="1:14">
      <c r="A8" s="13" t="s">
        <v>8</v>
      </c>
      <c r="B8" s="10">
        <f>AVERAGE(B3:B7)</f>
        <v>4.0656000000000008</v>
      </c>
      <c r="C8" s="11">
        <f t="shared" ref="C8" si="0">AVERAGE(C3:C7)</f>
        <v>0</v>
      </c>
      <c r="D8" s="12">
        <f>AVERAGE(D3:D7)</f>
        <v>1252.6659999999999</v>
      </c>
      <c r="E8" s="1"/>
      <c r="F8" s="13" t="s">
        <v>8</v>
      </c>
      <c r="G8" s="10">
        <f>AVERAGE(G3:G7)</f>
        <v>9.6614000000000004</v>
      </c>
      <c r="H8" s="11">
        <f t="shared" ref="H8:I8" si="1">AVERAGE(H3:H7)</f>
        <v>0</v>
      </c>
      <c r="I8" s="12">
        <f t="shared" si="1"/>
        <v>533.67399999999998</v>
      </c>
      <c r="J8" s="1"/>
      <c r="K8" s="13" t="s">
        <v>8</v>
      </c>
      <c r="L8" s="10">
        <f>AVERAGE(L3:L7)</f>
        <v>9.4366000000000003</v>
      </c>
      <c r="M8" s="11">
        <f t="shared" ref="M8:N8" si="2">AVERAGE(M3:M7)</f>
        <v>0</v>
      </c>
      <c r="N8" s="12">
        <f t="shared" si="2"/>
        <v>532.52200000000005</v>
      </c>
    </row>
    <row r="9" spans="1:14">
      <c r="A9" s="13" t="s">
        <v>9</v>
      </c>
      <c r="B9" s="12">
        <f>STDEV(B3:B7)</f>
        <v>0.66923075243147068</v>
      </c>
      <c r="C9" s="11">
        <f t="shared" ref="C9:D9" si="3">STDEV(C3:C7)</f>
        <v>0</v>
      </c>
      <c r="D9" s="12">
        <f t="shared" si="3"/>
        <v>174.36541494803345</v>
      </c>
      <c r="E9" s="1"/>
      <c r="F9" s="13" t="s">
        <v>9</v>
      </c>
      <c r="G9" s="12">
        <f>STDEV(G3:G7)</f>
        <v>2.1032069085089993</v>
      </c>
      <c r="H9" s="11">
        <f>STDEV(H3:H7)</f>
        <v>0</v>
      </c>
      <c r="I9" s="12">
        <f>STDEV(I3:I7)</f>
        <v>93.224023352352759</v>
      </c>
      <c r="J9" s="1"/>
      <c r="K9" s="13" t="s">
        <v>9</v>
      </c>
      <c r="L9" s="12">
        <f>STDEV(L3:L7)</f>
        <v>0.72493675586218709</v>
      </c>
      <c r="M9" s="11">
        <f t="shared" ref="M9:N9" si="4">STDEV(M3:M7)</f>
        <v>0</v>
      </c>
      <c r="N9" s="12">
        <f t="shared" si="4"/>
        <v>43.313492932340843</v>
      </c>
    </row>
    <row r="13" spans="1:14" ht="25.5">
      <c r="C13" s="4" t="s">
        <v>1</v>
      </c>
      <c r="D13" s="4" t="s">
        <v>24</v>
      </c>
      <c r="E13" s="4" t="s">
        <v>25</v>
      </c>
    </row>
    <row r="14" spans="1:14">
      <c r="A14" s="17" t="s">
        <v>13</v>
      </c>
      <c r="B14" s="17"/>
      <c r="C14" s="18">
        <f>B8</f>
        <v>4.0656000000000008</v>
      </c>
      <c r="D14" s="19">
        <f>C8</f>
        <v>0</v>
      </c>
      <c r="E14" s="20">
        <f>D8</f>
        <v>1252.6659999999999</v>
      </c>
    </row>
    <row r="15" spans="1:14">
      <c r="A15" s="17" t="s">
        <v>10</v>
      </c>
      <c r="B15" s="17"/>
      <c r="C15" s="18">
        <f>G8</f>
        <v>9.6614000000000004</v>
      </c>
      <c r="D15" s="19">
        <f>H8</f>
        <v>0</v>
      </c>
      <c r="E15" s="20">
        <f>I8</f>
        <v>533.67399999999998</v>
      </c>
    </row>
    <row r="16" spans="1:14">
      <c r="A16" s="17" t="s">
        <v>23</v>
      </c>
      <c r="B16" s="17"/>
      <c r="C16" s="18">
        <f>L8</f>
        <v>9.4366000000000003</v>
      </c>
      <c r="D16" s="19">
        <f>M8</f>
        <v>0</v>
      </c>
      <c r="E16" s="20">
        <f>N8</f>
        <v>532.52200000000005</v>
      </c>
    </row>
  </sheetData>
  <mergeCells count="4">
    <mergeCell ref="A1:F1"/>
    <mergeCell ref="A14:B14"/>
    <mergeCell ref="A15:B15"/>
    <mergeCell ref="A16:B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showGridLines="0" workbookViewId="0">
      <selection activeCell="E19" sqref="E19"/>
    </sheetView>
  </sheetViews>
  <sheetFormatPr baseColWidth="10" defaultRowHeight="15"/>
  <sheetData>
    <row r="1" spans="1:7" ht="28.5">
      <c r="A1" s="16" t="s">
        <v>12</v>
      </c>
      <c r="B1" s="16"/>
      <c r="C1" s="16"/>
      <c r="D1" s="16"/>
      <c r="E1" s="16"/>
      <c r="F1" s="16"/>
      <c r="G1" s="16"/>
    </row>
    <row r="2" spans="1:7" ht="25.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spans="1:7">
      <c r="A3" s="8" t="s">
        <v>3</v>
      </c>
      <c r="B3" s="9">
        <v>1</v>
      </c>
      <c r="C3" s="7">
        <v>59.16</v>
      </c>
      <c r="D3" s="7">
        <v>0.04</v>
      </c>
      <c r="E3" s="7">
        <v>413.76</v>
      </c>
      <c r="F3" s="7">
        <v>0</v>
      </c>
      <c r="G3" s="7">
        <v>1.45</v>
      </c>
    </row>
    <row r="4" spans="1:7">
      <c r="A4" s="8" t="s">
        <v>4</v>
      </c>
      <c r="B4" s="9">
        <v>1</v>
      </c>
      <c r="C4" s="7">
        <v>59.32</v>
      </c>
      <c r="D4" s="7">
        <v>0.03</v>
      </c>
      <c r="E4" s="7">
        <v>445.97</v>
      </c>
      <c r="F4" s="7">
        <v>0</v>
      </c>
      <c r="G4" s="7">
        <v>0.94</v>
      </c>
    </row>
    <row r="5" spans="1:7">
      <c r="A5" s="8" t="s">
        <v>5</v>
      </c>
      <c r="B5" s="9">
        <v>1</v>
      </c>
      <c r="C5" s="7">
        <v>59.07</v>
      </c>
      <c r="D5" s="7">
        <v>0.03</v>
      </c>
      <c r="E5" s="7">
        <v>509.56</v>
      </c>
      <c r="F5" s="7">
        <v>0</v>
      </c>
      <c r="G5" s="7">
        <v>0.63</v>
      </c>
    </row>
    <row r="6" spans="1:7">
      <c r="A6" s="8" t="s">
        <v>6</v>
      </c>
      <c r="B6" s="9">
        <v>1</v>
      </c>
      <c r="C6" s="7">
        <v>59.14</v>
      </c>
      <c r="D6" s="7">
        <v>0.03</v>
      </c>
      <c r="E6" s="7">
        <v>530.01</v>
      </c>
      <c r="F6" s="7">
        <v>0</v>
      </c>
      <c r="G6" s="7">
        <v>0.65</v>
      </c>
    </row>
    <row r="7" spans="1:7">
      <c r="A7" s="8" t="s">
        <v>7</v>
      </c>
      <c r="B7" s="9">
        <v>1</v>
      </c>
      <c r="C7" s="7">
        <v>59.06</v>
      </c>
      <c r="D7" s="7">
        <v>0.03</v>
      </c>
      <c r="E7" s="7">
        <v>518.02</v>
      </c>
      <c r="F7" s="7">
        <v>0</v>
      </c>
      <c r="G7" s="7">
        <v>0.87</v>
      </c>
    </row>
    <row r="8" spans="1:7">
      <c r="A8" s="13" t="s">
        <v>8</v>
      </c>
      <c r="B8" s="14">
        <f>AVERAGE(B3:B7)</f>
        <v>1</v>
      </c>
      <c r="C8" s="12">
        <f>AVERAGE(C3:C7)</f>
        <v>59.15</v>
      </c>
      <c r="D8" s="12">
        <f t="shared" ref="D8:G8" si="0">AVERAGE(D3:D7)</f>
        <v>3.2000000000000001E-2</v>
      </c>
      <c r="E8" s="12">
        <f t="shared" si="0"/>
        <v>483.46399999999994</v>
      </c>
      <c r="F8" s="12">
        <f t="shared" si="0"/>
        <v>0</v>
      </c>
      <c r="G8" s="12">
        <f t="shared" si="0"/>
        <v>0.90799999999999981</v>
      </c>
    </row>
    <row r="9" spans="1:7">
      <c r="A9" s="13" t="s">
        <v>9</v>
      </c>
      <c r="B9" s="14">
        <f>STDEV(B3:B7)</f>
        <v>0</v>
      </c>
      <c r="C9" s="12">
        <f t="shared" ref="C9:G9" si="1">STDEV(C3:C7)</f>
        <v>0.10440306508910499</v>
      </c>
      <c r="D9" s="12">
        <f t="shared" si="1"/>
        <v>4.4721359549995798E-3</v>
      </c>
      <c r="E9" s="12">
        <f t="shared" si="1"/>
        <v>50.759472317983054</v>
      </c>
      <c r="F9" s="12">
        <f t="shared" si="1"/>
        <v>0</v>
      </c>
      <c r="G9" s="12">
        <f t="shared" si="1"/>
        <v>0.33169262879961692</v>
      </c>
    </row>
    <row r="13" spans="1:7" ht="25.5">
      <c r="A13" s="4" t="s">
        <v>20</v>
      </c>
      <c r="B13" s="4" t="s">
        <v>14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</row>
    <row r="14" spans="1:7">
      <c r="A14" s="8" t="s">
        <v>3</v>
      </c>
      <c r="B14" s="9">
        <v>1</v>
      </c>
      <c r="C14" s="7">
        <v>59.97</v>
      </c>
      <c r="D14" s="7">
        <v>0.06</v>
      </c>
      <c r="E14" s="7">
        <v>215.29</v>
      </c>
      <c r="F14" s="7">
        <v>0</v>
      </c>
      <c r="G14" s="7">
        <v>1.99</v>
      </c>
    </row>
    <row r="15" spans="1:7">
      <c r="A15" s="8" t="s">
        <v>4</v>
      </c>
      <c r="B15" s="9">
        <v>1</v>
      </c>
      <c r="C15" s="7">
        <v>59.92</v>
      </c>
      <c r="D15" s="7">
        <v>0.04</v>
      </c>
      <c r="E15" s="7">
        <v>297.81</v>
      </c>
      <c r="F15" s="7">
        <v>0</v>
      </c>
      <c r="G15" s="7">
        <v>0.74</v>
      </c>
    </row>
    <row r="16" spans="1:7">
      <c r="A16" s="8" t="s">
        <v>5</v>
      </c>
      <c r="B16" s="9">
        <v>1</v>
      </c>
      <c r="C16" s="7">
        <v>59.25</v>
      </c>
      <c r="D16" s="7">
        <v>0.05</v>
      </c>
      <c r="E16" s="7">
        <v>245.06</v>
      </c>
      <c r="F16" s="7">
        <v>0</v>
      </c>
      <c r="G16" s="7">
        <v>2.76</v>
      </c>
    </row>
    <row r="17" spans="1:7">
      <c r="A17" s="8" t="s">
        <v>6</v>
      </c>
      <c r="B17" s="9">
        <v>1</v>
      </c>
      <c r="C17" s="7">
        <v>59.97</v>
      </c>
      <c r="D17" s="7">
        <v>0.04</v>
      </c>
      <c r="E17" s="7">
        <v>302.98</v>
      </c>
      <c r="F17" s="7">
        <v>0</v>
      </c>
      <c r="G17" s="7">
        <v>0.89</v>
      </c>
    </row>
    <row r="18" spans="1:7">
      <c r="A18" s="8" t="s">
        <v>7</v>
      </c>
      <c r="B18" s="9">
        <v>1</v>
      </c>
      <c r="C18" s="7">
        <v>59.68</v>
      </c>
      <c r="D18" s="7">
        <v>7.0000000000000007E-2</v>
      </c>
      <c r="E18" s="7">
        <v>206.52</v>
      </c>
      <c r="F18" s="7">
        <v>0</v>
      </c>
      <c r="G18" s="7">
        <v>3.37</v>
      </c>
    </row>
    <row r="19" spans="1:7">
      <c r="A19" s="13" t="s">
        <v>8</v>
      </c>
      <c r="B19" s="14">
        <f>AVERAGE(B14:B18)</f>
        <v>1</v>
      </c>
      <c r="C19" s="12">
        <f>AVERAGE(C14:C18)</f>
        <v>59.757999999999996</v>
      </c>
      <c r="D19" s="12">
        <f t="shared" ref="D19:G19" si="2">AVERAGE(D14:D18)</f>
        <v>5.2000000000000005E-2</v>
      </c>
      <c r="E19" s="12">
        <f t="shared" si="2"/>
        <v>253.53200000000001</v>
      </c>
      <c r="F19" s="12">
        <f t="shared" si="2"/>
        <v>0</v>
      </c>
      <c r="G19" s="12">
        <f t="shared" si="2"/>
        <v>1.95</v>
      </c>
    </row>
    <row r="20" spans="1:7">
      <c r="A20" s="13" t="s">
        <v>9</v>
      </c>
      <c r="B20" s="14">
        <f>STDEV(B14:B18)</f>
        <v>0</v>
      </c>
      <c r="C20" s="12">
        <f>STDEV(C14:C18)</f>
        <v>0.30833423423488804</v>
      </c>
      <c r="D20" s="12">
        <f t="shared" ref="D20:G20" si="3">STDEV(D14:D18)</f>
        <v>1.3038404810405298E-2</v>
      </c>
      <c r="E20" s="12">
        <f t="shared" si="3"/>
        <v>45.13867377316263</v>
      </c>
      <c r="F20" s="12">
        <f t="shared" si="3"/>
        <v>0</v>
      </c>
      <c r="G20" s="12">
        <f t="shared" si="3"/>
        <v>1.146930686658963</v>
      </c>
    </row>
    <row r="24" spans="1:7" ht="25.5">
      <c r="A24" s="4" t="s">
        <v>21</v>
      </c>
      <c r="B24" s="4" t="s">
        <v>14</v>
      </c>
      <c r="C24" s="4" t="s">
        <v>15</v>
      </c>
      <c r="D24" s="4" t="s">
        <v>16</v>
      </c>
      <c r="E24" s="4" t="s">
        <v>17</v>
      </c>
      <c r="F24" s="4" t="s">
        <v>18</v>
      </c>
      <c r="G24" s="4" t="s">
        <v>19</v>
      </c>
    </row>
    <row r="25" spans="1:7">
      <c r="A25" s="8" t="s">
        <v>3</v>
      </c>
      <c r="B25" s="9">
        <v>1</v>
      </c>
      <c r="C25" s="7">
        <v>59.51</v>
      </c>
      <c r="D25" s="7">
        <v>0.08</v>
      </c>
      <c r="E25" s="7">
        <v>153.88999999999999</v>
      </c>
      <c r="F25" s="7">
        <v>0</v>
      </c>
      <c r="G25" s="7">
        <v>8.0299999999999994</v>
      </c>
    </row>
    <row r="26" spans="1:7">
      <c r="A26" s="8" t="s">
        <v>4</v>
      </c>
      <c r="B26" s="9">
        <v>1</v>
      </c>
      <c r="C26" s="7">
        <v>59.35</v>
      </c>
      <c r="D26" s="7">
        <v>0.05</v>
      </c>
      <c r="E26" s="7">
        <v>224.9</v>
      </c>
      <c r="F26" s="7">
        <v>0</v>
      </c>
      <c r="G26" s="7">
        <v>0.72</v>
      </c>
    </row>
    <row r="27" spans="1:7">
      <c r="A27" s="8" t="s">
        <v>5</v>
      </c>
      <c r="B27" s="9">
        <v>1</v>
      </c>
      <c r="C27" s="7">
        <v>59.19</v>
      </c>
      <c r="D27" s="7">
        <v>0.05</v>
      </c>
      <c r="E27" s="7">
        <v>236.14</v>
      </c>
      <c r="F27" s="7">
        <v>0</v>
      </c>
      <c r="G27" s="7">
        <v>0.66</v>
      </c>
    </row>
    <row r="28" spans="1:7">
      <c r="A28" s="8" t="s">
        <v>6</v>
      </c>
      <c r="B28" s="9">
        <v>1</v>
      </c>
      <c r="C28" s="7">
        <v>59.32</v>
      </c>
      <c r="D28" s="7">
        <v>0.05</v>
      </c>
      <c r="E28" s="7">
        <v>235.06</v>
      </c>
      <c r="F28" s="7">
        <v>0</v>
      </c>
      <c r="G28" s="7">
        <v>0.52</v>
      </c>
    </row>
    <row r="29" spans="1:7">
      <c r="A29" s="8" t="s">
        <v>7</v>
      </c>
      <c r="B29" s="9">
        <v>1</v>
      </c>
      <c r="C29" s="7">
        <v>59.31</v>
      </c>
      <c r="D29" s="7">
        <v>0.05</v>
      </c>
      <c r="E29" s="7">
        <v>239.86</v>
      </c>
      <c r="F29" s="7">
        <v>0</v>
      </c>
      <c r="G29" s="7">
        <v>0.48</v>
      </c>
    </row>
    <row r="30" spans="1:7">
      <c r="A30" s="13" t="s">
        <v>8</v>
      </c>
      <c r="B30" s="14">
        <f>AVERAGE(B25:B29)</f>
        <v>1</v>
      </c>
      <c r="C30" s="12">
        <f>AVERAGE(C25:C29)</f>
        <v>59.335999999999999</v>
      </c>
      <c r="D30" s="12">
        <f t="shared" ref="D30:G30" si="4">AVERAGE(D25:D29)</f>
        <v>5.5999999999999994E-2</v>
      </c>
      <c r="E30" s="12">
        <f t="shared" si="4"/>
        <v>217.96999999999997</v>
      </c>
      <c r="F30" s="12">
        <f t="shared" si="4"/>
        <v>0</v>
      </c>
      <c r="G30" s="12">
        <f t="shared" si="4"/>
        <v>2.0819999999999999</v>
      </c>
    </row>
    <row r="31" spans="1:7">
      <c r="A31" s="13" t="s">
        <v>9</v>
      </c>
      <c r="B31" s="14">
        <f>STDEV(B25:B29)</f>
        <v>0</v>
      </c>
      <c r="C31" s="12">
        <f>STDEV(C25:C29)</f>
        <v>0.11480418110852919</v>
      </c>
      <c r="D31" s="12">
        <f t="shared" ref="D31:G31" si="5">STDEV(D25:D29)</f>
        <v>1.3416407864998821E-2</v>
      </c>
      <c r="E31" s="12">
        <f t="shared" si="5"/>
        <v>36.247966839534776</v>
      </c>
      <c r="F31" s="12">
        <f t="shared" si="5"/>
        <v>0</v>
      </c>
      <c r="G31" s="12">
        <f t="shared" si="5"/>
        <v>3.3264876371331962</v>
      </c>
    </row>
    <row r="36" spans="1:7" ht="25.5">
      <c r="B36" s="4" t="s">
        <v>14</v>
      </c>
      <c r="C36" s="4" t="s">
        <v>15</v>
      </c>
      <c r="D36" s="4" t="s">
        <v>16</v>
      </c>
      <c r="E36" s="4" t="s">
        <v>17</v>
      </c>
      <c r="F36" s="4" t="s">
        <v>18</v>
      </c>
      <c r="G36" s="4" t="s">
        <v>19</v>
      </c>
    </row>
    <row r="37" spans="1:7" ht="18.75" customHeight="1">
      <c r="A37" s="15" t="s">
        <v>13</v>
      </c>
      <c r="B37" s="9">
        <f>B8</f>
        <v>1</v>
      </c>
      <c r="C37" s="7">
        <f>C8</f>
        <v>59.15</v>
      </c>
      <c r="D37" s="7">
        <f t="shared" ref="D37:G37" si="6">D8</f>
        <v>3.2000000000000001E-2</v>
      </c>
      <c r="E37" s="7">
        <f t="shared" si="6"/>
        <v>483.46399999999994</v>
      </c>
      <c r="F37" s="7">
        <f t="shared" si="6"/>
        <v>0</v>
      </c>
      <c r="G37" s="7">
        <f t="shared" si="6"/>
        <v>0.90799999999999981</v>
      </c>
    </row>
    <row r="38" spans="1:7" ht="29.25" customHeight="1">
      <c r="A38" s="15" t="s">
        <v>20</v>
      </c>
      <c r="B38" s="9">
        <f>B19</f>
        <v>1</v>
      </c>
      <c r="C38" s="7">
        <f>C19</f>
        <v>59.757999999999996</v>
      </c>
      <c r="D38" s="7">
        <f t="shared" ref="D38:G38" si="7">D19</f>
        <v>5.2000000000000005E-2</v>
      </c>
      <c r="E38" s="7">
        <f t="shared" si="7"/>
        <v>253.53200000000001</v>
      </c>
      <c r="F38" s="7">
        <f t="shared" si="7"/>
        <v>0</v>
      </c>
      <c r="G38" s="7">
        <f t="shared" si="7"/>
        <v>1.95</v>
      </c>
    </row>
    <row r="39" spans="1:7" ht="29.25" customHeight="1">
      <c r="A39" s="15" t="s">
        <v>21</v>
      </c>
      <c r="B39" s="9">
        <f>B30</f>
        <v>1</v>
      </c>
      <c r="C39" s="7">
        <f>C30</f>
        <v>59.335999999999999</v>
      </c>
      <c r="D39" s="7">
        <f t="shared" ref="D39:G39" si="8">D30</f>
        <v>5.5999999999999994E-2</v>
      </c>
      <c r="E39" s="7">
        <f t="shared" si="8"/>
        <v>217.96999999999997</v>
      </c>
      <c r="F39" s="7">
        <f t="shared" si="8"/>
        <v>0</v>
      </c>
      <c r="G39" s="7">
        <f t="shared" si="8"/>
        <v>2.0819999999999999</v>
      </c>
    </row>
  </sheetData>
  <mergeCells count="1">
    <mergeCell ref="A1:G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APACHE BENCHMARK</vt:lpstr>
      <vt:lpstr>SIEGE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2016-05-07T13:56:20Z</dcterms:created>
  <dcterms:modified xsi:type="dcterms:W3CDTF">2016-05-08T22:16:21Z</dcterms:modified>
</cp:coreProperties>
</file>