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jsc007a_cam_wal-mart_com/Documents/Suse15/"/>
    </mc:Choice>
  </mc:AlternateContent>
  <xr:revisionPtr revIDLastSave="0" documentId="8_{462D09DC-1C18-46D1-9FC0-78990C74FB7B}" xr6:coauthVersionLast="47" xr6:coauthVersionMax="47" xr10:uidLastSave="{00000000-0000-0000-0000-000000000000}"/>
  <bookViews>
    <workbookView xWindow="-120" yWindow="-120" windowWidth="29040" windowHeight="15840" firstSheet="2" activeTab="2" xr2:uid="{1BCE8780-3908-4395-8295-8C52126E6224}"/>
  </bookViews>
  <sheets>
    <sheet name="Playbook ARS" sheetId="1" r:id="rId1"/>
    <sheet name="Playbook POS" sheetId="7" r:id="rId2"/>
    <sheet name="Migracion" sheetId="5" r:id="rId3"/>
    <sheet name="hosts_CAM" sheetId="3" r:id="rId4"/>
    <sheet name="Crontab_CAM" sheetId="4" r:id="rId5"/>
    <sheet name="Pruebas_Basicas_POS" sheetId="6" r:id="rId6"/>
  </sheets>
  <definedNames>
    <definedName name="_xlnm._FilterDatabase" localSheetId="2" hidden="1">Migracion!$A$9:$J$9</definedName>
    <definedName name="_xlnm._FilterDatabase" localSheetId="0" hidden="1">'Playbook ARS'!$A$2:$F$7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I7" i="7" l="1"/>
  <c r="I6" i="1" l="1"/>
  <c r="I5" i="1"/>
  <c r="I4" i="1"/>
  <c r="C98" i="1" s="1"/>
  <c r="I3" i="1"/>
  <c r="I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tc={D04B1DDF-B873-459E-9943-0718BA621838}</author>
    <author>tc={D74ED4E4-9AB3-441C-A002-2EC720332C8A}</author>
    <author>tc={C1EB7904-FEFA-4A2F-9279-466DFCA40CAE}</author>
  </authors>
  <commentList>
    <comment ref="C10" authorId="0" shapeId="0" xr:uid="{D04B1DDF-B873-459E-9943-0718BA6218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Buenos dias
Me podrian validar si la tienda XXXX presenta faltantes de journal/voucher/FEL ya que se procedera a migrar a suse 15 el proximo DD-MM-AAAA 
 Saludos</t>
      </text>
    </comment>
    <comment ref="C42" authorId="1" shapeId="0" xr:uid="{D74ED4E4-9AB3-441C-A002-2EC720332C8A}">
      <text>
        <t>[Threaded comment]
Your version of Excel allows you to read this threaded comment; however, any edits to it will get removed if the file is opened in a newer version of Excel. Learn more: https://go.microsoft.com/fwlink/?linkid=870924
Comment:
    La librerias las pueden encontrar dentro del FTP 10.76.61.142 en la ruta /home/Drivers_S15/RPM_ARS_S15/
Las librerias se instalan con el comando  rpm -ivh NombreLibreria
Reply:
    tambien se pueden encontrar en el servidor PCMNT10063CR y PCMNT10063GT en el directorio E:\jsc007a\RPM_ARS_S15</t>
      </text>
    </comment>
    <comment ref="C71" authorId="2" shapeId="0" xr:uid="{C1EB7904-FEFA-4A2F-9279-466DFCA40C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Pass: 123456
</t>
      </text>
    </comment>
  </commentList>
</comments>
</file>

<file path=xl/sharedStrings.xml><?xml version="1.0" encoding="utf-8"?>
<sst xmlns="http://schemas.openxmlformats.org/spreadsheetml/2006/main" count="1180" uniqueCount="423">
  <si>
    <t>FlexPOS CAM PLAYBOOK MIGRACION SUSE 15</t>
  </si>
  <si>
    <t>Dia
Ejecucion</t>
  </si>
  <si>
    <t>TAREA</t>
  </si>
  <si>
    <t>ACTIVIDADES</t>
  </si>
  <si>
    <t>Equipo asignado</t>
  </si>
  <si>
    <t>Responsable</t>
  </si>
  <si>
    <t>Status</t>
  </si>
  <si>
    <t>Progreso</t>
  </si>
  <si>
    <t>ETL</t>
  </si>
  <si>
    <t>No Aplica</t>
  </si>
  <si>
    <t>Buisnes Date</t>
  </si>
  <si>
    <t>No Iniciada</t>
  </si>
  <si>
    <t xml:space="preserve">IP Temporal </t>
  </si>
  <si>
    <t>En Progreso</t>
  </si>
  <si>
    <t>IP ARS</t>
  </si>
  <si>
    <t>Completada</t>
  </si>
  <si>
    <t>Total</t>
  </si>
  <si>
    <t>Tareas Previas</t>
  </si>
  <si>
    <t>D -3</t>
  </si>
  <si>
    <t>T - 1</t>
  </si>
  <si>
    <t>Inventario de equipo a utilizar (preparar cada uno de los prerrequisitos)
( Usb, discos, laptop , desarmador en cruz punta fina..)</t>
  </si>
  <si>
    <t>PBS</t>
  </si>
  <si>
    <t>T - 2</t>
  </si>
  <si>
    <t>Validar que no existan faltantes de journal/voucher/Fel de la tienda
enviar correo con solicitud a equipo de Marianella Aguilar y Victor Chavarria con mínimo 2 días antes de la migración en horario hábil
Marianela.Aguilar0@walmart.com 
vn0t4z1@email.wal-mart.com</t>
  </si>
  <si>
    <t>Torre Control</t>
  </si>
  <si>
    <t>Jose</t>
  </si>
  <si>
    <t>D -2</t>
  </si>
  <si>
    <t>T - 3</t>
  </si>
  <si>
    <t>Enviar confirmación a Marianela Aguilar y Victor Chavarria, si los journal/voucher/FEL se recuperaron</t>
  </si>
  <si>
    <t>T - 4</t>
  </si>
  <si>
    <t>Enviar correo a Gerente de tienda e informales el detalle de la implementación de la migración
*Implementador Pais envía correo con copia al compañero del Kitting Center para estar al tanto de las respuestas</t>
  </si>
  <si>
    <t>Implementador/PBS</t>
  </si>
  <si>
    <t>D - 1</t>
  </si>
  <si>
    <t>T - 5</t>
  </si>
  <si>
    <t>Tomar Screen de la respuesta del correo para mostrar al técnico</t>
  </si>
  <si>
    <t>T - 7</t>
  </si>
  <si>
    <t xml:space="preserve">
Validar que el servidor ARS tenga el crontab de respaldo
Comando:
crontab -l | grep BackUpARS.sh
informacion a mostrar:
00 03 * * * /home/NCRServices/utils/FlexPOS/Support/BackUpARS.sh
</t>
  </si>
  <si>
    <t>T - 8</t>
  </si>
  <si>
    <t xml:space="preserve">
Validar que exista el script que ejecuta el crontab de respaldo de ARS
comando
ll /home/NCRServices/utils/FlexPOS/Support/BackUpARS.sh
</t>
  </si>
  <si>
    <t>T - 9</t>
  </si>
  <si>
    <t xml:space="preserve">
Validar que el script que realiza el respaldo del ARS exista
comando
ll /tmp/supportSuse/ARSBackupSuse11.sh
</t>
  </si>
  <si>
    <t>T - 10</t>
  </si>
  <si>
    <t xml:space="preserve">
Si no esta el script de respaldo de ARS del paso anterior copiar los siguientes archivos al directorio /tmp/ del servidor ARS
CAM_ARSMigracionSuse11.sh
CAM_MIGRACION_SUSE11_ARS.tar.gz
</t>
  </si>
  <si>
    <t>T - 11</t>
  </si>
  <si>
    <t xml:space="preserve">
Copiar los instaladores de servicios usados por NCR al direcotrio /tmp/ de un POS de la tienda
Archivos:
NCRServices_S15.tar.gz
POSServer_S15.tar.gz
WebFront-4.1.4_S15.tar.gz
Ubicación de archivos:
Servidores PCMNT10063CR / PCMNT10063GT
E:\jsc007a\ARS_Instaladores
FTP
IP: 10.76.61.142
Ruta:  /home/Instalador4.1.4</t>
  </si>
  <si>
    <t>T - 12</t>
  </si>
  <si>
    <t xml:space="preserve">Copiar los instaladores que se usaran para la migracion de suse 15 a un POS en el directorio /tmp
instaladores:
Ubicación de Instaladores Migracion
Servidores PCMNT10063CR / PCMNT10063GT 
Ruta: E:\jsc007a\migracionSuse15\
Archivos a copiar:
CAM_MIGRACION_SUSE15.tar.gz
CAM_StoreMigracionSuse15.sh
</t>
  </si>
  <si>
    <t>D - 0</t>
  </si>
  <si>
    <t>T - 13</t>
  </si>
  <si>
    <t xml:space="preserve">
Validar el ETL al que pertenece la tienda
Link Dashboard ETL:
https://pos-interfaces-dashboard-prod.prod.walmart.com/#/CAM?country=CAM 
</t>
  </si>
  <si>
    <t>T - 14</t>
  </si>
  <si>
    <t>Informar a Torre de control por el grupo de whatsapp/correo los técnicos que están realizando el proceso de migración en tienda</t>
  </si>
  <si>
    <t>T - 15</t>
  </si>
  <si>
    <t>Técnico contacta encargado a tienda para establecer el orden de trabajo para la migración</t>
  </si>
  <si>
    <t>T - 16</t>
  </si>
  <si>
    <t>Compartirle a los compañeros de PBS el direccionamiento IP de la tienda
IP RED: X.X.X.5
Mask: 255.255.255.128
Gateway: X.X.X.1</t>
  </si>
  <si>
    <t>T - 17</t>
  </si>
  <si>
    <t>Solicitar a tienda un recibido de discos nuevos que utilizaran para la migración
(Nombre, firma, de quien recibe en tienda)</t>
  </si>
  <si>
    <t>Actividades ARS</t>
  </si>
  <si>
    <t xml:space="preserve">
Cambiar la IP del ARS a X.X.X.5
*Siempre y cuando se valla a realizar la migración del ARS
</t>
  </si>
  <si>
    <t xml:space="preserve">
Validar en webfront que el cierre de Fin de Dia de webfront se completara</t>
  </si>
  <si>
    <t xml:space="preserve">
Validar que el cierre de interfaces del servicio IDCReader se completara
comando:
ll /home/NCRServices/idcreader/eodbackup/saf.AAAAMMDD*
AAAA= Año
MM= Mes
DD= Dia
</t>
  </si>
  <si>
    <t xml:space="preserve">
Validar si se realizo backup del servidor ARS
comando:
more /home/NCRServices/utils/FlexPOS/Support/BackUpARS/logs/BackUpARS_AAAA-MM-DD.log
donde:
AAAA= Año
MM= MES
DD= Dia
</t>
  </si>
  <si>
    <t xml:space="preserve">
Validar que esten los archivos respaldados en el POS según la informacion del paso anterior
En el POS ejecutar el comando:
ll /tmp/ARSBackup_AAAAMMDD-0300/
donde:
AAAA= Año
MM= Mes
DD= Dia
</t>
  </si>
  <si>
    <t>T - 6</t>
  </si>
  <si>
    <r>
      <t xml:space="preserve">
Si no existe los respaldos  de la</t>
    </r>
    <r>
      <rPr>
        <b/>
        <sz val="9"/>
        <color theme="1"/>
        <rFont val="Calibri"/>
        <family val="2"/>
        <scheme val="minor"/>
      </rPr>
      <t xml:space="preserve"> "T - 2"</t>
    </r>
    <r>
      <rPr>
        <sz val="9"/>
        <color theme="1"/>
        <rFont val="Calibri"/>
        <family val="2"/>
        <scheme val="minor"/>
      </rPr>
      <t xml:space="preserve"> del servidor ARS según el paso anterior
copiar de la caja al servidor ARS el script encargado de realizar el respaldo:
comando:
scp /tmp/CAM_ARSMigracionSuse11.sh root@X.X.X.5:/tmp/
scp /tmp/CAM_MIGRACION_SUSE11_ARS.tar.gz  root@X.X.X.5:/tmp/
</t>
    </r>
  </si>
  <si>
    <t xml:space="preserve">Ejecutar el script que descomprime la carpeta con archivos necesarios para la realización del backup en el ARS suse11
cd /tmp/ ; sh CAM_ARSMigracionSuse11.sh
</t>
  </si>
  <si>
    <t xml:space="preserve">
Ingresar en el directorio supportSuse donde se almacenan los archivos y ejecutar el script ARSBackupSuse11.sh para dar inicio al backup
comando:
cd /tmp/supportSuse/ ; sh ARSBackupSuse11.sh
</t>
  </si>
  <si>
    <r>
      <t xml:space="preserve">Indicar a PBS que puede proceder con el cambio de disco con imagen de suse 15 de ARS
</t>
    </r>
    <r>
      <rPr>
        <b/>
        <sz val="11"/>
        <color theme="1"/>
        <rFont val="Calibri"/>
        <family val="2"/>
        <scheme val="minor"/>
      </rPr>
      <t xml:space="preserve">Si el server es modelo Lenovo TS50, y posee los 3 discos, indicar al compañero de PBS que extraiga el disco 0 para resguardarlo en backup, y que tome el tercer disco para realizar la config del raid e instalacion en conjunto con el disco 1
</t>
    </r>
    <r>
      <rPr>
        <sz val="11"/>
        <color theme="1"/>
        <rFont val="Calibri"/>
        <family val="2"/>
        <scheme val="minor"/>
      </rPr>
      <t xml:space="preserve">
</t>
    </r>
  </si>
  <si>
    <t>Cambio de disco duro con imagen de suse 15</t>
  </si>
  <si>
    <t xml:space="preserve">
Configurar direccionamiento IP del ARS
*Validar que la IP de Gateway sea la correcta
</t>
  </si>
  <si>
    <t xml:space="preserve">Informar a Torre Control que el equipo ya se encuentra en linea con la configuración IP
</t>
  </si>
  <si>
    <t xml:space="preserve">
Validar conexión mediante ping al ARS desde el CMD del servidor de soporte como desde una POS
</t>
  </si>
  <si>
    <t xml:space="preserve">
Copiar los instaladores usados para recuperar el backup al directorio /tmp/ del ARS con suse 15 desde el POS donde seguardaron previamente
scp  CAM_MIGRACION_SUSE15.tar.gz root@X.X.X.5:/tmp/
CAM_StoreMigracionSuse15.sh root@X.X.X.5:/tmp/
</t>
  </si>
  <si>
    <t xml:space="preserve">
Validar que el nombre del nuevo ARS suse 15 sea correcto ARSXXXX (las X corresponde al numero de tienda, si la tienda posee menos de 4 dígitos se completan con 0 a la izquierda)
Comando para validar nombre:
cat /etc/HOSTNAME
comando para cambiar el nombre: 
vi /etc/HOSTNAME
Reiniciar el Servidor
init 6
</t>
  </si>
  <si>
    <t xml:space="preserve">
Validar que en el servidor ARS exista el archivo unix2dos
comando:
ls -l  /usr/bin/unix2dos
En caso que no exista en el ARS
 Copiar del PCMNT10063CR / PCMNT10063GT de la ubicación E:\jsc007a\ARS_Instaladores a la ruta /usr/bin/ del servidor ARS , posterior a ello asignarle ejecutar el comando chmod 775 /usr/bin/unix2dos
</t>
  </si>
  <si>
    <t xml:space="preserve">
Validar que las Librerias requeridas estén instaladas
usar el comando:
rpm -qa | grep -i "^net-tools-depr"
rpm -qa | grep -i "^insserv-com"
rpm -qa | grep -i "^libgcc_s1-32"
rpm -qa | grep -i "^libgcc_s1-10"
rpm -qa | grep -i "^libncurses5-6"
rpm -qa | grep -i "^libncurses6-6"
rpm -qa | grep -i "^libncurses5-32"
rpm -qa | grep -i "^libncurses6-32"
rpm -qa | grep -i "^telnet"
rpm -qa | grep -i "^bc"
rpm -qa | grep -i "^lsb-r"
rpm -qa | grep -i "^zip"
rpm -qa | grep -i "^python-base"
rpm -qa | grep -i "^python-2"
rpm -qa | grep -i "^libpython2"
rpm -qa | grep -i "^at-3"
Nota:
Si faltará alguna libreria deberan copiarla desde la ruta E:\jsc007a\RPM_ARS_S15 de los servidores de soporte PCMNT10063GT y PCMNT10063CR al /tmp/ del servidor ARS y posterior a ello instalarla
</t>
  </si>
  <si>
    <t>T - 18</t>
  </si>
  <si>
    <t xml:space="preserve">
Conectarse a un  POS funcional de la tienda y copiar al /home/ del ARS el archivo P_REGBINES.XML
comando desde POS
scp /home/reg/gd90/P_REGBINES.XML* root@X.X.X.5:/home/
</t>
  </si>
  <si>
    <t>T - 19</t>
  </si>
  <si>
    <t xml:space="preserve">
Validar que la zona horaria sea la correcta
comando
timedatectl
SI no es la correcta
ejecutar el comando:
rm /etc/localtime
ln -s /usr/share/zoneinfo/America/Costa_Rica /etc/localtime
</t>
  </si>
  <si>
    <t>T - 20</t>
  </si>
  <si>
    <t xml:space="preserve">
Validar que este funcionando el servicio de Chrony y que este apuntando a la IP correcta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</si>
  <si>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- 21</t>
  </si>
  <si>
    <t xml:space="preserve">
Copiar los instaladores de servicios de NCR del POS al que los pasaron hacia el servidor ARS en le directorio /home/
scp /tmp/*S15.tar.gz root@X.X.X.5:/home/
</t>
  </si>
  <si>
    <t>T - 22</t>
  </si>
  <si>
    <t xml:space="preserve">
Descomprimir los instaladores de NCR dentro del directorio de /home/
cd /home
tar -xzf POSServer_S15.tar.gz
tar -xzf WebFront-4.1.4_S15.tar.gz
tar -xzf NCRServices_S15.tar.gz
</t>
  </si>
  <si>
    <t>T - 23</t>
  </si>
  <si>
    <t>Instalar servicio de POSServer
cd /home/POSServer
./setup</t>
  </si>
  <si>
    <t>T - 24</t>
  </si>
  <si>
    <t>Instalar servicio de webfront
cd /home/WebFront-4.1.4/
./setup</t>
  </si>
  <si>
    <t>T - 25</t>
  </si>
  <si>
    <t>Instalar el servicio de NCRServices
comando:
cd /home/NCRServices_WM
./setup
*Al finalizar la instalación de este servicio se reiniciara el ARSServer</t>
  </si>
  <si>
    <t>T - 26</t>
  </si>
  <si>
    <t xml:space="preserve">
Cambiar los permisos al P_REGBINES*, copiado anteriormente al /home/ del servidor ARS
comandos:
chown server:ars /home/P_REGBINES.XML*
chmod 775 /home/P_REGBINES.XML*
</t>
  </si>
  <si>
    <t>T - 27</t>
  </si>
  <si>
    <t xml:space="preserve">Copiar el archivo P_REGBINES* al directorio processed del servicio FDS
comando:
cp -p /home/P_REGBINES.XML* /home/NCRServices/fds/processed
</t>
  </si>
  <si>
    <t>T - 28</t>
  </si>
  <si>
    <t xml:space="preserve">
Copiar el archivo P_REGBINES* a los directorios de server del ARS
comando:
cp -p /home/P_REGBINES.XML* /home/server/
cp -p /home/P_REGBINES.XML* /home/server/lan/
cp -p /home/P_REGBINES.XML* /home/server/lan4srv/
</t>
  </si>
  <si>
    <t>T - 29</t>
  </si>
  <si>
    <t xml:space="preserve">
Copiar el hosts del respaldo del ARS que se encuentra en la POS que previamente se valido en tareas anteriores al etc del servidor ARS
comando:
scp /tmp/ARSBackup_AAAAMMDD-0300/hosts root@X.X.X.5:/etc/
Donde:
AAAA: Año
MM: Mes
DD: Dia
Esto se realiza desde el POS
</t>
  </si>
  <si>
    <t>T - 30</t>
  </si>
  <si>
    <t xml:space="preserve">
Ejecutar el Activa-POS.sh en el servidor ARS
comando:
sh /home/NCRServices/utils/Activa-Pos.sh
</t>
  </si>
  <si>
    <t>T - 31</t>
  </si>
  <si>
    <t xml:space="preserve">
Copiar el archivo P_REGBINES* al gd90 de los POS
comando:
for POS in `cat /etc/hosts | grep "REG" | awk '{print $2}'  ` ; do echo "Enviando a $POS" ;scp /home/P_REGBINES* root@$POS:/home/reg/gd90/ ; echo -e "\n\n" ;done
</t>
  </si>
  <si>
    <t>T - 32</t>
  </si>
  <si>
    <t xml:space="preserve">
Eliminar archivos residuos de la instalacion
comando:
cd /home/ ; rm -rf *tar* NCRServices_WM POSServer WebFront-4.1.4 readme.info
</t>
  </si>
  <si>
    <t>T - 33</t>
  </si>
  <si>
    <t xml:space="preserve">
Cambiar la direccion IP del archivo /etc/hosts del servidor ARS por la IP temporal (X.X.X.5) 
comando
vi /etc/hosts
</t>
  </si>
  <si>
    <t>T - 34</t>
  </si>
  <si>
    <t xml:space="preserve">
eliminar el directorio de librerias del servicio IDCReader del servidor ARS
comando:
rm -r /home/NCRServices/idcreader/lib/
</t>
  </si>
  <si>
    <t>T - 35</t>
  </si>
  <si>
    <t xml:space="preserve">
Copiar desde el POS de donde se copiaron previemente los archivos de migracion al directorio /tmp/ del servidor ARS
Archivos a copiar:
scp /tmp/CAM_MIGRACION_SUSE15.tar.gz root@X.X.X.5:/tmp/
scp /tmp/CAM_StoreMigracionSuse15.sh root@X.X.X.5:/tmp/
</t>
  </si>
  <si>
    <t>T - 36</t>
  </si>
  <si>
    <t xml:space="preserve">Ingresar en el directorio /tmp/  y ejecutar el script CAM_StoreMigracionSuse15.sh para descomprimir la carpeta que contiene los archivos necesarios para recuperar el backup
comando:
cd /tmp/ ; sh CAM_StoreMigracionSuse15.sh
</t>
  </si>
  <si>
    <t>T - 37</t>
  </si>
  <si>
    <t xml:space="preserve">
Ingresar al directorio de supportsuse y ejecutar el script ARSConfigureSuse15.sh para recuperar el backup
comando
cd /tmp/supportSuse ; sh ARSConfigureSuse15.sh
</t>
  </si>
  <si>
    <t>T - 38</t>
  </si>
  <si>
    <t xml:space="preserve">
Asignar los permisos correspondiente al directorio lib del IDCReader
chmod -R 755 /home/NCRServices/idcreader/lib/ ; chown -R server:ars /home/NCRServices/idcreader/lib/
 </t>
  </si>
  <si>
    <t>T - 39</t>
  </si>
  <si>
    <t xml:space="preserve">Editar el archivo de wildfly nuevamente
vi /etc/init.d/Wildfly
agregar la linea 
 if [ ! -d /var/lock/subsys ] ;then mkdir -p /run/lock/subsys;fi
 antes de 
JBOSS_LOCKFILE=/var/lock/subsys/${WILDFLY_NAME} 
</t>
  </si>
  <si>
    <t>T - 40</t>
  </si>
  <si>
    <t xml:space="preserve">
Validar que el archivo /etc/hosts este correcto
comando:
cat /etc/hosts
linea para corregir alias de ARS
X.X.X.X   SRV999 ARSYYYY ARSYYYY.cam.wal-mart.com localhost #ARS_Server
*las X.X.X.X corresponden a la IP del ARS Temporal
*Las YYYY corresponden al numero de tienda
</t>
  </si>
  <si>
    <t>T - 41</t>
  </si>
  <si>
    <r>
      <t xml:space="preserve">Validar que los servicios de NCR esten UP
Comando:
sh /home/NCRServices/ServiceStatus.sh
Según el servicio se puede iniciar con el comando
</t>
    </r>
    <r>
      <rPr>
        <b/>
        <sz val="11"/>
        <color theme="1"/>
        <rFont val="Calibri"/>
        <family val="2"/>
        <scheme val="minor"/>
      </rPr>
      <t>POSServer</t>
    </r>
    <r>
      <rPr>
        <sz val="11"/>
        <color theme="1"/>
        <rFont val="Calibri"/>
        <family val="2"/>
        <scheme val="minor"/>
      </rPr>
      <t xml:space="preserve">:     /etc/init.d/arsserver start
</t>
    </r>
    <r>
      <rPr>
        <b/>
        <sz val="11"/>
        <color theme="1"/>
        <rFont val="Calibri"/>
        <family val="2"/>
        <scheme val="minor"/>
      </rPr>
      <t>FDS</t>
    </r>
    <r>
      <rPr>
        <sz val="11"/>
        <color theme="1"/>
        <rFont val="Calibri"/>
        <family val="2"/>
        <scheme val="minor"/>
      </rPr>
      <t xml:space="preserve">:     /etc/init.d/FDS start
</t>
    </r>
    <r>
      <rPr>
        <b/>
        <sz val="11"/>
        <color theme="1"/>
        <rFont val="Calibri"/>
        <family val="2"/>
        <scheme val="minor"/>
      </rPr>
      <t>ItemMaintenance</t>
    </r>
    <r>
      <rPr>
        <sz val="11"/>
        <color theme="1"/>
        <rFont val="Calibri"/>
        <family val="2"/>
        <scheme val="minor"/>
      </rPr>
      <t xml:space="preserve">:     /etc/init.d/ItemMaintenance start
</t>
    </r>
    <r>
      <rPr>
        <b/>
        <sz val="11"/>
        <color theme="1"/>
        <rFont val="Calibri"/>
        <family val="2"/>
        <scheme val="minor"/>
      </rPr>
      <t xml:space="preserve">                             IDCReader</t>
    </r>
    <r>
      <rPr>
        <sz val="11"/>
        <color theme="1"/>
        <rFont val="Calibri"/>
        <family val="2"/>
        <scheme val="minor"/>
      </rPr>
      <t xml:space="preserve">:    su server -c " /etc/init.d/IDCReader start "                                                               
</t>
    </r>
    <r>
      <rPr>
        <b/>
        <sz val="11"/>
        <color theme="1"/>
        <rFont val="Calibri"/>
        <family val="2"/>
        <scheme val="minor"/>
      </rPr>
      <t>Gateway</t>
    </r>
    <r>
      <rPr>
        <sz val="11"/>
        <color theme="1"/>
        <rFont val="Calibri"/>
        <family val="2"/>
        <scheme val="minor"/>
      </rPr>
      <t xml:space="preserve">:      /etc/init.d/Gateway start
</t>
    </r>
    <r>
      <rPr>
        <b/>
        <sz val="11"/>
        <color theme="1"/>
        <rFont val="Calibri"/>
        <family val="2"/>
        <scheme val="minor"/>
      </rPr>
      <t>FTSService</t>
    </r>
    <r>
      <rPr>
        <sz val="11"/>
        <color theme="1"/>
        <rFont val="Calibri"/>
        <family val="2"/>
        <scheme val="minor"/>
      </rPr>
      <t xml:space="preserve">:     /etc/init.d/FTSService start
</t>
    </r>
    <r>
      <rPr>
        <b/>
        <sz val="11"/>
        <color theme="1"/>
        <rFont val="Calibri"/>
        <family val="2"/>
        <scheme val="minor"/>
      </rPr>
      <t xml:space="preserve">          Postgres</t>
    </r>
    <r>
      <rPr>
        <sz val="11"/>
        <color theme="1"/>
        <rFont val="Calibri"/>
        <family val="2"/>
        <scheme val="minor"/>
      </rPr>
      <t xml:space="preserve">:     systemctl start postgresql-9.5
</t>
    </r>
    <r>
      <rPr>
        <b/>
        <sz val="11"/>
        <color theme="1"/>
        <rFont val="Calibri"/>
        <family val="2"/>
        <scheme val="minor"/>
      </rPr>
      <t>Wildfly</t>
    </r>
    <r>
      <rPr>
        <sz val="11"/>
        <color theme="1"/>
        <rFont val="Calibri"/>
        <family val="2"/>
        <scheme val="minor"/>
      </rPr>
      <t xml:space="preserve">:     /etc/init.d/Wildfly start
</t>
    </r>
    <r>
      <rPr>
        <b/>
        <sz val="11"/>
        <color theme="1"/>
        <rFont val="Calibri"/>
        <family val="2"/>
        <scheme val="minor"/>
      </rPr>
      <t>ArsPluMnt</t>
    </r>
    <r>
      <rPr>
        <sz val="11"/>
        <color theme="1"/>
        <rFont val="Calibri"/>
        <family val="2"/>
        <scheme val="minor"/>
      </rPr>
      <t xml:space="preserve">:     /etc/init.d/ArsPluMnt start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Webfront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EOD</t>
    </r>
    <r>
      <rPr>
        <sz val="11"/>
        <color theme="1"/>
        <rFont val="Calibri"/>
        <family val="2"/>
        <scheme val="minor"/>
      </rPr>
      <t xml:space="preserve">:     /etc/init.d/EOD start                                                                            
</t>
    </r>
    <r>
      <rPr>
        <b/>
        <sz val="11"/>
        <color theme="1"/>
        <rFont val="Calibri"/>
        <family val="2"/>
        <scheme val="minor"/>
      </rPr>
      <t>autoEOD</t>
    </r>
    <r>
      <rPr>
        <sz val="11"/>
        <color theme="1"/>
        <rFont val="Calibri"/>
        <family val="2"/>
        <scheme val="minor"/>
      </rPr>
      <t xml:space="preserve">:     /etc/init.d/autoEOD start
</t>
    </r>
    <r>
      <rPr>
        <b/>
        <sz val="11"/>
        <color theme="1"/>
        <rFont val="Calibri"/>
        <family val="2"/>
        <scheme val="minor"/>
      </rPr>
      <t>POSServerRest</t>
    </r>
    <r>
      <rPr>
        <sz val="11"/>
        <color theme="1"/>
        <rFont val="Calibri"/>
        <family val="2"/>
        <scheme val="minor"/>
      </rPr>
      <t xml:space="preserve">:     /etc/init.d/POSServerRest start
</t>
    </r>
    <r>
      <rPr>
        <b/>
        <sz val="11"/>
        <color theme="1"/>
        <rFont val="Calibri"/>
        <family val="2"/>
        <scheme val="minor"/>
      </rPr>
      <t>UserWatcher</t>
    </r>
    <r>
      <rPr>
        <sz val="11"/>
        <color theme="1"/>
        <rFont val="Calibri"/>
        <family val="2"/>
        <scheme val="minor"/>
      </rPr>
      <t xml:space="preserve">:     /etc/init.d/UserWatcher start
</t>
    </r>
  </si>
  <si>
    <t>T - 42</t>
  </si>
  <si>
    <t>Validar que el archivo de maestro de articulos contenga productos
R_I=$(grep "^ i." /home/server/inq/M_HSHPLU.DAT | wc -l) ; R_G=$(grep "^ g." /home/server/inq/M_HSHPLU.DAT | wc -l); R_=$(grep "^  0" /home/server/inq/M_HSHPLU.DAT | wc -l) ; R_L=$(grep "^ l." /home/server/inq/M_HSHPLU.DAT | wc -l); echo -e "\n\nRegistro I: ${R_I}\nRegistro G: ${R_G}\nRegistro  : ${R_}\nRegistro L: ${R_L}" 
*El registro "Registro  L:" solamente mostrara valores a nivel de CR ya que este campo corresponde al impuesto Cabys, y debera ser un valor muy similar o mayor a los anteriores</t>
  </si>
  <si>
    <t>T - 43</t>
  </si>
  <si>
    <t xml:space="preserve">Validar que el archivo de cajeros posea informacion
less /home/server/S_CTLXXX.ORG
less /home/server/data/M_CTL999.DAT
</t>
  </si>
  <si>
    <t>T - 44</t>
  </si>
  <si>
    <t xml:space="preserve">
Validar que el item de redondeo este correcto
comando
grep "tax-rounding-ean" /home/NCRServices/idcreader/services.xml
CR 00000701741271
GT 00000703462976
HN 00000704124781
NI 00000704123876
SV 00000704123593
</t>
  </si>
  <si>
    <t>T - 45</t>
  </si>
  <si>
    <t xml:space="preserve">
Validar que este habilitado el menu de usuario de webfront
comando
grep  -A8 20101 /home/NCR/webfront/conf/data/menuData.json
comando
vi /home/NCR/webfront/conf/data/menuData.json
buscar el id 20101 , dentro del bloque del ID debe estar la opcion de visible en true, de lo contrario cambiarla a true ( para ir al bloque 20101 en el editor vi cuando se habre el archivo digitar esc / 20101 ) y posterior a ello guardar el archivo y reiniciar el servicio de wildfly con el comando
/etc/init.d/Wildfly restart
</t>
  </si>
  <si>
    <t>T - 46</t>
  </si>
  <si>
    <t xml:space="preserve">
Validar que el ETL exista dentro de las llaves del IDCReader y ItemMaintenance
Comando   
/usr/java/jre1.8.0_121/bin/keytool -list -v -keystore /home/NCRServices/idcreader/idc.jks
/usr/java/jre1.8.0_121/bin/keytool -list -v -keystore  /home/NCRServices/ItemMaintenance/idc.jks
*Pueden validar a que ETL pertenece la tienda ingresando en el dashboard del ETL
https://pos-interfaces-dashboard-prod.prod.walmart.com/#/CAM?country=CAM
</t>
  </si>
  <si>
    <t>T - 47</t>
  </si>
  <si>
    <t xml:space="preserve">
Validar que existan los crontab del usuario root
crontab -l -u root
</t>
  </si>
  <si>
    <t>T - 48</t>
  </si>
  <si>
    <t xml:space="preserve">
Validar que existan los crontab del usuario server
crontab -l -u server
si no estan correctos agregar los crontabs de server se debe editar con el 
comando:
crontab -e -u server
y agregar los crontab:
10 6-23 * * * /home/NCRServices/ItemMaintenance/OperatorMaintenance.sh
0 2 * * * /home/NCRServices/idcreader/walmartEOD.sh
</t>
  </si>
  <si>
    <t>T - 49</t>
  </si>
  <si>
    <t xml:space="preserve">
Creacion del Bdate.current 
comando
vi /home/NCRServices/idcreader/bdate.current
Agregar la sigueinte informacion:
AAAA-MM-DDT00:00:00-06:00
Donde:
AAAA: Año
MM: Mes
DD: Dia
*Validar la fecha que tiene el ETL el ultimo Bdate
link ETL:
https://pos-interfaces-dashboard-prod.prod.walmart.com/#/CAM?country=CAM 
</t>
  </si>
  <si>
    <t>T - 50</t>
  </si>
  <si>
    <t xml:space="preserve">
Reiniciar el servicio del IDCReader
su server -c  "/etc/init.d/IDCReader restart"
</t>
  </si>
  <si>
    <t>T - 51</t>
  </si>
  <si>
    <t xml:space="preserve">Validar conexión sftp al ETL
su server
sftp clspos@NombreETL
No deberia de solicitar la contraseña, para cerrar la conexión ingresar el comando
exit
*URL para validar ETL de tienda
https://prod-pos-interfaces-dashboard.prod.us.walmart.net/#/
*El ETL debe estar agregado tanto el Alias como la IP dentro del archivo de /etc/hosts
*Para averiguar una IP pueden ejecutar el comando 
nslookup NombreETL.cam.wal-mart.com
</t>
  </si>
  <si>
    <t>T - 52</t>
  </si>
  <si>
    <t xml:space="preserve">
Validar que archivo del services.xml del servicio IDCReader este apuntando al ETL correcto
comando:
grep -E -i "tstr5|oser5" /home/NCRServices/idcreader/services.xml
</t>
  </si>
  <si>
    <t>T - 53</t>
  </si>
  <si>
    <t xml:space="preserve">
Validar que el services.xml del servicio IDCReader este apuntando a la ruta del GLSB correcto
comando:
grep -w "host" /home/NCRServices/idcreader/services.xml | grep -v BCTCLOUD
Nota, GSLB por pais:
NI= idcni.idc.glb.cam.walmart.net
CR= idccr.idc.glb.cam.walmart.net
GT= idcgt.idc.glb.cam.walmart.net
SV= idcsv.idc.glb.cam.walmart.net
HN= idchn.idc.glb.cam.walmart.net
</t>
  </si>
  <si>
    <t>T - 54</t>
  </si>
  <si>
    <t xml:space="preserve">
Validar que el archivo psftpAccountability.sh del servicio IDCReader este apuntando al ETL correcto
comando
grep -E -i "tstr|oser5" /home/NCRServices/idcreader/psftpAccountability.sh
</t>
  </si>
  <si>
    <t>T - 55</t>
  </si>
  <si>
    <t xml:space="preserve">
Validar que el archivo wrapper.conf del servicio ItemMaintenance este apuntando al ETL correcto
comando:
grep -i -E "tstr5|oser5" /home/NCRServices/ItemMaintenance/wrapper.conf
</t>
  </si>
  <si>
    <t>T - 56</t>
  </si>
  <si>
    <t xml:space="preserve">
Validar que el archivo conf.properties del servicio ItemMaintenance este apuntando al ETL correcto
comando
grep -i -E "tstr5|oser5" /home/NCRServices/ItemMaintenance/config/conf.properties
</t>
  </si>
  <si>
    <t>T - 57</t>
  </si>
  <si>
    <t xml:space="preserve">
Ingresar a la pagina de webfront con el usuario administrador para verificar que exista el perfil de usuario de la tienda desde un navegador web
https://X.X.X.5:8443/WebFrontBase/~./core/login.zul
Si no existe el perfil de usuario se debera crear 
</t>
  </si>
  <si>
    <t>T - 58</t>
  </si>
  <si>
    <t xml:space="preserve">
Ingresar a webfront con el perfil de usuario de la tienda
</t>
  </si>
  <si>
    <t>T - 59</t>
  </si>
  <si>
    <t xml:space="preserve">
Validar descargar cada uno de los reportes del webfront
</t>
  </si>
  <si>
    <t>T - 60</t>
  </si>
  <si>
    <t xml:space="preserve">
Validar Generar Journal del dia anterior
</t>
  </si>
  <si>
    <t>T - 61</t>
  </si>
  <si>
    <t xml:space="preserve">
Validar que webfront aparezca el menu de mantenimiento de usuarios y se reflejen los usuarios
</t>
  </si>
  <si>
    <t>T - 62</t>
  </si>
  <si>
    <t xml:space="preserve">
Validar que el webfront muestre la cantidad de POS correctas de la tienda
</t>
  </si>
  <si>
    <t>T - 63</t>
  </si>
  <si>
    <t xml:space="preserve">
Validar hora correcta del Servidor ARS
comando:
date
Cambio de hora
systemctl stop chronyd.service ; systemctl start chronyd.service ; sleep 5;date
si el comando anterior no funciona ejecutar:
hwclock --set --date="YYYY-MM-DD" ; hwclock --hctosys ;date
</t>
  </si>
  <si>
    <t>T - 64</t>
  </si>
  <si>
    <t xml:space="preserve">
Configurar el direccionamiento IP a la X.X.X.4
</t>
  </si>
  <si>
    <t>T - 65</t>
  </si>
  <si>
    <t xml:space="preserve">
Validar que se esten generando poslogs
comando:
 ll /home/NCRServices/idcreader/out/DD/ixretail_AAAAMMDD_*
Donde:
AAAA= Año
MM= Mes
DD= Dia
</t>
  </si>
  <si>
    <t>T - 66</t>
  </si>
  <si>
    <t xml:space="preserve">Copiar el hosts del respaldo del ARS que se encuentra en la POS que previamente se valido en tareas anteriores al etc del servidor ARS
comando:
scp /tmp/ARSBackup_AAAAMMDD-0300/hosts root@SRV999:/etc/
Donde:
AAAA: Año
MM: Mes
DD: Dia
*Esto se realiza desde el POS donde se guardo el respaldo del ARS
</t>
  </si>
  <si>
    <t>T - 67</t>
  </si>
  <si>
    <t xml:space="preserve">Validar que no se esten generando poslogs descartados en ETL
comando
ll /home/NCRServices/idcreader/out/DD/*discarded*
Nota: 
DD= dia en curso
</t>
  </si>
  <si>
    <t>T - 68</t>
  </si>
  <si>
    <t xml:space="preserve">
Validar que el ARS de la tienda responda tanto por IP como por alias
</t>
  </si>
  <si>
    <t>T - 69</t>
  </si>
  <si>
    <t xml:space="preserve">
Validar ingresar con el usuario admin de tienda en webfront
https://ars.s0XXXX.wal-mart.com:8443/WebFrontBase/~./core/login.zul
Donde:
XXXX= Numero de tienda
</t>
  </si>
  <si>
    <t>T - 70</t>
  </si>
  <si>
    <t xml:space="preserve">
Validar que se muestre los usuarios y cajas en webfront
</t>
  </si>
  <si>
    <t>T - 71</t>
  </si>
  <si>
    <t xml:space="preserve">
Realizar el pase a prod segun KT
ruta de archivos en PCMNT10063GT:
E:\ProcesosFlexPOS\Prod_Suse_15_ARS
</t>
  </si>
  <si>
    <t xml:space="preserve">JOSE </t>
  </si>
  <si>
    <t>T - 72</t>
  </si>
  <si>
    <t xml:space="preserve">
Generar la llave de Jeca en el servidor ARS
comando:</t>
  </si>
  <si>
    <t>JOSE</t>
  </si>
  <si>
    <t>T - 73</t>
  </si>
  <si>
    <t>T - 74</t>
  </si>
  <si>
    <r>
      <t xml:space="preserve">
Realizar la conf de Jeca
ruta de archivos en PCMNT10063GT:
</t>
    </r>
    <r>
      <rPr>
        <b/>
        <sz val="10"/>
        <color theme="4"/>
        <rFont val="Calibri"/>
        <family val="2"/>
        <scheme val="minor"/>
      </rPr>
      <t>E:\ProcesosFlexPOS\Transfer_key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Agregar la direccion IP del ARS al archivo </t>
    </r>
    <r>
      <rPr>
        <b/>
        <u/>
        <sz val="10"/>
        <color theme="1"/>
        <rFont val="Calibri"/>
        <family val="2"/>
        <scheme val="minor"/>
      </rPr>
      <t>IPS.txt</t>
    </r>
    <r>
      <rPr>
        <u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
Ejecutar el cmd llamado:
</t>
    </r>
    <r>
      <rPr>
        <b/>
        <sz val="10"/>
        <color theme="1"/>
        <rFont val="Calibri"/>
        <family val="2"/>
        <scheme val="minor"/>
      </rPr>
      <t xml:space="preserve">getAndTransferJeca.cmd
</t>
    </r>
  </si>
  <si>
    <t>T - 75</t>
  </si>
  <si>
    <t xml:space="preserve">
Validar conexión a Jeca
comando
   sftp tmplogssftp@10.76.10.20 
*No se debe de solicitar contraseña
*La primer conexion solicitara una confirmacion
</t>
  </si>
  <si>
    <t>T - 76</t>
  </si>
  <si>
    <t xml:space="preserve">
Validar que esten completos los directorios de Journal/FEL ... con el comando:
DAYS=( 01 02 03 04 05 06 07 08 09 10 11 12 13 14 15 16 17 18 19 20 21 22 23 24 25 26 27 28 29 30 31 ) ; for _DAY in ${DAYS[@]} ; do mkdir -p /home/reg/journal/${_DAY} 2&gt;/dev/null ; done
DAYS=( 01 02 03 04 05 06 07 08 09 10 11 12 13 14 15 16 17 18 19 20 21 22 23 24 25 26 27 28 29 30 31 ) ; for _DAY in ${DAYS[@]} ; do mkdir -p /home/reg/firma/${_DAY} 2&gt;/dev/null ; done
DAYS=( 01 02 03 04 05 06 07 08 09 10 11 12 13 14 15 16 17 18 19 20 21 22 23 24 25 26 27 28 29 30 31 ) ; for _DAY in ${DAYS[@]} ; do mkdir -p /home/reg/fel/${_DAY} 2&gt;/dev/null ; done
DAYS=( 01 02 03 04 05 06 07 08 09 10 11 12 13 14 15 16 17 18 19 20 21 22 23 24 25 26 27 28 29 30 31 ) ; for _DAY in ${DAYS[@]} ; do mkdir -p /home/reg/journal/${_DAY} 2&gt;/dev/null ; done
</t>
  </si>
  <si>
    <t>T - 77</t>
  </si>
  <si>
    <t xml:space="preserve">
Ejecutar el Activa-POS en el ARS
comando
sh /home/NCRServices/utils/Activa-Pos.sh
</t>
  </si>
  <si>
    <t>T - 78</t>
  </si>
  <si>
    <t xml:space="preserve">
Validar que las transacciones esten llegando a la BCT Modelada
Query
SELECT * FROM [BCT_CAM].[dbo].[Trans_Header] with (nolock)
  where Store_Id = '3700'
  -- and Trah_Internal_Nbr = '3205'
  and Trah_Date &gt;='2022-07-28'
order by Trah_Date desc
Servidores
CR     PCMNT55008CRb
HN    PCMNT55031GTb
GT     PCMNT55029GTb
SV    PCMNT55033GTb
NI    PCMNT55010CRb
</t>
  </si>
  <si>
    <t>T - 79</t>
  </si>
  <si>
    <t xml:space="preserve">
Validar que las transacciones lleguen a Gosocket (CR)
https://auth.gosocket.net/core/login?signin=14ddaba87ba215a31a3363125d6114ee
</t>
  </si>
  <si>
    <t>T - 80</t>
  </si>
  <si>
    <t xml:space="preserve">
Validar el envio de operadores de smart a ARS
Ejecutar el comando:
su server 
sh /home/NCRServices/ItemMaintenance/OperatorMaintenance.sh
*No deberia de dar error
si diera error validar el log del OperatorMaintenance (validar el resultado de cada hora y 10 minutos) con el comando:
less /home/NCRServices/ItemMaintenance/logs/OperatorMaint.log
</t>
  </si>
  <si>
    <t>T - 81</t>
  </si>
  <si>
    <t xml:space="preserve">
Validar el envio de articulos del smart al ARS
*Apoyarse con con Jose Cabrera 
*Revizar log de ArsSPluMnt y Walmartclientservice.log con la aplicación correcta del envio de articulo
Log del ArsPluMnt
less /home/NCR/ArsPluMnt/logs/general.log
log del WalmartclientService.log
less /home/NCRServices/ItemMaintenance/logs/WalmartClientService.log
*Abrir una ventana en puty con cada log
ejecutar el shfit F para ponerl el log en vivo
</t>
  </si>
  <si>
    <t>T - 82</t>
  </si>
  <si>
    <t xml:space="preserve">
Enviar correo a CCI para que refresquen el agente de Orion
</t>
  </si>
  <si>
    <t>T - 83</t>
  </si>
  <si>
    <r>
      <t xml:space="preserve">
Revisar que el ARS tenga las llaves del concord configuradas
comando:
cat  /root/.ssh/authorized_keys
si no las tueviera, agregarlas con el siguiente comando:
vi /root/.ssh/authorized_keys
</t>
    </r>
    <r>
      <rPr>
        <b/>
        <sz val="10"/>
        <color theme="1"/>
        <rFont val="Calibri"/>
        <family val="2"/>
        <scheme val="minor"/>
      </rPr>
      <t xml:space="preserve">llave de concord
</t>
    </r>
    <r>
      <rPr>
        <sz val="10"/>
        <color theme="1"/>
        <rFont val="Calibri"/>
        <family val="2"/>
        <scheme val="minor"/>
      </rPr>
      <t xml:space="preserve">
ssh-rsa AAAAB3NzaC1yc2EAAAADAQABAAACAQCVbjcZhwvXFolyyJ6O9hRBWabimUCLdZWMJt7GdQ+K/C4hrs2XhzSrwjfpmxTTWgyf8GKjbPDgLKy42mJZjulHGkrqi9I4TnemljCQ/f1IuJvVd8KEBkJ+vCg+ciWBrLvLxTXx6LFtJo/1M2+gJJEo2YjxGUXcmzJFcGLadsRrg3N+IHin8hvWFSJ0HEoR9lhIYIf1lLBtKIJQOX8F274VMcoUaGSt8Ano6foGVBRceQSHWDi3wos5BWY05+UaGpOf6yb4KwhthWY2J/9wTEth0q4sHDt6UQnOewvszBdQ0/VUP2YWkDi9Np+ciZ7/faCcLjDq+r5ALm4UjONBGxCzm5/x7bv0MUbqkRz/nCDVNW2fEi6A6bl1roSrT3i180uceb+gLPwOmmBmn1x0Ql8aBXLw16vBdLHJZZeAnVhMY7kogE1qNOpmetp8d9EgkewlXQJTxAD5JJVUnzoueZrmvZNm/nJJnI5KN/WFu62E3ZROhB8qQz/q4aelEHXfAdyYHfkWw37Q+e3P8yTxPglxDhat76Mt06XqMdoU6SpeHINmchD7adCACGhdH/AtkcHDlPLzI5Z3IIRSNu+jsupkmfazgMkCJehpqLbAa/rVOIIDnxgYebpH02zQw16C05mlMPx6rwhWWgjARGGz7eMe7u41PVzbz9NxA1VT+AgxKQ== concord-server
</t>
    </r>
  </si>
  <si>
    <t>T - 84</t>
  </si>
  <si>
    <t xml:space="preserve">
Solicitar a Dennis Lopez el alta de la tienda en el Visor de NCR
</t>
  </si>
  <si>
    <t>Actividades POS</t>
  </si>
  <si>
    <t>D -0</t>
  </si>
  <si>
    <t>T -1</t>
  </si>
  <si>
    <t xml:space="preserve">Indicar a torre control cual POS se estara trabajando para que generen el respaldo
*Guiarse con el numero de POS idicado en el monitor, y no con el del farol o rotulo
</t>
  </si>
  <si>
    <t>T -2</t>
  </si>
  <si>
    <t>Ejecutar el script que descomprime la carpeta con archivos necesarios para la realización del backup en el ARS 
cd /tmp/ ; sh CAM_StoreMigracionSuse15.sh</t>
  </si>
  <si>
    <t>T -3</t>
  </si>
  <si>
    <t xml:space="preserve">Ejecutar en el ARS el  script de respaldo de POS
comando 
cd /tmp/supportSuse
sh POSBackupSuse11.sh
</t>
  </si>
  <si>
    <t>T -4</t>
  </si>
  <si>
    <t>Informar a PBS la finalizacion del respaldo</t>
  </si>
  <si>
    <t>T -5</t>
  </si>
  <si>
    <t>Proceder con el cambio de disco duro o clonacion</t>
  </si>
  <si>
    <t>T -6</t>
  </si>
  <si>
    <t>Configurar el direccionamiento IP del POS</t>
  </si>
  <si>
    <t>T -7</t>
  </si>
  <si>
    <t>Probar realizar ping desde la terminal del POS hacia ARS
ping X.X.X.X 
donde las X corresponden a la direccion IP del ARS</t>
  </si>
  <si>
    <t>T -8</t>
  </si>
  <si>
    <t>Informar a torre de control que el POS se encuentra en linea</t>
  </si>
  <si>
    <t>T -9</t>
  </si>
  <si>
    <t xml:space="preserve">
Validar conexión al POS desde el cmd del servidor de soporte y desde el ARS
*Debe responder ambas conexiones
</t>
  </si>
  <si>
    <t>T -10</t>
  </si>
  <si>
    <t xml:space="preserve">Ejecutar el script para recuperar el backup del POS
comando 
cd /tmp/supportSuse
sh POSConfigureSuse15.sh
</t>
  </si>
  <si>
    <t>T -11</t>
  </si>
  <si>
    <t xml:space="preserve">Asignar los permisos de reg para el archivo .xinit del POS
comando
chown reg:reg /home/reg/.xinit*
</t>
  </si>
  <si>
    <t>T -12</t>
  </si>
  <si>
    <t xml:space="preserve">Asignar permisos de lectura - escritura y ejecucion para el archivo xinit
comando
chmod 775 /home/reg/.xinit*
</t>
  </si>
  <si>
    <t>T -13</t>
  </si>
  <si>
    <t xml:space="preserve">
Detener e iniciar interfaz grafica de POS
comando
init 3
init 5
</t>
  </si>
  <si>
    <t>T -14</t>
  </si>
  <si>
    <t xml:space="preserve">
Validar que el escaner de mano este habilitado en el archivo de configuracion
archivo:
vi /opt/tgcs/javapos/etc/posj.properties
</t>
  </si>
  <si>
    <t>T -15</t>
  </si>
  <si>
    <t xml:space="preserve">
Validar correlativos Fiscales
*Ejecutar query en BCT Pais para valdiar correlativos versus secuencia de POS
Aplica para CR
</t>
  </si>
  <si>
    <t>T -16</t>
  </si>
  <si>
    <t xml:space="preserve">Validar el hosts del POS 
comando
cat /etc/hosts
</t>
  </si>
  <si>
    <t>T -17</t>
  </si>
  <si>
    <t xml:space="preserve">
Validar que esten configurados los crontabs del POS
comando:
crontab -l
crontabs:
@reboot systemctl start chronyd.service
@reboot /home/NCRServices/fds/testwrapper start
*/5 * * * * if ! `/home/NCRServices/fds/testwrapper status &gt;/dev/null`; then /home/NCRServices/fds/testwrapper start ; fi
*/5 * * * * if ! `/sbin/service sshd status &gt;/dev/null`; then /etc/init.d/sshd start ; fi
*/5 * * * * if ! `/sbin/service chronyd status &gt;/dev/null`; then systemctl start chronyd.service ; fi
</t>
  </si>
  <si>
    <t>T -18</t>
  </si>
  <si>
    <t>Validar que la hora del POS este correcta
comando:
systemctl stop chronyd.service ; systemctl start chronyd.service ; sleep 5;date
si el comando anterior no funciona ejecutar:
comando:
hwclock --set --date="YYYY-MM-DD" ; hwclock --hctosys ;date</t>
  </si>
  <si>
    <t>T -19</t>
  </si>
  <si>
    <t xml:space="preserve">Validar que este corriendo el servico FDS de NCRServiices en POS
comando:
/home/NCRServices/fds/testwrapper status </t>
  </si>
  <si>
    <t>T -20</t>
  </si>
  <si>
    <t xml:space="preserve">
Validar que este corriendo en el POS el servicio de Chronyd encargado de actualizar la hora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</si>
  <si>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-21</t>
  </si>
  <si>
    <t xml:space="preserve">Si la POS posee pinpad ISC250 validar que posee la configuracion del ACK
comando
grep -E -i "Pinpad.Rxtx|Pinpad.DelayACK|Pinpad.DelayPostACK" /home/reg/gd90/*7000*XML
De lo contrario agregar debajo de la linea del ID del pinpad en el hierarchy P_REGCONF.hierarchy.7000.Evertec-Tenders.XML 
comando:
vi /home/reg/gd90/*7000*XML
Lineas a agregar:
&lt;Pinpad.RxTx&gt;true&lt;/Pinpad.RxTx&gt;
&lt;Pinpad.DelayACK&gt;10&lt;/Pinpad.DelayACK&gt;
&lt;Pinpad.DelayPostACK&gt;250&lt;/Pinpad.DelayPostACK&gt;
</t>
  </si>
  <si>
    <t>T -22</t>
  </si>
  <si>
    <t xml:space="preserve">
Cargar el CFG con la ultima version de teclado
Ruta donde se encuentra el archivo:
E:\jsc007a\teclados\CFG - CAM
Version de archivo:
CR: VersionCR_202301.cfg
GT: VersionGT_202301.cfg
NI: VersionNI_202301.cfg
SV: VersionSV-202301.cfg
HN: versionHN_202303.cfg
</t>
  </si>
  <si>
    <t>T -23</t>
  </si>
  <si>
    <t xml:space="preserve">
Eliminar el doble enter del teclado alfanumerico
comando:
sed -i 's/&lt;KPEQ&gt; = 125;//' /usr/share/X11/xkb/keycodes/evdev
</t>
  </si>
  <si>
    <t>T -24</t>
  </si>
  <si>
    <t xml:space="preserve">Detener e iniciar el ambiente grafico del POS
Comando:
init 3 ; init 5
</t>
  </si>
  <si>
    <t>T -25</t>
  </si>
  <si>
    <t xml:space="preserve">Informar a PBS la finalizacion de las validaciones del POS para proceder con pruebas
</t>
  </si>
  <si>
    <t>T -26</t>
  </si>
  <si>
    <t>Probar la comunicacion entre el POS y el pinpad
solictar escanerar un articulo y posterior a ellos precionar la tecla de total , tarjetas on , enter , y el pinpad deberia de solicitar el ingreso de tarjeta, una vez el pinpad indique el mensaje anterior , seleccionar la tecla de cancelar y abortar la transaccion</t>
  </si>
  <si>
    <t>T -27</t>
  </si>
  <si>
    <t xml:space="preserve">
Realizar pruebas en conjunto con tienda de una venta y nota credito
*De ser exitosa informar a tienda que porfavor sigan usando el POS
</t>
  </si>
  <si>
    <t>T -28</t>
  </si>
  <si>
    <t xml:space="preserve">
Validar que las transacciones esten llegando a Gosocket
* Aplica solo para CR
link:
https://auth.gosocket.net/core/login?signin=14ddaba87ba215a31a3363125d6114ee
</t>
  </si>
  <si>
    <t>T -29</t>
  </si>
  <si>
    <t xml:space="preserve">
Validar que las transacciones esten llegando a FEL
*Aplica solo para GT
Validar que la factura no se este emitiendo en contingencia
</t>
  </si>
  <si>
    <t>T -30</t>
  </si>
  <si>
    <t xml:space="preserve">Validar que las transacciones no se esten rechazando a nivel de ETL
link:
https://prod-pos-interfaces-dashboard.prod.us.walmart.net/#/CAM
</t>
  </si>
  <si>
    <t>T -31</t>
  </si>
  <si>
    <t>Validar que las transacciones esten llegando a la BCT
Query
SELECT * FROM [BCT_CAM].[dbo].[Trans_Header] with (nolock)
  where Store_Id = '464'
  and trah_register_nbr = 3
  --and Trah_Internal_Nbr = '3205'
  and Trah_Date &gt;='2022-08-03'
Servidores
CR     PCMNT55008CRb
HN    PCMNT55031GTb
GT     PCMNT55029GTb
SV    PCMNT55033GTb
NI    PCMNT55010CRb</t>
  </si>
  <si>
    <t>T -32</t>
  </si>
  <si>
    <t xml:space="preserve">Validar que el POS este con el archivo de promociones actualizado
para ello ejecutar en ARS el comando:
dfmenu
y luego ingresar a las opciones
 2) ACTUALIZAR/REVISAR DPFILE
</t>
  </si>
  <si>
    <t>T -33</t>
  </si>
  <si>
    <t xml:space="preserve">Validar que el P_REGBINES este actualizado para ello ejecutar en ARS el comando:
dfmenu
y luego ingresar a las opciones
 3) INFO BINES
1) ESTADO P_REGINES POS/ARS
</t>
  </si>
  <si>
    <t>T -34</t>
  </si>
  <si>
    <t xml:space="preserve">Realizar el proceso de pase de produccion a las POS
</t>
  </si>
  <si>
    <t>Jose / Carlos Gil</t>
  </si>
  <si>
    <t>T -35</t>
  </si>
  <si>
    <t xml:space="preserve">Solicitar a tienda un recibido de discos que se retiraran de la tienda por la migracion
(Nombre, firma, de quien recibe en tienda)
</t>
  </si>
  <si>
    <t>Actividades Extras</t>
  </si>
  <si>
    <t>Recoleccion de productos según el tipo de codigo de barra a verificar ( para pruebas de escaners )</t>
  </si>
  <si>
    <t xml:space="preserve">Actualizacion de pinpad ( durante proceso de clonacion de POS)
*Ver manual
</t>
  </si>
  <si>
    <t xml:space="preserve">Actualizacion de escaner bascula POS ( una vez iniciada la POS con Suse 15)
*Ver manual
</t>
  </si>
  <si>
    <t>Configurar todos los escaner de SelfScan (posterior a la migracion de suse 15 )
*Ver manual</t>
  </si>
  <si>
    <t>Actualizar escaner bascula de los SCO
*Ver manual</t>
  </si>
  <si>
    <t>Solicitar a tienda que realicen las pruebas de los tickets de selfcan para posterior a ello anularlos en la POS de la estacion.</t>
  </si>
  <si>
    <t>Determinate</t>
  </si>
  <si>
    <t>Tienda</t>
  </si>
  <si>
    <t>Formato</t>
  </si>
  <si>
    <t>Pais</t>
  </si>
  <si>
    <t>IP RED</t>
  </si>
  <si>
    <t>22.33.19.4</t>
  </si>
  <si>
    <t>Tecnico</t>
  </si>
  <si>
    <t>Equipo</t>
  </si>
  <si>
    <t>IP</t>
  </si>
  <si>
    <t>Mascara</t>
  </si>
  <si>
    <t>Gateway</t>
  </si>
  <si>
    <t>Estado Backup</t>
  </si>
  <si>
    <t>Clonacion / Cambio Disco</t>
  </si>
  <si>
    <t>Restauracion</t>
  </si>
  <si>
    <t>Pruebas en POS</t>
  </si>
  <si>
    <t>Comentario</t>
  </si>
  <si>
    <t>255.255.255.128</t>
  </si>
  <si>
    <t>No Realizado</t>
  </si>
  <si>
    <t>Costa Rica</t>
  </si>
  <si>
    <t>El Salvador</t>
  </si>
  <si>
    <t>Nicaragua</t>
  </si>
  <si>
    <t xml:space="preserve">ARS </t>
  </si>
  <si>
    <t>ARS</t>
  </si>
  <si>
    <t>Alias</t>
  </si>
  <si>
    <t>Servicio</t>
  </si>
  <si>
    <t>#10.76.10.163</t>
  </si>
  <si>
    <t>BCT PCMNT10038CR.cam.wal-mart.com</t>
  </si>
  <si>
    <t>Base de datos produccion</t>
  </si>
  <si>
    <t>#10.78.72.118</t>
  </si>
  <si>
    <t xml:space="preserve">BCT PCMNT10041GT.cam.wal-mart.com </t>
  </si>
  <si>
    <t>#10.76.60.170</t>
  </si>
  <si>
    <t xml:space="preserve">BCT PCMNT10094CR.cam.wal-mart.com </t>
  </si>
  <si>
    <t>10.76.60.52</t>
  </si>
  <si>
    <t>camserviceclients1.cam.wal-mart.com</t>
  </si>
  <si>
    <t>Base de datos clientes</t>
  </si>
  <si>
    <t xml:space="preserve">camserviceclients1.cam.wal-mart.com </t>
  </si>
  <si>
    <t>10.76.10.107</t>
  </si>
  <si>
    <t>crnts1008.homeoffice.cr.wal-mart.com</t>
  </si>
  <si>
    <t>Curiosity</t>
  </si>
  <si>
    <t>10.78.10.131</t>
  </si>
  <si>
    <t xml:space="preserve">gtnts1008.homeoffice.gt.wal-mart.com </t>
  </si>
  <si>
    <t xml:space="preserve">crnts1008.homeoffice.cr.wal-mart.com </t>
  </si>
  <si>
    <t>10.78.90.12</t>
  </si>
  <si>
    <t>associatediscount-flexpos.cam.wal-mart.com</t>
  </si>
  <si>
    <t>Descuento Asociado</t>
  </si>
  <si>
    <t xml:space="preserve">associatediscount-flexpos.cam.wal-mart.com </t>
  </si>
  <si>
    <t>10.76.123.23</t>
  </si>
  <si>
    <t>osel1502202 osel1502202.wal-mart.com</t>
  </si>
  <si>
    <t>Consiliador de reportes CR</t>
  </si>
  <si>
    <t>10.78.124.78</t>
  </si>
  <si>
    <t>osel1502201 osel1502201.wal-mart.com</t>
  </si>
  <si>
    <t>Consiliador de reportes GT</t>
  </si>
  <si>
    <t>POS</t>
  </si>
  <si>
    <t>10.76.10.163</t>
  </si>
  <si>
    <t xml:space="preserve">BCT PCMNT10038CR.cam.wal-mart.com </t>
  </si>
  <si>
    <t>Base de datos Produccion</t>
  </si>
  <si>
    <t>10.78.72.118</t>
  </si>
  <si>
    <t>10.76.60.170</t>
  </si>
  <si>
    <t xml:space="preserve">
Direcciones de ETL
Dependiendo de la tienda a que ETL este configurada, debera de estar asignada en el hosts la IP y alias del ETL correcto
</t>
  </si>
  <si>
    <t>10.76.123.16</t>
  </si>
  <si>
    <t>oser502507 oser502507.cam.wal-mart.com</t>
  </si>
  <si>
    <t>#ETL_CR_1</t>
  </si>
  <si>
    <t>10.76.123.21</t>
  </si>
  <si>
    <t>oser503473 oser503473.cam.wal-mart.com</t>
  </si>
  <si>
    <t>#ETL_CR_2</t>
  </si>
  <si>
    <t>Honduras</t>
  </si>
  <si>
    <t>Guatemala</t>
  </si>
  <si>
    <t>10.76.123.22</t>
  </si>
  <si>
    <t>oser503474 oser503474.cam.wal-mart.com</t>
  </si>
  <si>
    <t>#ETL_CR_3</t>
  </si>
  <si>
    <t>10.78.72.6</t>
  </si>
  <si>
    <t>oser503463 oser503463.cam.wal-mart.com</t>
  </si>
  <si>
    <t>#ETL_GT_1</t>
  </si>
  <si>
    <t>10.78.72.5</t>
  </si>
  <si>
    <t>oser503475 oser503475.cam.wal-mart.com</t>
  </si>
  <si>
    <t>#ETL_GT_2</t>
  </si>
  <si>
    <t>#10.78.72.111</t>
  </si>
  <si>
    <t xml:space="preserve">BCT PCMNT10040GT.cam.wal-mart.com </t>
  </si>
  <si>
    <t>#10.78.72.104</t>
  </si>
  <si>
    <t>BCT PCMNT10042GT.cam.wal-mart.com</t>
  </si>
  <si>
    <t>10.78.72.111</t>
  </si>
  <si>
    <t>10.78.72.104</t>
  </si>
  <si>
    <t xml:space="preserve">10.78.90.16     </t>
  </si>
  <si>
    <t>prodfelgt.cam.wal-mart.com</t>
  </si>
  <si>
    <t>FEL Server</t>
  </si>
  <si>
    <t>USUARIO ROOT</t>
  </si>
  <si>
    <t>USUARIO SERVER</t>
  </si>
  <si>
    <t xml:space="preserve">Crontab </t>
  </si>
  <si>
    <t>* * * * * /bin/sh /etc/init.d/swiagentd swrestart &gt; /dev/null 2&gt;&amp;1</t>
  </si>
  <si>
    <t>CAM</t>
  </si>
  <si>
    <t>10 6-23 * * * /home/NCRServices/ItemMaintenance/OperatorMaintenance.sh</t>
  </si>
  <si>
    <t>*/30 6-22 * * * /home/NCRServices/utils/FlexPOS/Support/Declarar_POS_OK.sh</t>
  </si>
  <si>
    <t>0 2 * * * /home/NCRServices/idcreader/walmartEOD.sh</t>
  </si>
  <si>
    <t>*/5 4-23 * * * /home/NCRServices/utils/FlexPOS/Support/CheckServices.sh</t>
  </si>
  <si>
    <t>0 5 * * * /home/NCRServices/utils/FlexPOS/Support/posOutdated.sh</t>
  </si>
  <si>
    <t>0 6 * * * /home/NCRServices/utils/FlexPOS/Support/Dispatcher.sh</t>
  </si>
  <si>
    <t>0 9,11,13,15,17,19 * * * /home/NCRServices/utils/FlexPOS/Support/DP.sh</t>
  </si>
  <si>
    <t>0 9,11,13,15,17,19 * * * /home/NCRServices/utils/FlexPOS/Support/pricing.sh</t>
  </si>
  <si>
    <t>0 9-23/2 * * * /home/NCRServices/utils/FlexPOS/Support/chkPOSwatch.sh</t>
  </si>
  <si>
    <t>00 08 * * * /home/NCRServices/utils/FlexPOS/FEL/ProcesaDia.sh</t>
  </si>
  <si>
    <t>GT</t>
  </si>
  <si>
    <t>00 13 * * * /home/NCRServices/utils/FlexPOS/Support/Recuperacion_VD.sh</t>
  </si>
  <si>
    <t>00 23 * * * /home/NCRServices/utils/FlexPOS/Support/ReprocessDiscardedPoslog.sh</t>
  </si>
  <si>
    <t>10 00 * * * /home/NCRServices/utils/FlexPOS/Support/POSImages_Transfer.sh</t>
  </si>
  <si>
    <t>10 00 * * * /home/NCRServices/utils/FlexPOS/Support/revdupdaily.sh</t>
  </si>
  <si>
    <t>10 5 * * * /home/NCRServices/utils/FlexPOS/Support/Valida_GC.sh</t>
  </si>
  <si>
    <t>15 9,11,13,15,17,19 * * * /home/NCRServices/utils/FlexPOS/Support/Update_FDS.sh</t>
  </si>
  <si>
    <t>20 10 * * * /home/NCRServices/utils/FlexPOS/Support/checkPOSTime.sh</t>
  </si>
  <si>
    <t>25 01 * * * /home/NCRServices/utils/FlexPOS/Support/CheckPOS_preCierreWF.sh</t>
  </si>
  <si>
    <t>30 00 * * * /etc/init.d/Wildfly restart ; /etc/init.d/autoEOD restart</t>
  </si>
  <si>
    <t>30 02 * * * /home/NCRServices/utils/FlexPOS/Support/checkWFv1.5.sh</t>
  </si>
  <si>
    <t>32 05 * * * /home/NCRServices/utils/FlexPOS/Support/Limpieza_GMRECN.sh</t>
  </si>
  <si>
    <t>45 00,05,12 * * * /home/NCRServices/utils/FlexPOS/Support/EjecutarSyncDate.sh</t>
  </si>
  <si>
    <t>45 02 * * * /home/NCRServices/utils/RespaldoJRN.sh 1&gt; /tmp/EjecucionRespJrn.log 2&gt; /tmp/EjecucionRespJrn_err.log</t>
  </si>
  <si>
    <t>45 2 * * * /home/NCRServices/utils/FlexPOS/Support/diskCompress.sh</t>
  </si>
  <si>
    <t>45 22 * * * /home/NCRServices/utils/FlexPOS/Support/Sales_Missing.sh &gt; /dev/null 2&amp;&gt;1</t>
  </si>
  <si>
    <t>@reboot /home/NCRServices/utils/FlexPOS/Support/EjecutarSyncDate.sh</t>
  </si>
  <si>
    <t>*/20 06,10,14,18 * * * /home/NCRServices/utils/Ejecutar_Actualizar_CorrelativosLocal.sh</t>
  </si>
  <si>
    <t>SV</t>
  </si>
  <si>
    <t>30 02 * * * /home/NCRServices/utils/FlexPOS/Support/validacion_cabys.sh</t>
  </si>
  <si>
    <t>CR</t>
  </si>
  <si>
    <t>00 03 * * * /home/NCRServices/utils/FlexPOS/Support/BackUpARS.sh</t>
  </si>
  <si>
    <t>Prueba</t>
  </si>
  <si>
    <t>Realizar una Venta Efectivo</t>
  </si>
  <si>
    <t>Realizar devolucion(Nota Credito) de la venta de efectivo</t>
  </si>
  <si>
    <t>Probar comunicacion con pinpad , escaneando un articulo totalizando a tarjeta de credito luego precionar enter y validar que el pinpad responda, una vez que el pinpad solicita el ingreso de tarjeta precionar el boton de cancelar del Pinpad</t>
  </si>
  <si>
    <t>Realizar aborto de una transaccion en POS</t>
  </si>
  <si>
    <t>Validar que el escaner balanza este escaneando</t>
  </si>
  <si>
    <t>Validar que el escaner balanza este pesando</t>
  </si>
  <si>
    <t>Validar que se este imprimiendo correctamente las facturas</t>
  </si>
  <si>
    <t>En teclados alfanumericos levantar la tapa de la tecla enter del pad numerico, cerrar caja, luego de ello precionar la tecla inferior del enter y posterior a ello la tecla borrar , y realizar el mismo proceso de la tecla superior, la tecla superior no deberia mostrar el mensade de error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</si>
</sst>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charset val="1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2" fillId="14" borderId="10" xfId="0" applyFont="1" applyFill="1" applyBorder="1"/>
    <xf numFmtId="0" fontId="2" fillId="15" borderId="11" xfId="0" applyFont="1" applyFill="1" applyBorder="1"/>
    <xf numFmtId="0" fontId="2" fillId="16" borderId="10" xfId="0" applyFont="1" applyFill="1" applyBorder="1"/>
    <xf numFmtId="0" fontId="2" fillId="17" borderId="10" xfId="0" applyFont="1" applyFill="1" applyBorder="1"/>
    <xf numFmtId="0" fontId="7" fillId="12" borderId="1" xfId="0" applyFont="1" applyFill="1" applyBorder="1" applyAlignment="1">
      <alignment horizontal="center" vertical="top" wrapText="1"/>
    </xf>
    <xf numFmtId="16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63F0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Cabrera" id="{0CAEE2BE-19B2-44E7-A6AF-280304E8CD3B}" userId="S::jsc007a@CAM.wal-mart.com::8f67c034-99b1-4bff-a1be-198e29a3e62e" providerId="AD"/>
  <person displayName="Jose Cabrera" id="{A6D8C9A3-2C96-48D5-9918-D7E7B82AFCC8}" userId="S::jsc007a@cam.wal-mart.com::8f67c034-99b1-4bff-a1be-198e29a3e6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2-07-27T15:10:50.96" personId="{0CAEE2BE-19B2-44E7-A6AF-280304E8CD3B}" id="{D04B1DDF-B873-459E-9943-0718BA621838}">
    <text>Buenos dias
Me podrian validar si la tienda XXXX presenta faltantes de journal/voucher/FEL ya que se procedera a migrar a suse 15 el proximo DD-MM-AAAA 
 Saludos</text>
  </threadedComment>
  <threadedComment ref="C42" dT="2022-07-27T15:30:23.75" personId="{0CAEE2BE-19B2-44E7-A6AF-280304E8CD3B}" id="{D74ED4E4-9AB3-441C-A002-2EC720332C8A}">
    <text>La librerias las pueden encontrar dentro del FTP 10.76.61.142 en la ruta /home/Drivers_S15/RPM_ARS_S15/
Las librerias se instalan con el comando  rpm -ivh NombreLibreria</text>
  </threadedComment>
  <threadedComment ref="C42" dT="2022-09-27T15:36:52.70" personId="{A6D8C9A3-2C96-48D5-9918-D7E7B82AFCC8}" id="{8BBF26BD-A361-44F9-80C7-D07B0976E393}" parentId="{D74ED4E4-9AB3-441C-A002-2EC720332C8A}">
    <text>tambien se pueden encontrar en el servidor PCMNT10063CR y PCMNT10063GT en el directorio E:\jsc007a\RPM_ARS_S15</text>
  </threadedComment>
  <threadedComment ref="C71" dT="2023-04-17T17:07:37.11" personId="{A6D8C9A3-2C96-48D5-9918-D7E7B82AFCC8}" id="{C1EB7904-FEFA-4A2F-9279-466DFCA40CAE}">
    <text xml:space="preserve">Pass: 123456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6DE3-6E25-4548-903C-69E8DA837C7A}">
  <dimension ref="A1:L167"/>
  <sheetViews>
    <sheetView showGridLines="0" zoomScale="120" zoomScaleNormal="120" workbookViewId="0">
      <pane ySplit="7" topLeftCell="A8" activePane="bottomLeft" state="frozen"/>
      <selection pane="bottomLeft" activeCell="K2" sqref="K2:K5"/>
    </sheetView>
  </sheetViews>
  <sheetFormatPr defaultColWidth="11.42578125" defaultRowHeight="15"/>
  <cols>
    <col min="1" max="1" width="13.28515625" style="1" customWidth="1"/>
    <col min="2" max="2" width="11.140625" style="1" customWidth="1"/>
    <col min="3" max="3" width="77.85546875" style="2" bestFit="1" customWidth="1"/>
    <col min="4" max="4" width="19.85546875" bestFit="1" customWidth="1"/>
    <col min="5" max="5" width="14.140625" style="1" customWidth="1"/>
    <col min="6" max="6" width="18" style="1" customWidth="1"/>
    <col min="11" max="11" width="12.42578125" bestFit="1" customWidth="1"/>
  </cols>
  <sheetData>
    <row r="1" spans="1:12" ht="18" customHeight="1">
      <c r="A1" s="45" t="s">
        <v>0</v>
      </c>
      <c r="B1" s="45"/>
      <c r="C1" s="45"/>
      <c r="D1" s="45"/>
      <c r="E1" s="45"/>
      <c r="F1" s="45"/>
    </row>
    <row r="2" spans="1:12" ht="18.600000000000001" customHeight="1">
      <c r="A2" s="50" t="s">
        <v>1</v>
      </c>
      <c r="B2" s="56" t="s">
        <v>2</v>
      </c>
      <c r="C2" s="53" t="s">
        <v>3</v>
      </c>
      <c r="D2" s="46" t="s">
        <v>4</v>
      </c>
      <c r="E2" s="47" t="s">
        <v>5</v>
      </c>
      <c r="F2" s="47" t="s">
        <v>6</v>
      </c>
      <c r="H2" s="6" t="s">
        <v>6</v>
      </c>
      <c r="I2" s="7" t="s">
        <v>7</v>
      </c>
      <c r="K2" s="41" t="s">
        <v>8</v>
      </c>
      <c r="L2" s="37"/>
    </row>
    <row r="3" spans="1:12">
      <c r="A3" s="51"/>
      <c r="B3" s="57"/>
      <c r="C3" s="54"/>
      <c r="D3" s="46"/>
      <c r="E3" s="47"/>
      <c r="F3" s="47"/>
      <c r="H3" s="8" t="s">
        <v>9</v>
      </c>
      <c r="I3" s="8">
        <f>COUNTIF(F8:F158,"No Aplica")</f>
        <v>0</v>
      </c>
      <c r="K3" s="42" t="s">
        <v>10</v>
      </c>
      <c r="L3" s="38"/>
    </row>
    <row r="4" spans="1:12">
      <c r="A4" s="51"/>
      <c r="B4" s="57"/>
      <c r="C4" s="54"/>
      <c r="D4" s="46"/>
      <c r="E4" s="47"/>
      <c r="F4" s="47"/>
      <c r="H4" s="9" t="s">
        <v>11</v>
      </c>
      <c r="I4" s="9">
        <f>COUNTIF(F8:F158,"No iniciada")</f>
        <v>100</v>
      </c>
      <c r="K4" s="43" t="s">
        <v>12</v>
      </c>
      <c r="L4" s="39"/>
    </row>
    <row r="5" spans="1:12" ht="15" customHeight="1">
      <c r="A5" s="51"/>
      <c r="B5" s="57"/>
      <c r="C5" s="54"/>
      <c r="D5" s="46"/>
      <c r="E5" s="47"/>
      <c r="F5" s="47"/>
      <c r="H5" s="10" t="s">
        <v>13</v>
      </c>
      <c r="I5" s="10">
        <f>COUNTIF(F8:F158,"En Progreso")</f>
        <v>0</v>
      </c>
      <c r="K5" s="44" t="s">
        <v>14</v>
      </c>
      <c r="L5" s="40"/>
    </row>
    <row r="6" spans="1:12" ht="12.95" customHeight="1">
      <c r="A6" s="51"/>
      <c r="B6" s="57"/>
      <c r="C6" s="54"/>
      <c r="D6" s="46"/>
      <c r="E6" s="47"/>
      <c r="F6" s="47"/>
      <c r="H6" s="11" t="s">
        <v>15</v>
      </c>
      <c r="I6" s="11">
        <f>COUNTIF(F8:F158,"Completada")</f>
        <v>0</v>
      </c>
    </row>
    <row r="7" spans="1:12" ht="11.45" customHeight="1">
      <c r="A7" s="52"/>
      <c r="B7" s="58"/>
      <c r="C7" s="55"/>
      <c r="D7" s="46"/>
      <c r="E7" s="47"/>
      <c r="F7" s="47"/>
      <c r="H7" s="12" t="s">
        <v>16</v>
      </c>
      <c r="I7" s="4">
        <f>SUM(I3:I6)</f>
        <v>100</v>
      </c>
    </row>
    <row r="8" spans="1:12" ht="23.25" customHeight="1">
      <c r="A8" s="60" t="s">
        <v>17</v>
      </c>
      <c r="B8" s="61"/>
      <c r="C8" s="61"/>
      <c r="D8" s="61"/>
      <c r="E8" s="61"/>
      <c r="F8" s="62"/>
      <c r="G8" s="3"/>
    </row>
    <row r="9" spans="1:12" ht="36">
      <c r="A9" s="14" t="s">
        <v>18</v>
      </c>
      <c r="B9" s="14" t="s">
        <v>19</v>
      </c>
      <c r="C9" s="16" t="s">
        <v>20</v>
      </c>
      <c r="D9" s="14" t="s">
        <v>21</v>
      </c>
      <c r="E9" s="14"/>
      <c r="F9" s="19" t="s">
        <v>11</v>
      </c>
    </row>
    <row r="10" spans="1:12" ht="72">
      <c r="A10" s="14" t="s">
        <v>18</v>
      </c>
      <c r="B10" s="14" t="s">
        <v>22</v>
      </c>
      <c r="C10" s="16" t="s">
        <v>23</v>
      </c>
      <c r="D10" s="14" t="s">
        <v>24</v>
      </c>
      <c r="E10" s="14" t="s">
        <v>25</v>
      </c>
      <c r="F10" s="14" t="s">
        <v>11</v>
      </c>
    </row>
    <row r="11" spans="1:12" ht="24">
      <c r="A11" s="14" t="s">
        <v>26</v>
      </c>
      <c r="B11" s="14" t="s">
        <v>27</v>
      </c>
      <c r="C11" s="16" t="s">
        <v>28</v>
      </c>
      <c r="D11" s="14" t="s">
        <v>24</v>
      </c>
      <c r="E11" s="14" t="s">
        <v>25</v>
      </c>
      <c r="F11" s="14" t="s">
        <v>11</v>
      </c>
    </row>
    <row r="12" spans="1:12" ht="48">
      <c r="A12" s="14" t="s">
        <v>26</v>
      </c>
      <c r="B12" s="14" t="s">
        <v>29</v>
      </c>
      <c r="C12" s="16" t="s">
        <v>30</v>
      </c>
      <c r="D12" s="14" t="s">
        <v>31</v>
      </c>
      <c r="E12" s="14"/>
      <c r="F12" s="14" t="s">
        <v>11</v>
      </c>
    </row>
    <row r="13" spans="1:12">
      <c r="A13" s="14" t="s">
        <v>32</v>
      </c>
      <c r="B13" s="14" t="s">
        <v>33</v>
      </c>
      <c r="C13" s="16" t="s">
        <v>34</v>
      </c>
      <c r="D13" s="14" t="s">
        <v>21</v>
      </c>
      <c r="E13" s="14"/>
      <c r="F13" s="14" t="s">
        <v>11</v>
      </c>
    </row>
    <row r="14" spans="1:12" ht="135">
      <c r="A14" s="14" t="s">
        <v>32</v>
      </c>
      <c r="B14" s="14" t="s">
        <v>35</v>
      </c>
      <c r="C14" s="18" t="s">
        <v>36</v>
      </c>
      <c r="D14" s="14" t="s">
        <v>24</v>
      </c>
      <c r="E14" s="14" t="s">
        <v>25</v>
      </c>
      <c r="F14" s="14" t="s">
        <v>11</v>
      </c>
    </row>
    <row r="15" spans="1:12" ht="105">
      <c r="A15" s="14" t="s">
        <v>32</v>
      </c>
      <c r="B15" s="14" t="s">
        <v>37</v>
      </c>
      <c r="C15" s="18" t="s">
        <v>38</v>
      </c>
      <c r="D15" s="14" t="s">
        <v>24</v>
      </c>
      <c r="E15" s="14" t="s">
        <v>25</v>
      </c>
      <c r="F15" s="14" t="s">
        <v>11</v>
      </c>
    </row>
    <row r="16" spans="1:12" ht="90">
      <c r="A16" s="14" t="s">
        <v>32</v>
      </c>
      <c r="B16" s="14" t="s">
        <v>39</v>
      </c>
      <c r="C16" s="18" t="s">
        <v>40</v>
      </c>
      <c r="D16" s="14" t="s">
        <v>24</v>
      </c>
      <c r="E16" s="14"/>
      <c r="F16" s="14" t="s">
        <v>11</v>
      </c>
    </row>
    <row r="17" spans="1:6" ht="105">
      <c r="A17" s="14" t="s">
        <v>32</v>
      </c>
      <c r="B17" s="14" t="s">
        <v>41</v>
      </c>
      <c r="C17" s="29" t="s">
        <v>42</v>
      </c>
      <c r="D17" s="14" t="s">
        <v>24</v>
      </c>
      <c r="E17" s="14" t="s">
        <v>25</v>
      </c>
      <c r="F17" s="14" t="s">
        <v>11</v>
      </c>
    </row>
    <row r="18" spans="1:6" ht="270">
      <c r="A18" s="14" t="s">
        <v>32</v>
      </c>
      <c r="B18" s="14" t="s">
        <v>43</v>
      </c>
      <c r="C18" s="20" t="s">
        <v>44</v>
      </c>
      <c r="D18" s="14" t="s">
        <v>24</v>
      </c>
      <c r="E18" s="14"/>
      <c r="F18" s="14" t="s">
        <v>11</v>
      </c>
    </row>
    <row r="19" spans="1:6" ht="225">
      <c r="A19" s="14" t="s">
        <v>32</v>
      </c>
      <c r="B19" s="14" t="s">
        <v>45</v>
      </c>
      <c r="C19" s="17" t="s">
        <v>46</v>
      </c>
      <c r="D19" s="14" t="s">
        <v>24</v>
      </c>
      <c r="E19" s="14"/>
      <c r="F19" s="14" t="s">
        <v>11</v>
      </c>
    </row>
    <row r="20" spans="1:6" ht="90">
      <c r="A20" s="14" t="s">
        <v>47</v>
      </c>
      <c r="B20" s="14" t="s">
        <v>48</v>
      </c>
      <c r="C20" s="17" t="s">
        <v>49</v>
      </c>
      <c r="D20" s="14"/>
      <c r="E20" s="14"/>
      <c r="F20" s="14" t="s">
        <v>11</v>
      </c>
    </row>
    <row r="21" spans="1:6" ht="30">
      <c r="A21" s="14" t="s">
        <v>47</v>
      </c>
      <c r="B21" s="14" t="s">
        <v>50</v>
      </c>
      <c r="C21" s="17" t="s">
        <v>51</v>
      </c>
      <c r="D21" s="14" t="s">
        <v>21</v>
      </c>
      <c r="E21" s="14"/>
      <c r="F21" s="14" t="s">
        <v>11</v>
      </c>
    </row>
    <row r="22" spans="1:6" ht="30">
      <c r="A22" s="14" t="s">
        <v>47</v>
      </c>
      <c r="B22" s="14" t="s">
        <v>52</v>
      </c>
      <c r="C22" s="17" t="s">
        <v>53</v>
      </c>
      <c r="D22" s="14" t="s">
        <v>24</v>
      </c>
      <c r="E22" s="14"/>
      <c r="F22" s="14" t="s">
        <v>11</v>
      </c>
    </row>
    <row r="23" spans="1:6" ht="75">
      <c r="A23" s="14" t="s">
        <v>47</v>
      </c>
      <c r="B23" s="14" t="s">
        <v>54</v>
      </c>
      <c r="C23" s="17" t="s">
        <v>55</v>
      </c>
      <c r="D23" s="14" t="s">
        <v>24</v>
      </c>
      <c r="E23" s="14"/>
      <c r="F23" s="14" t="s">
        <v>11</v>
      </c>
    </row>
    <row r="24" spans="1:6" ht="45">
      <c r="A24" s="14" t="s">
        <v>47</v>
      </c>
      <c r="B24" s="14" t="s">
        <v>56</v>
      </c>
      <c r="C24" s="17" t="s">
        <v>57</v>
      </c>
      <c r="D24" s="14" t="s">
        <v>21</v>
      </c>
      <c r="E24" s="14"/>
      <c r="F24" s="14" t="s">
        <v>11</v>
      </c>
    </row>
    <row r="25" spans="1:6" ht="23.1" customHeight="1">
      <c r="A25" s="59" t="s">
        <v>58</v>
      </c>
      <c r="B25" s="59"/>
      <c r="C25" s="59"/>
      <c r="D25" s="59"/>
      <c r="E25" s="59"/>
      <c r="F25" s="59"/>
    </row>
    <row r="26" spans="1:6" ht="60">
      <c r="A26" s="14" t="s">
        <v>47</v>
      </c>
      <c r="B26" s="14" t="s">
        <v>19</v>
      </c>
      <c r="C26" s="16" t="s">
        <v>59</v>
      </c>
      <c r="D26" s="14" t="s">
        <v>24</v>
      </c>
      <c r="E26" s="14"/>
      <c r="F26" s="14" t="s">
        <v>11</v>
      </c>
    </row>
    <row r="27" spans="1:6" ht="42.95" customHeight="1">
      <c r="A27" s="14" t="s">
        <v>47</v>
      </c>
      <c r="B27" s="14" t="s">
        <v>22</v>
      </c>
      <c r="C27" s="16" t="s">
        <v>60</v>
      </c>
      <c r="D27" s="14" t="s">
        <v>24</v>
      </c>
      <c r="E27" s="14"/>
      <c r="F27" s="14" t="s">
        <v>11</v>
      </c>
    </row>
    <row r="28" spans="1:6" ht="120">
      <c r="A28" s="14" t="s">
        <v>47</v>
      </c>
      <c r="B28" s="14" t="s">
        <v>27</v>
      </c>
      <c r="C28" s="16" t="s">
        <v>61</v>
      </c>
      <c r="D28" s="14" t="s">
        <v>24</v>
      </c>
      <c r="E28" s="14"/>
      <c r="F28" s="14" t="s">
        <v>11</v>
      </c>
    </row>
    <row r="29" spans="1:6" ht="132">
      <c r="A29" s="14" t="s">
        <v>47</v>
      </c>
      <c r="B29" s="14" t="s">
        <v>29</v>
      </c>
      <c r="C29" s="16" t="s">
        <v>62</v>
      </c>
      <c r="D29" s="14" t="s">
        <v>24</v>
      </c>
      <c r="E29" s="14"/>
      <c r="F29" s="14" t="s">
        <v>11</v>
      </c>
    </row>
    <row r="30" spans="1:6" ht="156">
      <c r="A30" s="14" t="s">
        <v>47</v>
      </c>
      <c r="B30" s="14" t="s">
        <v>33</v>
      </c>
      <c r="C30" s="16" t="s">
        <v>63</v>
      </c>
      <c r="D30" s="14" t="s">
        <v>24</v>
      </c>
      <c r="E30" s="14"/>
      <c r="F30" s="14" t="s">
        <v>11</v>
      </c>
    </row>
    <row r="31" spans="1:6" ht="108">
      <c r="A31" s="14" t="s">
        <v>47</v>
      </c>
      <c r="B31" s="14" t="s">
        <v>64</v>
      </c>
      <c r="C31" s="30" t="s">
        <v>65</v>
      </c>
      <c r="D31" s="14" t="s">
        <v>24</v>
      </c>
      <c r="E31" s="14"/>
      <c r="F31" s="14" t="s">
        <v>11</v>
      </c>
    </row>
    <row r="32" spans="1:6" ht="75">
      <c r="A32" s="14" t="s">
        <v>47</v>
      </c>
      <c r="B32" s="14" t="s">
        <v>35</v>
      </c>
      <c r="C32" s="31" t="s">
        <v>66</v>
      </c>
      <c r="D32" s="14" t="s">
        <v>24</v>
      </c>
      <c r="E32" s="14"/>
      <c r="F32" s="14" t="s">
        <v>11</v>
      </c>
    </row>
    <row r="33" spans="1:6" ht="105">
      <c r="A33" s="14" t="s">
        <v>47</v>
      </c>
      <c r="B33" s="14" t="s">
        <v>37</v>
      </c>
      <c r="C33" s="29" t="s">
        <v>67</v>
      </c>
      <c r="D33" s="14" t="s">
        <v>24</v>
      </c>
      <c r="E33" s="14"/>
      <c r="F33" s="14" t="s">
        <v>11</v>
      </c>
    </row>
    <row r="34" spans="1:6" ht="120">
      <c r="A34" s="14" t="s">
        <v>47</v>
      </c>
      <c r="B34" s="14" t="s">
        <v>39</v>
      </c>
      <c r="C34" s="36" t="s">
        <v>68</v>
      </c>
      <c r="D34" s="14" t="s">
        <v>24</v>
      </c>
      <c r="E34" s="14"/>
      <c r="F34" s="14" t="s">
        <v>11</v>
      </c>
    </row>
    <row r="35" spans="1:6">
      <c r="A35" s="14" t="s">
        <v>47</v>
      </c>
      <c r="B35" s="14" t="s">
        <v>41</v>
      </c>
      <c r="C35" s="17" t="s">
        <v>69</v>
      </c>
      <c r="D35" s="14" t="s">
        <v>21</v>
      </c>
      <c r="E35" s="14"/>
      <c r="F35" s="14" t="s">
        <v>11</v>
      </c>
    </row>
    <row r="36" spans="1:6" ht="75">
      <c r="A36" s="14" t="s">
        <v>47</v>
      </c>
      <c r="B36" s="14" t="s">
        <v>43</v>
      </c>
      <c r="C36" s="17" t="s">
        <v>70</v>
      </c>
      <c r="D36" s="14" t="s">
        <v>21</v>
      </c>
      <c r="E36" s="14"/>
      <c r="F36" s="14" t="s">
        <v>11</v>
      </c>
    </row>
    <row r="37" spans="1:6" ht="45">
      <c r="A37" s="14" t="s">
        <v>47</v>
      </c>
      <c r="B37" s="14" t="s">
        <v>45</v>
      </c>
      <c r="C37" s="17" t="s">
        <v>71</v>
      </c>
      <c r="D37" s="14" t="s">
        <v>21</v>
      </c>
      <c r="E37" s="14"/>
      <c r="F37" s="14" t="s">
        <v>11</v>
      </c>
    </row>
    <row r="38" spans="1:6" ht="60">
      <c r="A38" s="14" t="s">
        <v>47</v>
      </c>
      <c r="B38" s="14" t="s">
        <v>48</v>
      </c>
      <c r="C38" s="17" t="s">
        <v>72</v>
      </c>
      <c r="D38" s="14" t="s">
        <v>24</v>
      </c>
      <c r="E38" s="14"/>
      <c r="F38" s="14" t="s">
        <v>11</v>
      </c>
    </row>
    <row r="39" spans="1:6" ht="105">
      <c r="A39" s="14" t="s">
        <v>47</v>
      </c>
      <c r="B39" s="14" t="s">
        <v>50</v>
      </c>
      <c r="C39" s="17" t="s">
        <v>73</v>
      </c>
      <c r="D39" s="14" t="s">
        <v>24</v>
      </c>
      <c r="E39" s="14"/>
      <c r="F39" s="14" t="s">
        <v>11</v>
      </c>
    </row>
    <row r="40" spans="1:6" ht="210">
      <c r="A40" s="14" t="s">
        <v>47</v>
      </c>
      <c r="B40" s="14" t="s">
        <v>52</v>
      </c>
      <c r="C40" s="17" t="s">
        <v>74</v>
      </c>
      <c r="D40" s="14" t="s">
        <v>24</v>
      </c>
      <c r="E40" s="14"/>
      <c r="F40" s="14" t="s">
        <v>11</v>
      </c>
    </row>
    <row r="41" spans="1:6" ht="195">
      <c r="A41" s="14" t="s">
        <v>47</v>
      </c>
      <c r="B41" s="14" t="s">
        <v>54</v>
      </c>
      <c r="C41" s="20" t="s">
        <v>75</v>
      </c>
      <c r="D41" s="14" t="s">
        <v>24</v>
      </c>
      <c r="E41" s="14"/>
      <c r="F41" s="14" t="s">
        <v>11</v>
      </c>
    </row>
    <row r="42" spans="1:6" ht="390">
      <c r="A42" s="14" t="s">
        <v>47</v>
      </c>
      <c r="B42" s="14" t="s">
        <v>56</v>
      </c>
      <c r="C42" s="32" t="s">
        <v>76</v>
      </c>
      <c r="D42" s="14" t="s">
        <v>24</v>
      </c>
      <c r="E42" s="14"/>
      <c r="F42" s="14" t="s">
        <v>11</v>
      </c>
    </row>
    <row r="43" spans="1:6" ht="105">
      <c r="A43" s="14" t="s">
        <v>47</v>
      </c>
      <c r="B43" s="14" t="s">
        <v>77</v>
      </c>
      <c r="C43" s="32" t="s">
        <v>78</v>
      </c>
      <c r="D43" s="14" t="s">
        <v>24</v>
      </c>
      <c r="E43" s="14"/>
      <c r="F43" s="14" t="s">
        <v>11</v>
      </c>
    </row>
    <row r="44" spans="1:6" ht="165">
      <c r="A44" s="14" t="s">
        <v>47</v>
      </c>
      <c r="B44" s="14" t="s">
        <v>79</v>
      </c>
      <c r="C44" s="32" t="s">
        <v>80</v>
      </c>
      <c r="D44" s="14" t="s">
        <v>24</v>
      </c>
      <c r="E44" s="14"/>
      <c r="F44" s="14" t="s">
        <v>11</v>
      </c>
    </row>
    <row r="45" spans="1:6" ht="345">
      <c r="A45" s="14" t="s">
        <v>47</v>
      </c>
      <c r="B45" s="14" t="s">
        <v>81</v>
      </c>
      <c r="C45" s="32" t="s">
        <v>82</v>
      </c>
      <c r="D45" s="14" t="s">
        <v>24</v>
      </c>
      <c r="E45" s="14"/>
      <c r="F45" s="14" t="s">
        <v>11</v>
      </c>
    </row>
    <row r="46" spans="1:6" ht="90">
      <c r="A46" s="14" t="s">
        <v>47</v>
      </c>
      <c r="B46" s="14" t="s">
        <v>83</v>
      </c>
      <c r="C46" s="32" t="s">
        <v>84</v>
      </c>
      <c r="D46" s="14"/>
      <c r="E46" s="14"/>
      <c r="F46" s="14" t="s">
        <v>11</v>
      </c>
    </row>
    <row r="47" spans="1:6" ht="120">
      <c r="A47" s="14" t="s">
        <v>47</v>
      </c>
      <c r="B47" s="14" t="s">
        <v>85</v>
      </c>
      <c r="C47" s="17" t="s">
        <v>86</v>
      </c>
      <c r="D47" s="14" t="s">
        <v>24</v>
      </c>
      <c r="E47" s="14"/>
      <c r="F47" s="14" t="s">
        <v>11</v>
      </c>
    </row>
    <row r="48" spans="1:6" ht="45">
      <c r="A48" s="14" t="s">
        <v>47</v>
      </c>
      <c r="B48" s="14" t="s">
        <v>87</v>
      </c>
      <c r="C48" s="17" t="s">
        <v>88</v>
      </c>
      <c r="D48" s="14" t="s">
        <v>24</v>
      </c>
      <c r="E48" s="14"/>
      <c r="F48" s="14" t="s">
        <v>11</v>
      </c>
    </row>
    <row r="49" spans="1:6" ht="45">
      <c r="A49" s="14" t="s">
        <v>47</v>
      </c>
      <c r="B49" s="14" t="s">
        <v>89</v>
      </c>
      <c r="C49" s="17" t="s">
        <v>90</v>
      </c>
      <c r="D49" s="14" t="s">
        <v>24</v>
      </c>
      <c r="E49" s="14"/>
      <c r="F49" s="14" t="s">
        <v>11</v>
      </c>
    </row>
    <row r="50" spans="1:6" ht="105">
      <c r="A50" s="14" t="s">
        <v>47</v>
      </c>
      <c r="B50" s="14" t="s">
        <v>91</v>
      </c>
      <c r="C50" s="17" t="s">
        <v>92</v>
      </c>
      <c r="D50" s="14" t="s">
        <v>24</v>
      </c>
      <c r="E50" s="14"/>
      <c r="F50" s="14" t="s">
        <v>11</v>
      </c>
    </row>
    <row r="51" spans="1:6" ht="120">
      <c r="A51" s="14" t="s">
        <v>47</v>
      </c>
      <c r="B51" s="14" t="s">
        <v>93</v>
      </c>
      <c r="C51" s="17" t="s">
        <v>94</v>
      </c>
      <c r="D51" s="14" t="s">
        <v>24</v>
      </c>
      <c r="E51" s="14"/>
      <c r="F51" s="14" t="s">
        <v>11</v>
      </c>
    </row>
    <row r="52" spans="1:6" ht="75">
      <c r="A52" s="14" t="s">
        <v>47</v>
      </c>
      <c r="B52" s="14" t="s">
        <v>95</v>
      </c>
      <c r="C52" s="17" t="s">
        <v>96</v>
      </c>
      <c r="D52" s="14" t="s">
        <v>24</v>
      </c>
      <c r="E52" s="14"/>
      <c r="F52" s="14" t="s">
        <v>11</v>
      </c>
    </row>
    <row r="53" spans="1:6" ht="120">
      <c r="A53" s="14" t="s">
        <v>47</v>
      </c>
      <c r="B53" s="14" t="s">
        <v>97</v>
      </c>
      <c r="C53" s="17" t="s">
        <v>98</v>
      </c>
      <c r="D53" s="14" t="s">
        <v>24</v>
      </c>
      <c r="E53" s="14"/>
      <c r="F53" s="14" t="s">
        <v>11</v>
      </c>
    </row>
    <row r="54" spans="1:6" ht="210">
      <c r="A54" s="14" t="s">
        <v>47</v>
      </c>
      <c r="B54" s="14" t="s">
        <v>99</v>
      </c>
      <c r="C54" s="17" t="s">
        <v>100</v>
      </c>
      <c r="D54" s="14" t="s">
        <v>24</v>
      </c>
      <c r="E54" s="14"/>
      <c r="F54" s="14" t="s">
        <v>11</v>
      </c>
    </row>
    <row r="55" spans="1:6" ht="90">
      <c r="A55" s="14" t="s">
        <v>47</v>
      </c>
      <c r="B55" s="14" t="s">
        <v>101</v>
      </c>
      <c r="C55" s="17" t="s">
        <v>102</v>
      </c>
      <c r="D55" s="14" t="s">
        <v>24</v>
      </c>
      <c r="E55" s="14"/>
      <c r="F55" s="14" t="s">
        <v>11</v>
      </c>
    </row>
    <row r="56" spans="1:6" ht="105">
      <c r="A56" s="14" t="s">
        <v>47</v>
      </c>
      <c r="B56" s="14" t="s">
        <v>103</v>
      </c>
      <c r="C56" s="17" t="s">
        <v>104</v>
      </c>
      <c r="D56" s="14" t="s">
        <v>24</v>
      </c>
      <c r="E56" s="14"/>
      <c r="F56" s="14" t="s">
        <v>11</v>
      </c>
    </row>
    <row r="57" spans="1:6" ht="90">
      <c r="A57" s="14" t="s">
        <v>47</v>
      </c>
      <c r="B57" s="14" t="s">
        <v>105</v>
      </c>
      <c r="C57" s="17" t="s">
        <v>106</v>
      </c>
      <c r="D57" s="14" t="s">
        <v>24</v>
      </c>
      <c r="E57" s="14"/>
      <c r="F57" s="14" t="s">
        <v>11</v>
      </c>
    </row>
    <row r="58" spans="1:6" ht="120">
      <c r="A58" s="14" t="s">
        <v>47</v>
      </c>
      <c r="B58" s="14" t="s">
        <v>107</v>
      </c>
      <c r="C58" s="17" t="s">
        <v>108</v>
      </c>
      <c r="D58" s="14" t="s">
        <v>24</v>
      </c>
      <c r="E58" s="14"/>
      <c r="F58" s="14" t="s">
        <v>11</v>
      </c>
    </row>
    <row r="59" spans="1:6" ht="120">
      <c r="A59" s="14" t="s">
        <v>47</v>
      </c>
      <c r="B59" s="14" t="s">
        <v>109</v>
      </c>
      <c r="C59" s="17" t="s">
        <v>110</v>
      </c>
      <c r="D59" s="14" t="s">
        <v>24</v>
      </c>
      <c r="E59" s="14"/>
      <c r="F59" s="14" t="s">
        <v>11</v>
      </c>
    </row>
    <row r="60" spans="1:6" ht="135">
      <c r="A60" s="14" t="s">
        <v>47</v>
      </c>
      <c r="B60" s="14" t="s">
        <v>111</v>
      </c>
      <c r="C60" s="20" t="s">
        <v>112</v>
      </c>
      <c r="D60" s="14" t="s">
        <v>24</v>
      </c>
      <c r="E60" s="14"/>
      <c r="F60" s="14" t="s">
        <v>11</v>
      </c>
    </row>
    <row r="61" spans="1:6" ht="105">
      <c r="A61" s="14" t="s">
        <v>47</v>
      </c>
      <c r="B61" s="14" t="s">
        <v>113</v>
      </c>
      <c r="C61" s="17" t="s">
        <v>114</v>
      </c>
      <c r="D61" s="14" t="s">
        <v>24</v>
      </c>
      <c r="E61" s="14"/>
      <c r="F61" s="14" t="s">
        <v>11</v>
      </c>
    </row>
    <row r="62" spans="1:6" ht="105">
      <c r="A62" s="14" t="s">
        <v>47</v>
      </c>
      <c r="B62" s="14" t="s">
        <v>115</v>
      </c>
      <c r="C62" s="17" t="s">
        <v>116</v>
      </c>
      <c r="D62" s="14" t="s">
        <v>24</v>
      </c>
      <c r="E62" s="14"/>
      <c r="F62" s="14" t="s">
        <v>11</v>
      </c>
    </row>
    <row r="63" spans="1:6" ht="90">
      <c r="A63" s="14" t="s">
        <v>47</v>
      </c>
      <c r="B63" s="14" t="s">
        <v>117</v>
      </c>
      <c r="C63" s="17" t="s">
        <v>118</v>
      </c>
      <c r="D63" s="14" t="s">
        <v>24</v>
      </c>
      <c r="E63" s="14"/>
      <c r="F63" s="14" t="s">
        <v>11</v>
      </c>
    </row>
    <row r="64" spans="1:6" ht="120">
      <c r="A64" s="14" t="s">
        <v>47</v>
      </c>
      <c r="B64" s="14" t="s">
        <v>119</v>
      </c>
      <c r="C64" s="17" t="s">
        <v>120</v>
      </c>
      <c r="D64" s="14" t="s">
        <v>24</v>
      </c>
      <c r="E64" s="14"/>
      <c r="F64" s="14" t="s">
        <v>11</v>
      </c>
    </row>
    <row r="65" spans="1:6" ht="180">
      <c r="A65" s="14" t="s">
        <v>47</v>
      </c>
      <c r="B65" s="14" t="s">
        <v>121</v>
      </c>
      <c r="C65" s="17" t="s">
        <v>122</v>
      </c>
      <c r="D65" s="14" t="s">
        <v>24</v>
      </c>
      <c r="E65" s="14"/>
      <c r="F65" s="14" t="s">
        <v>11</v>
      </c>
    </row>
    <row r="66" spans="1:6" ht="300">
      <c r="A66" s="14" t="s">
        <v>47</v>
      </c>
      <c r="B66" s="14" t="s">
        <v>123</v>
      </c>
      <c r="C66" s="17" t="s">
        <v>124</v>
      </c>
      <c r="D66" s="14" t="s">
        <v>24</v>
      </c>
      <c r="E66" s="14"/>
      <c r="F66" s="14" t="s">
        <v>11</v>
      </c>
    </row>
    <row r="67" spans="1:6" ht="165">
      <c r="A67" s="14" t="s">
        <v>47</v>
      </c>
      <c r="B67" s="14" t="s">
        <v>125</v>
      </c>
      <c r="C67" s="17" t="s">
        <v>126</v>
      </c>
      <c r="D67" s="14" t="s">
        <v>24</v>
      </c>
      <c r="E67" s="14"/>
      <c r="F67" s="14" t="s">
        <v>11</v>
      </c>
    </row>
    <row r="68" spans="1:6" ht="75">
      <c r="A68" s="14" t="s">
        <v>47</v>
      </c>
      <c r="B68" s="14" t="s">
        <v>127</v>
      </c>
      <c r="C68" s="17" t="s">
        <v>128</v>
      </c>
      <c r="D68" s="14" t="s">
        <v>24</v>
      </c>
      <c r="E68" s="14"/>
      <c r="F68" s="14" t="s">
        <v>11</v>
      </c>
    </row>
    <row r="69" spans="1:6" ht="180">
      <c r="A69" s="14" t="s">
        <v>47</v>
      </c>
      <c r="B69" s="14" t="s">
        <v>129</v>
      </c>
      <c r="C69" s="17" t="s">
        <v>130</v>
      </c>
      <c r="D69" s="14" t="s">
        <v>24</v>
      </c>
      <c r="E69" s="14"/>
      <c r="F69" s="14" t="s">
        <v>11</v>
      </c>
    </row>
    <row r="70" spans="1:6" ht="240">
      <c r="A70" s="14" t="s">
        <v>47</v>
      </c>
      <c r="B70" s="14" t="s">
        <v>131</v>
      </c>
      <c r="C70" s="17" t="s">
        <v>132</v>
      </c>
      <c r="D70" s="14" t="s">
        <v>24</v>
      </c>
      <c r="E70" s="14"/>
      <c r="F70" s="14" t="s">
        <v>11</v>
      </c>
    </row>
    <row r="71" spans="1:6" ht="195">
      <c r="A71" s="14" t="s">
        <v>47</v>
      </c>
      <c r="B71" s="14" t="s">
        <v>133</v>
      </c>
      <c r="C71" s="17" t="s">
        <v>134</v>
      </c>
      <c r="D71" s="14" t="s">
        <v>24</v>
      </c>
      <c r="E71" s="14"/>
      <c r="F71" s="14" t="s">
        <v>11</v>
      </c>
    </row>
    <row r="72" spans="1:6" ht="75">
      <c r="A72" s="14" t="s">
        <v>47</v>
      </c>
      <c r="B72" s="14" t="s">
        <v>135</v>
      </c>
      <c r="C72" s="17" t="s">
        <v>136</v>
      </c>
      <c r="D72" s="14" t="s">
        <v>24</v>
      </c>
      <c r="E72" s="14"/>
      <c r="F72" s="14" t="s">
        <v>11</v>
      </c>
    </row>
    <row r="73" spans="1:6" ht="195">
      <c r="A73" s="14" t="s">
        <v>47</v>
      </c>
      <c r="B73" s="14" t="s">
        <v>137</v>
      </c>
      <c r="C73" s="17" t="s">
        <v>138</v>
      </c>
      <c r="D73" s="14" t="s">
        <v>24</v>
      </c>
      <c r="E73" s="14"/>
      <c r="F73" s="14" t="s">
        <v>11</v>
      </c>
    </row>
    <row r="74" spans="1:6" ht="270">
      <c r="A74" s="14" t="s">
        <v>47</v>
      </c>
      <c r="B74" s="14" t="s">
        <v>139</v>
      </c>
      <c r="C74" s="17" t="s">
        <v>140</v>
      </c>
      <c r="D74" s="14" t="s">
        <v>24</v>
      </c>
      <c r="E74" s="14"/>
      <c r="F74" s="14" t="s">
        <v>11</v>
      </c>
    </row>
    <row r="75" spans="1:6" ht="75">
      <c r="A75" s="14" t="s">
        <v>47</v>
      </c>
      <c r="B75" s="14" t="s">
        <v>141</v>
      </c>
      <c r="C75" s="17" t="s">
        <v>142</v>
      </c>
      <c r="D75" s="14"/>
      <c r="E75" s="14"/>
      <c r="F75" s="14" t="s">
        <v>11</v>
      </c>
    </row>
    <row r="76" spans="1:6" ht="240">
      <c r="A76" s="14" t="s">
        <v>47</v>
      </c>
      <c r="B76" s="14" t="s">
        <v>143</v>
      </c>
      <c r="C76" s="17" t="s">
        <v>144</v>
      </c>
      <c r="D76" s="14" t="s">
        <v>24</v>
      </c>
      <c r="E76" s="14"/>
      <c r="F76" s="14" t="s">
        <v>11</v>
      </c>
    </row>
    <row r="77" spans="1:6" ht="90">
      <c r="A77" s="14" t="s">
        <v>47</v>
      </c>
      <c r="B77" s="14" t="s">
        <v>145</v>
      </c>
      <c r="C77" s="17" t="s">
        <v>146</v>
      </c>
      <c r="D77" s="14" t="s">
        <v>24</v>
      </c>
      <c r="E77" s="14"/>
      <c r="F77" s="14" t="s">
        <v>11</v>
      </c>
    </row>
    <row r="78" spans="1:6" ht="240">
      <c r="A78" s="14" t="s">
        <v>47</v>
      </c>
      <c r="B78" s="14" t="s">
        <v>147</v>
      </c>
      <c r="C78" s="17" t="s">
        <v>148</v>
      </c>
      <c r="D78" s="14" t="s">
        <v>24</v>
      </c>
      <c r="E78" s="14"/>
      <c r="F78" s="14" t="s">
        <v>11</v>
      </c>
    </row>
    <row r="79" spans="1:6" ht="105">
      <c r="A79" s="14" t="s">
        <v>47</v>
      </c>
      <c r="B79" s="14" t="s">
        <v>149</v>
      </c>
      <c r="C79" s="17" t="s">
        <v>150</v>
      </c>
      <c r="D79" s="14" t="s">
        <v>24</v>
      </c>
      <c r="E79" s="14"/>
      <c r="F79" s="14" t="s">
        <v>11</v>
      </c>
    </row>
    <row r="80" spans="1:6" ht="105">
      <c r="A80" s="14" t="s">
        <v>47</v>
      </c>
      <c r="B80" s="14" t="s">
        <v>151</v>
      </c>
      <c r="C80" s="17" t="s">
        <v>152</v>
      </c>
      <c r="D80" s="14" t="s">
        <v>24</v>
      </c>
      <c r="E80" s="14"/>
      <c r="F80" s="14" t="s">
        <v>11</v>
      </c>
    </row>
    <row r="81" spans="1:6" ht="105">
      <c r="A81" s="14" t="s">
        <v>47</v>
      </c>
      <c r="B81" s="14" t="s">
        <v>153</v>
      </c>
      <c r="C81" s="17" t="s">
        <v>154</v>
      </c>
      <c r="D81" s="14" t="s">
        <v>24</v>
      </c>
      <c r="E81" s="14"/>
      <c r="F81" s="14" t="s">
        <v>11</v>
      </c>
    </row>
    <row r="82" spans="1:6" ht="120">
      <c r="A82" s="14" t="s">
        <v>47</v>
      </c>
      <c r="B82" s="14" t="s">
        <v>155</v>
      </c>
      <c r="C82" s="17" t="s">
        <v>156</v>
      </c>
      <c r="D82" s="14" t="s">
        <v>24</v>
      </c>
      <c r="E82" s="14"/>
      <c r="F82" s="14" t="s">
        <v>11</v>
      </c>
    </row>
    <row r="83" spans="1:6" ht="45">
      <c r="A83" s="14" t="s">
        <v>47</v>
      </c>
      <c r="B83" s="14" t="s">
        <v>157</v>
      </c>
      <c r="C83" s="17" t="s">
        <v>158</v>
      </c>
      <c r="D83" s="14" t="s">
        <v>24</v>
      </c>
      <c r="E83" s="14"/>
      <c r="F83" s="14" t="s">
        <v>11</v>
      </c>
    </row>
    <row r="84" spans="1:6" ht="45">
      <c r="A84" s="14" t="s">
        <v>47</v>
      </c>
      <c r="B84" s="14" t="s">
        <v>159</v>
      </c>
      <c r="C84" s="17" t="s">
        <v>160</v>
      </c>
      <c r="D84" s="14" t="s">
        <v>24</v>
      </c>
      <c r="E84" s="14"/>
      <c r="F84" s="14" t="s">
        <v>11</v>
      </c>
    </row>
    <row r="85" spans="1:6" ht="45">
      <c r="A85" s="14" t="s">
        <v>47</v>
      </c>
      <c r="B85" s="14" t="s">
        <v>161</v>
      </c>
      <c r="C85" s="17" t="s">
        <v>162</v>
      </c>
      <c r="D85" s="14" t="s">
        <v>24</v>
      </c>
      <c r="E85" s="14"/>
      <c r="F85" s="14" t="s">
        <v>11</v>
      </c>
    </row>
    <row r="86" spans="1:6" ht="60">
      <c r="A86" s="14" t="s">
        <v>47</v>
      </c>
      <c r="B86" s="14" t="s">
        <v>163</v>
      </c>
      <c r="C86" s="17" t="s">
        <v>164</v>
      </c>
      <c r="D86" s="14" t="s">
        <v>24</v>
      </c>
      <c r="E86" s="14"/>
      <c r="F86" s="14" t="s">
        <v>11</v>
      </c>
    </row>
    <row r="87" spans="1:6" ht="45">
      <c r="A87" s="14" t="s">
        <v>47</v>
      </c>
      <c r="B87" s="14" t="s">
        <v>165</v>
      </c>
      <c r="C87" s="17" t="s">
        <v>166</v>
      </c>
      <c r="D87" s="14" t="s">
        <v>24</v>
      </c>
      <c r="E87" s="14"/>
      <c r="F87" s="14" t="s">
        <v>11</v>
      </c>
    </row>
    <row r="88" spans="1:6" ht="195">
      <c r="A88" s="14" t="s">
        <v>47</v>
      </c>
      <c r="B88" s="14" t="s">
        <v>167</v>
      </c>
      <c r="C88" s="17" t="s">
        <v>168</v>
      </c>
      <c r="D88" s="14" t="s">
        <v>24</v>
      </c>
      <c r="E88" s="14"/>
      <c r="F88" s="14" t="s">
        <v>11</v>
      </c>
    </row>
    <row r="89" spans="1:6" ht="45">
      <c r="A89" s="14" t="s">
        <v>47</v>
      </c>
      <c r="B89" s="14" t="s">
        <v>169</v>
      </c>
      <c r="C89" s="17" t="s">
        <v>170</v>
      </c>
      <c r="D89" s="14" t="s">
        <v>24</v>
      </c>
      <c r="E89" s="14"/>
      <c r="F89" s="14" t="s">
        <v>11</v>
      </c>
    </row>
    <row r="90" spans="1:6" ht="165">
      <c r="A90" s="14" t="s">
        <v>47</v>
      </c>
      <c r="B90" s="14" t="s">
        <v>171</v>
      </c>
      <c r="C90" s="17" t="s">
        <v>172</v>
      </c>
      <c r="D90" s="14" t="s">
        <v>24</v>
      </c>
      <c r="E90" s="14"/>
      <c r="F90" s="14" t="s">
        <v>11</v>
      </c>
    </row>
    <row r="91" spans="1:6" ht="195">
      <c r="A91" s="14" t="s">
        <v>47</v>
      </c>
      <c r="B91" s="14" t="s">
        <v>173</v>
      </c>
      <c r="C91" s="17" t="s">
        <v>174</v>
      </c>
      <c r="D91" s="14" t="s">
        <v>24</v>
      </c>
      <c r="E91" s="14"/>
      <c r="F91" s="14" t="s">
        <v>11</v>
      </c>
    </row>
    <row r="92" spans="1:6" ht="120">
      <c r="A92" s="14" t="s">
        <v>47</v>
      </c>
      <c r="B92" s="14" t="s">
        <v>175</v>
      </c>
      <c r="C92" s="17" t="s">
        <v>176</v>
      </c>
      <c r="D92" s="14" t="s">
        <v>24</v>
      </c>
      <c r="E92" s="14"/>
      <c r="F92" s="14" t="s">
        <v>11</v>
      </c>
    </row>
    <row r="93" spans="1:6" ht="45">
      <c r="A93" s="14" t="s">
        <v>47</v>
      </c>
      <c r="B93" s="14" t="s">
        <v>177</v>
      </c>
      <c r="C93" s="17" t="s">
        <v>178</v>
      </c>
      <c r="D93" s="14" t="s">
        <v>24</v>
      </c>
      <c r="E93" s="14"/>
      <c r="F93" s="14" t="s">
        <v>11</v>
      </c>
    </row>
    <row r="94" spans="1:6" ht="120">
      <c r="A94" s="14" t="s">
        <v>47</v>
      </c>
      <c r="B94" s="14" t="s">
        <v>179</v>
      </c>
      <c r="C94" s="17" t="s">
        <v>180</v>
      </c>
      <c r="D94" s="14" t="s">
        <v>24</v>
      </c>
      <c r="E94" s="14"/>
      <c r="F94" s="14" t="s">
        <v>11</v>
      </c>
    </row>
    <row r="95" spans="1:6" ht="45">
      <c r="A95" s="14" t="s">
        <v>47</v>
      </c>
      <c r="B95" s="14" t="s">
        <v>181</v>
      </c>
      <c r="C95" s="17" t="s">
        <v>182</v>
      </c>
      <c r="D95" s="14" t="s">
        <v>24</v>
      </c>
      <c r="E95" s="14"/>
      <c r="F95" s="14" t="s">
        <v>11</v>
      </c>
    </row>
    <row r="96" spans="1:6" ht="89.25">
      <c r="A96" s="14" t="s">
        <v>47</v>
      </c>
      <c r="B96" s="14" t="s">
        <v>183</v>
      </c>
      <c r="C96" s="33" t="s">
        <v>184</v>
      </c>
      <c r="D96" s="14" t="s">
        <v>24</v>
      </c>
      <c r="E96" s="14" t="s">
        <v>185</v>
      </c>
      <c r="F96" s="14" t="s">
        <v>11</v>
      </c>
    </row>
    <row r="97" spans="1:6" ht="51">
      <c r="A97" s="14" t="s">
        <v>47</v>
      </c>
      <c r="B97" s="14" t="s">
        <v>186</v>
      </c>
      <c r="C97" s="34" t="s">
        <v>187</v>
      </c>
      <c r="D97" s="48" t="s">
        <v>24</v>
      </c>
      <c r="E97" s="48" t="s">
        <v>188</v>
      </c>
      <c r="F97" s="14" t="s">
        <v>11</v>
      </c>
    </row>
    <row r="98" spans="1:6">
      <c r="A98" s="14" t="s">
        <v>47</v>
      </c>
      <c r="B98" s="14" t="s">
        <v>189</v>
      </c>
      <c r="C98" s="35" t="str">
        <f>"DET=$(cat  /etc/hostname | cut -b4-8) ; cp /root/.ssh/id_rsa.pub /root/"&amp;I4&amp;"${DET}.pub"</f>
        <v>DET=$(cat  /etc/hostname | cut -b4-8) ; cp /root/.ssh/id_rsa.pub /root/100${DET}.pub</v>
      </c>
      <c r="D98" s="49"/>
      <c r="E98" s="49"/>
      <c r="F98" s="14" t="s">
        <v>11</v>
      </c>
    </row>
    <row r="99" spans="1:6" ht="153">
      <c r="A99" s="14" t="s">
        <v>47</v>
      </c>
      <c r="B99" s="14" t="s">
        <v>190</v>
      </c>
      <c r="C99" s="33" t="s">
        <v>191</v>
      </c>
      <c r="D99" s="14" t="s">
        <v>24</v>
      </c>
      <c r="E99" s="14" t="s">
        <v>188</v>
      </c>
      <c r="F99" s="14" t="s">
        <v>11</v>
      </c>
    </row>
    <row r="100" spans="1:6" ht="120">
      <c r="A100" s="14" t="s">
        <v>47</v>
      </c>
      <c r="B100" s="14" t="s">
        <v>192</v>
      </c>
      <c r="C100" s="20" t="s">
        <v>193</v>
      </c>
      <c r="D100" s="14" t="s">
        <v>24</v>
      </c>
      <c r="E100" s="14" t="s">
        <v>188</v>
      </c>
      <c r="F100" s="14" t="s">
        <v>11</v>
      </c>
    </row>
    <row r="101" spans="1:6" ht="300">
      <c r="A101" s="14" t="s">
        <v>47</v>
      </c>
      <c r="B101" s="14" t="s">
        <v>194</v>
      </c>
      <c r="C101" s="20" t="s">
        <v>195</v>
      </c>
      <c r="D101" s="14" t="s">
        <v>24</v>
      </c>
      <c r="E101" s="14"/>
      <c r="F101" s="14" t="s">
        <v>11</v>
      </c>
    </row>
    <row r="102" spans="1:6" ht="75">
      <c r="A102" s="14" t="s">
        <v>47</v>
      </c>
      <c r="B102" s="14" t="s">
        <v>196</v>
      </c>
      <c r="C102" s="20" t="s">
        <v>197</v>
      </c>
      <c r="D102" s="14" t="s">
        <v>24</v>
      </c>
      <c r="E102" s="14"/>
      <c r="F102" s="14" t="s">
        <v>11</v>
      </c>
    </row>
    <row r="103" spans="1:6" ht="255">
      <c r="A103" s="14" t="s">
        <v>47</v>
      </c>
      <c r="B103" s="14" t="s">
        <v>198</v>
      </c>
      <c r="C103" s="20" t="s">
        <v>199</v>
      </c>
      <c r="D103" s="14" t="s">
        <v>24</v>
      </c>
      <c r="E103" s="14" t="s">
        <v>25</v>
      </c>
      <c r="F103" s="14" t="s">
        <v>11</v>
      </c>
    </row>
    <row r="104" spans="1:6" ht="90">
      <c r="A104" s="14" t="s">
        <v>47</v>
      </c>
      <c r="B104" s="14" t="s">
        <v>200</v>
      </c>
      <c r="C104" s="20" t="s">
        <v>201</v>
      </c>
      <c r="D104" s="14" t="s">
        <v>24</v>
      </c>
      <c r="E104" s="14" t="s">
        <v>25</v>
      </c>
      <c r="F104" s="14" t="s">
        <v>11</v>
      </c>
    </row>
    <row r="105" spans="1:6" ht="210">
      <c r="A105" s="14" t="s">
        <v>47</v>
      </c>
      <c r="B105" s="14" t="s">
        <v>202</v>
      </c>
      <c r="C105" s="20" t="s">
        <v>203</v>
      </c>
      <c r="D105" s="14" t="s">
        <v>24</v>
      </c>
      <c r="E105" s="14"/>
      <c r="F105" s="14" t="s">
        <v>11</v>
      </c>
    </row>
    <row r="106" spans="1:6" ht="255">
      <c r="A106" s="14" t="s">
        <v>47</v>
      </c>
      <c r="B106" s="14" t="s">
        <v>204</v>
      </c>
      <c r="C106" s="20" t="s">
        <v>205</v>
      </c>
      <c r="D106" s="14" t="s">
        <v>24</v>
      </c>
      <c r="E106" s="14" t="s">
        <v>188</v>
      </c>
      <c r="F106" s="14" t="s">
        <v>11</v>
      </c>
    </row>
    <row r="107" spans="1:6" ht="45">
      <c r="A107" s="14" t="s">
        <v>47</v>
      </c>
      <c r="B107" s="14" t="s">
        <v>206</v>
      </c>
      <c r="C107" s="20" t="s">
        <v>207</v>
      </c>
      <c r="D107" s="14" t="s">
        <v>24</v>
      </c>
      <c r="E107" s="14" t="s">
        <v>188</v>
      </c>
      <c r="F107" s="14" t="s">
        <v>11</v>
      </c>
    </row>
    <row r="108" spans="1:6" ht="343.5">
      <c r="A108" s="14" t="s">
        <v>47</v>
      </c>
      <c r="B108" s="14" t="s">
        <v>208</v>
      </c>
      <c r="C108" s="20" t="s">
        <v>209</v>
      </c>
      <c r="D108" s="14" t="s">
        <v>24</v>
      </c>
      <c r="E108" s="14"/>
      <c r="F108" s="14" t="s">
        <v>11</v>
      </c>
    </row>
    <row r="109" spans="1:6" ht="45">
      <c r="A109" s="14" t="s">
        <v>47</v>
      </c>
      <c r="B109" s="14" t="s">
        <v>210</v>
      </c>
      <c r="C109" s="20" t="s">
        <v>211</v>
      </c>
      <c r="D109" s="14" t="s">
        <v>24</v>
      </c>
      <c r="E109" s="14" t="s">
        <v>188</v>
      </c>
      <c r="F109" s="14" t="s">
        <v>11</v>
      </c>
    </row>
    <row r="137" spans="4:4" ht="45.6" customHeight="1"/>
    <row r="138" spans="4:4" ht="42" customHeight="1"/>
    <row r="139" spans="4:4" ht="29.1" customHeight="1"/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</sheetData>
  <mergeCells count="11">
    <mergeCell ref="A1:F1"/>
    <mergeCell ref="D2:D7"/>
    <mergeCell ref="E2:E7"/>
    <mergeCell ref="F2:F7"/>
    <mergeCell ref="D97:D98"/>
    <mergeCell ref="E97:E98"/>
    <mergeCell ref="A2:A7"/>
    <mergeCell ref="C2:C7"/>
    <mergeCell ref="B2:B7"/>
    <mergeCell ref="A25:F25"/>
    <mergeCell ref="A8:F8"/>
  </mergeCells>
  <phoneticPr fontId="8" type="noConversion"/>
  <conditionalFormatting sqref="F9:F24 F26:F109">
    <cfRule type="cellIs" dxfId="18" priority="29" operator="equal">
      <formula>"No Aplica"</formula>
    </cfRule>
    <cfRule type="containsText" dxfId="17" priority="33" operator="containsText" text="En Progreso">
      <formula>NOT(ISERROR(SEARCH("En Progreso",F9)))</formula>
    </cfRule>
    <cfRule type="containsText" dxfId="16" priority="34" operator="containsText" text="No iniciada">
      <formula>NOT(ISERROR(SEARCH("No iniciada",F9)))</formula>
    </cfRule>
    <cfRule type="containsText" dxfId="15" priority="35" operator="containsText" text="Completada">
      <formula>NOT(ISERROR(SEARCH("Completada",F9)))</formula>
    </cfRule>
  </conditionalFormatting>
  <dataValidations count="1">
    <dataValidation type="list" allowBlank="1" showInputMessage="1" showErrorMessage="1" sqref="F9:F24 F26:F109" xr:uid="{2632B749-3AB6-4B54-989E-64820D81961D}">
      <formula1>"Completada,No Iniciada,En Progreso,No Aplica"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C870-EDF4-4D47-9E3F-C38006279748}">
  <dimension ref="A1:I50"/>
  <sheetViews>
    <sheetView topLeftCell="A41" workbookViewId="0">
      <selection activeCell="D42" sqref="D42"/>
    </sheetView>
  </sheetViews>
  <sheetFormatPr defaultColWidth="11.42578125" defaultRowHeight="15"/>
  <cols>
    <col min="1" max="1" width="11.42578125" style="5"/>
    <col min="2" max="2" width="11.42578125" style="1"/>
    <col min="3" max="3" width="64.28515625" style="5" customWidth="1"/>
    <col min="4" max="5" width="23.140625" style="5" customWidth="1"/>
    <col min="6" max="6" width="28.5703125" style="5" customWidth="1"/>
  </cols>
  <sheetData>
    <row r="1" spans="1:9" ht="21">
      <c r="A1" s="45" t="s">
        <v>0</v>
      </c>
      <c r="B1" s="45"/>
      <c r="C1" s="45"/>
      <c r="D1" s="45"/>
      <c r="E1" s="45"/>
      <c r="F1" s="45"/>
    </row>
    <row r="2" spans="1:9">
      <c r="A2" s="50" t="s">
        <v>1</v>
      </c>
      <c r="B2" s="56" t="s">
        <v>2</v>
      </c>
      <c r="C2" s="53" t="s">
        <v>3</v>
      </c>
      <c r="D2" s="46" t="s">
        <v>4</v>
      </c>
      <c r="E2" s="47" t="s">
        <v>5</v>
      </c>
      <c r="F2" s="47" t="s">
        <v>6</v>
      </c>
      <c r="H2" s="6" t="s">
        <v>6</v>
      </c>
      <c r="I2" s="7" t="s">
        <v>7</v>
      </c>
    </row>
    <row r="3" spans="1:9">
      <c r="A3" s="51"/>
      <c r="B3" s="57"/>
      <c r="C3" s="54"/>
      <c r="D3" s="46"/>
      <c r="E3" s="47"/>
      <c r="F3" s="47"/>
      <c r="H3" s="8" t="s">
        <v>9</v>
      </c>
      <c r="I3" s="8">
        <f>COUNTIF(F8:F155,"No Aplica")</f>
        <v>0</v>
      </c>
    </row>
    <row r="4" spans="1:9">
      <c r="A4" s="51"/>
      <c r="B4" s="57"/>
      <c r="C4" s="54"/>
      <c r="D4" s="46"/>
      <c r="E4" s="47"/>
      <c r="F4" s="47"/>
      <c r="H4" s="9" t="s">
        <v>11</v>
      </c>
      <c r="I4" s="9">
        <f>COUNTIF(F8:F155,"No iniciada")</f>
        <v>41</v>
      </c>
    </row>
    <row r="5" spans="1:9">
      <c r="A5" s="51"/>
      <c r="B5" s="57"/>
      <c r="C5" s="54"/>
      <c r="D5" s="46"/>
      <c r="E5" s="47"/>
      <c r="F5" s="47"/>
      <c r="H5" s="10" t="s">
        <v>13</v>
      </c>
      <c r="I5" s="10">
        <f>COUNTIF(F8:F155,"En Progreso")</f>
        <v>0</v>
      </c>
    </row>
    <row r="6" spans="1:9">
      <c r="A6" s="51"/>
      <c r="B6" s="57"/>
      <c r="C6" s="54"/>
      <c r="D6" s="46"/>
      <c r="E6" s="47"/>
      <c r="F6" s="47"/>
      <c r="H6" s="11" t="s">
        <v>15</v>
      </c>
      <c r="I6" s="11">
        <f>COUNTIF(F8:F155,"Completada")</f>
        <v>0</v>
      </c>
    </row>
    <row r="7" spans="1:9">
      <c r="A7" s="52"/>
      <c r="B7" s="58"/>
      <c r="C7" s="55"/>
      <c r="D7" s="46"/>
      <c r="E7" s="47"/>
      <c r="F7" s="47"/>
      <c r="H7" s="12" t="s">
        <v>16</v>
      </c>
      <c r="I7" s="4">
        <f>SUM(I3:I6)</f>
        <v>41</v>
      </c>
    </row>
    <row r="8" spans="1:9" ht="23.25">
      <c r="A8" s="59" t="s">
        <v>212</v>
      </c>
      <c r="B8" s="59"/>
      <c r="C8" s="59"/>
      <c r="D8" s="59"/>
      <c r="E8" s="59"/>
      <c r="F8" s="59"/>
    </row>
    <row r="9" spans="1:9" ht="90">
      <c r="A9" s="15" t="s">
        <v>213</v>
      </c>
      <c r="B9" s="14" t="s">
        <v>214</v>
      </c>
      <c r="C9" s="20" t="s">
        <v>215</v>
      </c>
      <c r="D9" s="14" t="s">
        <v>21</v>
      </c>
      <c r="E9" s="14"/>
      <c r="F9" s="14" t="s">
        <v>11</v>
      </c>
    </row>
    <row r="10" spans="1:9" ht="60">
      <c r="A10" s="15" t="s">
        <v>213</v>
      </c>
      <c r="B10" s="14" t="s">
        <v>216</v>
      </c>
      <c r="C10" s="20" t="s">
        <v>217</v>
      </c>
      <c r="D10" s="14" t="s">
        <v>24</v>
      </c>
      <c r="E10" s="14"/>
      <c r="F10" s="14" t="s">
        <v>11</v>
      </c>
    </row>
    <row r="11" spans="1:9" ht="105">
      <c r="A11" s="15" t="s">
        <v>213</v>
      </c>
      <c r="B11" s="14" t="s">
        <v>218</v>
      </c>
      <c r="C11" s="20" t="s">
        <v>219</v>
      </c>
      <c r="D11" s="14" t="s">
        <v>24</v>
      </c>
      <c r="E11" s="14"/>
      <c r="F11" s="14" t="s">
        <v>11</v>
      </c>
    </row>
    <row r="12" spans="1:9">
      <c r="A12" s="15" t="s">
        <v>213</v>
      </c>
      <c r="B12" s="14" t="s">
        <v>220</v>
      </c>
      <c r="C12" s="20" t="s">
        <v>221</v>
      </c>
      <c r="D12" s="14" t="s">
        <v>24</v>
      </c>
      <c r="E12" s="14"/>
      <c r="F12" s="14" t="s">
        <v>11</v>
      </c>
    </row>
    <row r="13" spans="1:9">
      <c r="A13" s="15" t="s">
        <v>213</v>
      </c>
      <c r="B13" s="14" t="s">
        <v>222</v>
      </c>
      <c r="C13" s="20" t="s">
        <v>223</v>
      </c>
      <c r="D13" s="14" t="s">
        <v>21</v>
      </c>
      <c r="E13" s="14"/>
      <c r="F13" s="14" t="s">
        <v>11</v>
      </c>
    </row>
    <row r="14" spans="1:9">
      <c r="A14" s="15" t="s">
        <v>213</v>
      </c>
      <c r="B14" s="14" t="s">
        <v>224</v>
      </c>
      <c r="C14" s="20" t="s">
        <v>225</v>
      </c>
      <c r="D14" s="14" t="s">
        <v>21</v>
      </c>
      <c r="E14" s="14"/>
      <c r="F14" s="14" t="s">
        <v>11</v>
      </c>
    </row>
    <row r="15" spans="1:9" ht="60">
      <c r="A15" s="15" t="s">
        <v>213</v>
      </c>
      <c r="B15" s="14" t="s">
        <v>226</v>
      </c>
      <c r="C15" s="20" t="s">
        <v>227</v>
      </c>
      <c r="D15" s="14" t="s">
        <v>21</v>
      </c>
      <c r="E15" s="14"/>
      <c r="F15" s="14" t="s">
        <v>11</v>
      </c>
    </row>
    <row r="16" spans="1:9">
      <c r="A16" s="15" t="s">
        <v>213</v>
      </c>
      <c r="B16" s="14" t="s">
        <v>228</v>
      </c>
      <c r="C16" s="20" t="s">
        <v>229</v>
      </c>
      <c r="D16" s="14" t="s">
        <v>21</v>
      </c>
      <c r="E16" s="14"/>
      <c r="F16" s="14" t="s">
        <v>11</v>
      </c>
    </row>
    <row r="17" spans="1:6" ht="90">
      <c r="A17" s="15" t="s">
        <v>213</v>
      </c>
      <c r="B17" s="14" t="s">
        <v>230</v>
      </c>
      <c r="C17" s="20" t="s">
        <v>231</v>
      </c>
      <c r="D17" s="14" t="s">
        <v>24</v>
      </c>
      <c r="E17" s="14"/>
      <c r="F17" s="14" t="s">
        <v>11</v>
      </c>
    </row>
    <row r="18" spans="1:6" ht="105">
      <c r="A18" s="15" t="s">
        <v>213</v>
      </c>
      <c r="B18" s="14" t="s">
        <v>232</v>
      </c>
      <c r="C18" s="20" t="s">
        <v>233</v>
      </c>
      <c r="D18" s="14" t="s">
        <v>24</v>
      </c>
      <c r="E18" s="14"/>
      <c r="F18" s="14" t="s">
        <v>11</v>
      </c>
    </row>
    <row r="19" spans="1:6" ht="90">
      <c r="A19" s="15" t="s">
        <v>213</v>
      </c>
      <c r="B19" s="14" t="s">
        <v>234</v>
      </c>
      <c r="C19" s="20" t="s">
        <v>235</v>
      </c>
      <c r="D19" s="14" t="s">
        <v>24</v>
      </c>
      <c r="E19" s="14"/>
      <c r="F19" s="14" t="s">
        <v>11</v>
      </c>
    </row>
    <row r="20" spans="1:6" ht="90">
      <c r="A20" s="15" t="s">
        <v>213</v>
      </c>
      <c r="B20" s="14" t="s">
        <v>236</v>
      </c>
      <c r="C20" s="20" t="s">
        <v>237</v>
      </c>
      <c r="D20" s="14" t="s">
        <v>24</v>
      </c>
      <c r="E20" s="14"/>
      <c r="F20" s="14" t="s">
        <v>11</v>
      </c>
    </row>
    <row r="21" spans="1:6" ht="150">
      <c r="A21" s="15" t="s">
        <v>213</v>
      </c>
      <c r="B21" s="14" t="s">
        <v>238</v>
      </c>
      <c r="C21" s="20" t="s">
        <v>239</v>
      </c>
      <c r="D21" s="14" t="s">
        <v>24</v>
      </c>
      <c r="E21" s="14"/>
      <c r="F21" s="14" t="s">
        <v>11</v>
      </c>
    </row>
    <row r="22" spans="1:6" ht="105">
      <c r="A22" s="15" t="s">
        <v>213</v>
      </c>
      <c r="B22" s="14" t="s">
        <v>240</v>
      </c>
      <c r="C22" s="20" t="s">
        <v>241</v>
      </c>
      <c r="D22" s="14" t="s">
        <v>24</v>
      </c>
      <c r="E22" s="14"/>
      <c r="F22" s="14" t="s">
        <v>11</v>
      </c>
    </row>
    <row r="23" spans="1:6" ht="105">
      <c r="A23" s="15" t="s">
        <v>213</v>
      </c>
      <c r="B23" s="14" t="s">
        <v>242</v>
      </c>
      <c r="C23" s="20" t="s">
        <v>243</v>
      </c>
      <c r="D23" s="14" t="s">
        <v>24</v>
      </c>
      <c r="E23" s="14"/>
      <c r="F23" s="14" t="s">
        <v>11</v>
      </c>
    </row>
    <row r="24" spans="1:6" ht="75">
      <c r="A24" s="15" t="s">
        <v>213</v>
      </c>
      <c r="B24" s="14" t="s">
        <v>244</v>
      </c>
      <c r="C24" s="20" t="s">
        <v>245</v>
      </c>
      <c r="D24" s="14" t="s">
        <v>24</v>
      </c>
      <c r="E24" s="14"/>
      <c r="F24" s="14" t="s">
        <v>11</v>
      </c>
    </row>
    <row r="25" spans="1:6" ht="255">
      <c r="A25" s="15" t="s">
        <v>213</v>
      </c>
      <c r="B25" s="14" t="s">
        <v>246</v>
      </c>
      <c r="C25" s="20" t="s">
        <v>247</v>
      </c>
      <c r="D25" s="14" t="s">
        <v>24</v>
      </c>
      <c r="E25" s="14"/>
      <c r="F25" s="14" t="s">
        <v>11</v>
      </c>
    </row>
    <row r="26" spans="1:6" ht="135">
      <c r="A26" s="15" t="s">
        <v>213</v>
      </c>
      <c r="B26" s="14" t="s">
        <v>248</v>
      </c>
      <c r="C26" s="20" t="s">
        <v>249</v>
      </c>
      <c r="D26" s="14" t="s">
        <v>24</v>
      </c>
      <c r="E26" s="14"/>
      <c r="F26" s="14" t="s">
        <v>11</v>
      </c>
    </row>
    <row r="27" spans="1:6" ht="60">
      <c r="A27" s="15" t="s">
        <v>213</v>
      </c>
      <c r="B27" s="14" t="s">
        <v>250</v>
      </c>
      <c r="C27" s="20" t="s">
        <v>251</v>
      </c>
      <c r="D27" s="14" t="s">
        <v>24</v>
      </c>
      <c r="E27" s="14"/>
      <c r="F27" s="14" t="s">
        <v>11</v>
      </c>
    </row>
    <row r="28" spans="1:6" ht="360">
      <c r="A28" s="15" t="s">
        <v>213</v>
      </c>
      <c r="B28" s="14" t="s">
        <v>252</v>
      </c>
      <c r="C28" s="20" t="s">
        <v>253</v>
      </c>
      <c r="D28" s="14" t="s">
        <v>24</v>
      </c>
      <c r="E28" s="14"/>
      <c r="F28" s="14" t="s">
        <v>11</v>
      </c>
    </row>
    <row r="29" spans="1:6" ht="270">
      <c r="A29" s="15" t="s">
        <v>213</v>
      </c>
      <c r="B29" s="14" t="s">
        <v>254</v>
      </c>
      <c r="C29" s="20" t="s">
        <v>255</v>
      </c>
      <c r="D29" s="14" t="s">
        <v>24</v>
      </c>
      <c r="E29" s="14"/>
      <c r="F29" s="14" t="s">
        <v>11</v>
      </c>
    </row>
    <row r="30" spans="1:6" ht="210">
      <c r="A30" s="15" t="s">
        <v>213</v>
      </c>
      <c r="B30" s="14" t="s">
        <v>256</v>
      </c>
      <c r="C30" s="20" t="s">
        <v>257</v>
      </c>
      <c r="D30" s="14" t="s">
        <v>24</v>
      </c>
      <c r="E30" s="14"/>
      <c r="F30" s="14" t="s">
        <v>11</v>
      </c>
    </row>
    <row r="31" spans="1:6" ht="90">
      <c r="A31" s="15" t="s">
        <v>47</v>
      </c>
      <c r="B31" s="14" t="s">
        <v>258</v>
      </c>
      <c r="C31" s="20" t="s">
        <v>259</v>
      </c>
      <c r="D31" s="14" t="s">
        <v>24</v>
      </c>
      <c r="E31" s="14"/>
      <c r="F31" s="14" t="s">
        <v>11</v>
      </c>
    </row>
    <row r="32" spans="1:6" ht="90">
      <c r="A32" s="15" t="s">
        <v>47</v>
      </c>
      <c r="B32" s="14" t="s">
        <v>260</v>
      </c>
      <c r="C32" s="20" t="s">
        <v>261</v>
      </c>
      <c r="D32" s="14" t="s">
        <v>24</v>
      </c>
      <c r="E32" s="14"/>
      <c r="F32" s="14" t="s">
        <v>11</v>
      </c>
    </row>
    <row r="33" spans="1:6" ht="45">
      <c r="A33" s="15" t="s">
        <v>213</v>
      </c>
      <c r="B33" s="14" t="s">
        <v>262</v>
      </c>
      <c r="C33" s="20" t="s">
        <v>263</v>
      </c>
      <c r="D33" s="14" t="s">
        <v>24</v>
      </c>
      <c r="E33" s="14"/>
      <c r="F33" s="14" t="s">
        <v>11</v>
      </c>
    </row>
    <row r="34" spans="1:6" ht="75">
      <c r="A34" s="15" t="s">
        <v>213</v>
      </c>
      <c r="B34" s="14" t="s">
        <v>264</v>
      </c>
      <c r="C34" s="20" t="s">
        <v>265</v>
      </c>
      <c r="D34" s="14" t="s">
        <v>21</v>
      </c>
      <c r="E34" s="14"/>
      <c r="F34" s="14" t="s">
        <v>11</v>
      </c>
    </row>
    <row r="35" spans="1:6" ht="75">
      <c r="A35" s="15" t="s">
        <v>213</v>
      </c>
      <c r="B35" s="14" t="s">
        <v>266</v>
      </c>
      <c r="C35" s="20" t="s">
        <v>267</v>
      </c>
      <c r="D35" s="14" t="s">
        <v>21</v>
      </c>
      <c r="E35" s="14"/>
      <c r="F35" s="14" t="s">
        <v>11</v>
      </c>
    </row>
    <row r="36" spans="1:6" ht="135">
      <c r="A36" s="15" t="s">
        <v>213</v>
      </c>
      <c r="B36" s="14" t="s">
        <v>268</v>
      </c>
      <c r="C36" s="20" t="s">
        <v>269</v>
      </c>
      <c r="D36" s="14" t="s">
        <v>24</v>
      </c>
      <c r="E36" s="14" t="s">
        <v>25</v>
      </c>
      <c r="F36" s="14" t="s">
        <v>11</v>
      </c>
    </row>
    <row r="37" spans="1:6" ht="75">
      <c r="A37" s="15" t="s">
        <v>213</v>
      </c>
      <c r="B37" s="14" t="s">
        <v>270</v>
      </c>
      <c r="C37" s="20" t="s">
        <v>271</v>
      </c>
      <c r="D37" s="14" t="s">
        <v>24</v>
      </c>
      <c r="E37" s="14" t="s">
        <v>25</v>
      </c>
      <c r="F37" s="14" t="s">
        <v>11</v>
      </c>
    </row>
    <row r="38" spans="1:6" ht="75">
      <c r="A38" s="15" t="s">
        <v>213</v>
      </c>
      <c r="B38" s="14" t="s">
        <v>272</v>
      </c>
      <c r="C38" s="20" t="s">
        <v>273</v>
      </c>
      <c r="D38" s="14" t="s">
        <v>24</v>
      </c>
      <c r="E38" s="14"/>
      <c r="F38" s="14" t="s">
        <v>11</v>
      </c>
    </row>
    <row r="39" spans="1:6" ht="240">
      <c r="A39" s="15" t="s">
        <v>213</v>
      </c>
      <c r="B39" s="14" t="s">
        <v>274</v>
      </c>
      <c r="C39" s="20" t="s">
        <v>275</v>
      </c>
      <c r="D39" s="14" t="s">
        <v>24</v>
      </c>
      <c r="E39" s="14" t="s">
        <v>25</v>
      </c>
      <c r="F39" s="14" t="s">
        <v>11</v>
      </c>
    </row>
    <row r="40" spans="1:6" ht="135">
      <c r="A40" s="15" t="s">
        <v>213</v>
      </c>
      <c r="B40" s="14" t="s">
        <v>276</v>
      </c>
      <c r="C40" s="20" t="s">
        <v>277</v>
      </c>
      <c r="D40" s="14" t="s">
        <v>24</v>
      </c>
      <c r="E40" s="14"/>
      <c r="F40" s="14" t="s">
        <v>11</v>
      </c>
    </row>
    <row r="41" spans="1:6" ht="150">
      <c r="A41" s="15" t="s">
        <v>213</v>
      </c>
      <c r="B41" s="14" t="s">
        <v>278</v>
      </c>
      <c r="C41" s="20" t="s">
        <v>279</v>
      </c>
      <c r="D41" s="14" t="s">
        <v>24</v>
      </c>
      <c r="E41" s="14"/>
      <c r="F41" s="14" t="s">
        <v>11</v>
      </c>
    </row>
    <row r="42" spans="1:6" ht="30">
      <c r="A42" s="15" t="s">
        <v>213</v>
      </c>
      <c r="B42" s="14" t="s">
        <v>280</v>
      </c>
      <c r="C42" s="20" t="s">
        <v>281</v>
      </c>
      <c r="D42" s="14" t="s">
        <v>24</v>
      </c>
      <c r="E42" s="14" t="s">
        <v>282</v>
      </c>
      <c r="F42" s="14" t="s">
        <v>11</v>
      </c>
    </row>
    <row r="43" spans="1:6" ht="60">
      <c r="A43" s="15" t="s">
        <v>213</v>
      </c>
      <c r="B43" s="14" t="s">
        <v>283</v>
      </c>
      <c r="C43" s="20" t="s">
        <v>284</v>
      </c>
      <c r="D43" s="14" t="s">
        <v>21</v>
      </c>
      <c r="E43" s="14"/>
      <c r="F43" s="14" t="s">
        <v>11</v>
      </c>
    </row>
    <row r="44" spans="1:6" ht="23.25">
      <c r="A44" s="59" t="s">
        <v>285</v>
      </c>
      <c r="B44" s="59"/>
      <c r="C44" s="59"/>
      <c r="D44" s="59"/>
      <c r="E44" s="59"/>
      <c r="F44" s="59"/>
    </row>
    <row r="45" spans="1:6" ht="30">
      <c r="A45" s="15" t="s">
        <v>213</v>
      </c>
      <c r="B45" s="14" t="s">
        <v>19</v>
      </c>
      <c r="C45" s="20" t="s">
        <v>286</v>
      </c>
      <c r="D45" s="14" t="s">
        <v>21</v>
      </c>
      <c r="E45" s="14"/>
      <c r="F45" s="14" t="s">
        <v>11</v>
      </c>
    </row>
    <row r="46" spans="1:6" ht="75">
      <c r="A46" s="15" t="s">
        <v>213</v>
      </c>
      <c r="B46" s="14" t="s">
        <v>22</v>
      </c>
      <c r="C46" s="20" t="s">
        <v>287</v>
      </c>
      <c r="D46" s="14" t="s">
        <v>21</v>
      </c>
      <c r="E46" s="14"/>
      <c r="F46" s="14" t="s">
        <v>11</v>
      </c>
    </row>
    <row r="47" spans="1:6" ht="75">
      <c r="A47" s="15" t="s">
        <v>213</v>
      </c>
      <c r="B47" s="14" t="s">
        <v>27</v>
      </c>
      <c r="C47" s="20" t="s">
        <v>288</v>
      </c>
      <c r="D47" s="14" t="s">
        <v>21</v>
      </c>
      <c r="E47" s="14"/>
      <c r="F47" s="14" t="s">
        <v>11</v>
      </c>
    </row>
    <row r="48" spans="1:6" ht="45">
      <c r="A48" s="15" t="s">
        <v>213</v>
      </c>
      <c r="B48" s="14" t="s">
        <v>29</v>
      </c>
      <c r="C48" s="20" t="s">
        <v>289</v>
      </c>
      <c r="D48" s="14" t="s">
        <v>21</v>
      </c>
      <c r="E48" s="14"/>
      <c r="F48" s="14" t="s">
        <v>11</v>
      </c>
    </row>
    <row r="49" spans="1:6" ht="45">
      <c r="A49" s="15" t="s">
        <v>213</v>
      </c>
      <c r="B49" s="14" t="s">
        <v>33</v>
      </c>
      <c r="C49" s="20" t="s">
        <v>290</v>
      </c>
      <c r="D49" s="14" t="s">
        <v>21</v>
      </c>
      <c r="E49" s="14"/>
      <c r="F49" s="14" t="s">
        <v>11</v>
      </c>
    </row>
    <row r="50" spans="1:6" ht="30">
      <c r="A50" s="15" t="s">
        <v>213</v>
      </c>
      <c r="B50" s="14" t="s">
        <v>64</v>
      </c>
      <c r="C50" s="20" t="s">
        <v>291</v>
      </c>
      <c r="D50" s="14" t="s">
        <v>21</v>
      </c>
      <c r="E50" s="14"/>
      <c r="F50" s="14" t="s">
        <v>11</v>
      </c>
    </row>
  </sheetData>
  <mergeCells count="9">
    <mergeCell ref="A8:F8"/>
    <mergeCell ref="A44:F44"/>
    <mergeCell ref="A1:F1"/>
    <mergeCell ref="A2:A7"/>
    <mergeCell ref="B2:B7"/>
    <mergeCell ref="C2:C7"/>
    <mergeCell ref="D2:D7"/>
    <mergeCell ref="E2:E7"/>
    <mergeCell ref="F2:F7"/>
  </mergeCells>
  <phoneticPr fontId="8" type="noConversion"/>
  <conditionalFormatting sqref="F9:F43">
    <cfRule type="cellIs" dxfId="14" priority="5" operator="equal">
      <formula>"No Aplica"</formula>
    </cfRule>
    <cfRule type="containsText" dxfId="13" priority="6" operator="containsText" text="En Progreso">
      <formula>NOT(ISERROR(SEARCH("En Progreso",F9)))</formula>
    </cfRule>
    <cfRule type="containsText" dxfId="12" priority="7" operator="containsText" text="No iniciada">
      <formula>NOT(ISERROR(SEARCH("No iniciada",F9)))</formula>
    </cfRule>
    <cfRule type="containsText" dxfId="11" priority="8" operator="containsText" text="Completada">
      <formula>NOT(ISERROR(SEARCH("Completada",F9)))</formula>
    </cfRule>
  </conditionalFormatting>
  <conditionalFormatting sqref="F45:F50">
    <cfRule type="cellIs" dxfId="10" priority="1" operator="equal">
      <formula>"No Aplica"</formula>
    </cfRule>
    <cfRule type="containsText" dxfId="9" priority="2" operator="containsText" text="En Progreso">
      <formula>NOT(ISERROR(SEARCH("En Progreso",F45)))</formula>
    </cfRule>
    <cfRule type="containsText" dxfId="8" priority="3" operator="containsText" text="No iniciada">
      <formula>NOT(ISERROR(SEARCH("No iniciada",F45)))</formula>
    </cfRule>
    <cfRule type="containsText" dxfId="7" priority="4" operator="containsText" text="Completada">
      <formula>NOT(ISERROR(SEARCH("Completada",F45)))</formula>
    </cfRule>
  </conditionalFormatting>
  <dataValidations count="1">
    <dataValidation type="list" allowBlank="1" showInputMessage="1" showErrorMessage="1" sqref="F45:F50 F9:F43" xr:uid="{2632B749-3AB6-4B54-989E-64820D81961D}">
      <formula1>"Completada,No Iniciada,En Progreso,No Aplica"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D81D-C2BB-473B-841B-49C04307A94D}">
  <dimension ref="A2:J36"/>
  <sheetViews>
    <sheetView showGridLines="0" tabSelected="1" workbookViewId="0">
      <selection activeCell="C10" sqref="C10"/>
    </sheetView>
  </sheetViews>
  <sheetFormatPr defaultColWidth="11.42578125" defaultRowHeight="15"/>
  <cols>
    <col min="1" max="1" width="12.28515625" style="3" bestFit="1" customWidth="1"/>
    <col min="2" max="2" width="30.42578125" style="3" bestFit="1" customWidth="1"/>
    <col min="3" max="3" width="19.42578125" style="3" customWidth="1"/>
    <col min="4" max="4" width="21.7109375" style="3" customWidth="1"/>
    <col min="5" max="6" width="15.28515625" style="3" customWidth="1"/>
    <col min="7" max="7" width="28.140625" style="3" bestFit="1" customWidth="1"/>
    <col min="8" max="8" width="17" style="3" bestFit="1" customWidth="1"/>
    <col min="9" max="9" width="22.42578125" style="3" customWidth="1"/>
    <col min="10" max="10" width="65.42578125" style="3" customWidth="1"/>
  </cols>
  <sheetData>
    <row r="2" spans="1:10">
      <c r="A2" s="22" t="s">
        <v>292</v>
      </c>
      <c r="B2" s="13"/>
    </row>
    <row r="3" spans="1:10">
      <c r="A3" s="22" t="s">
        <v>293</v>
      </c>
      <c r="B3" s="13"/>
    </row>
    <row r="4" spans="1:10">
      <c r="A4" s="22" t="s">
        <v>294</v>
      </c>
      <c r="B4" s="13"/>
    </row>
    <row r="5" spans="1:10">
      <c r="A5" s="22" t="s">
        <v>295</v>
      </c>
      <c r="B5" s="13"/>
    </row>
    <row r="6" spans="1:10">
      <c r="A6" s="22" t="s">
        <v>8</v>
      </c>
      <c r="B6" s="13"/>
    </row>
    <row r="7" spans="1:10">
      <c r="A7" s="22" t="s">
        <v>296</v>
      </c>
      <c r="B7" s="13" t="s">
        <v>297</v>
      </c>
    </row>
    <row r="8" spans="1:10">
      <c r="A8" s="13"/>
      <c r="B8" s="13"/>
    </row>
    <row r="9" spans="1:10" ht="14.25" customHeight="1">
      <c r="A9" s="22" t="s">
        <v>298</v>
      </c>
      <c r="B9" s="22" t="s">
        <v>299</v>
      </c>
      <c r="C9" s="22" t="s">
        <v>300</v>
      </c>
      <c r="D9" s="22" t="s">
        <v>301</v>
      </c>
      <c r="E9" s="22" t="s">
        <v>302</v>
      </c>
      <c r="F9" s="22" t="s">
        <v>303</v>
      </c>
      <c r="G9" s="22" t="s">
        <v>304</v>
      </c>
      <c r="H9" s="22" t="s">
        <v>305</v>
      </c>
      <c r="I9" s="22" t="s">
        <v>306</v>
      </c>
      <c r="J9" s="22" t="s">
        <v>307</v>
      </c>
    </row>
    <row r="10" spans="1:10">
      <c r="A10" s="13"/>
      <c r="B10" s="13"/>
      <c r="C10" s="13"/>
      <c r="D10" s="13" t="s">
        <v>308</v>
      </c>
      <c r="E10" s="13"/>
      <c r="F10" s="13" t="s">
        <v>309</v>
      </c>
      <c r="G10" s="13" t="s">
        <v>309</v>
      </c>
      <c r="H10" s="13" t="s">
        <v>309</v>
      </c>
      <c r="I10" s="13" t="s">
        <v>309</v>
      </c>
      <c r="J10" s="13"/>
    </row>
    <row r="11" spans="1:10">
      <c r="A11" s="23"/>
      <c r="B11" s="23"/>
      <c r="C11" s="23"/>
      <c r="D11" s="23" t="s">
        <v>308</v>
      </c>
      <c r="E11" s="23"/>
      <c r="F11" s="23" t="s">
        <v>309</v>
      </c>
      <c r="G11" s="13" t="s">
        <v>309</v>
      </c>
      <c r="H11" s="13" t="s">
        <v>309</v>
      </c>
      <c r="I11" s="13" t="s">
        <v>309</v>
      </c>
      <c r="J11" s="23"/>
    </row>
    <row r="12" spans="1:10">
      <c r="A12" s="13"/>
      <c r="B12" s="13"/>
      <c r="C12" s="13"/>
      <c r="D12" s="13" t="s">
        <v>308</v>
      </c>
      <c r="E12" s="13"/>
      <c r="F12" s="13" t="s">
        <v>309</v>
      </c>
      <c r="G12" s="13" t="s">
        <v>309</v>
      </c>
      <c r="H12" s="13" t="s">
        <v>309</v>
      </c>
      <c r="I12" s="13" t="s">
        <v>309</v>
      </c>
      <c r="J12" s="13"/>
    </row>
    <row r="13" spans="1:10">
      <c r="A13" s="23"/>
      <c r="B13" s="23"/>
      <c r="C13" s="23"/>
      <c r="D13" s="23" t="s">
        <v>308</v>
      </c>
      <c r="E13" s="23"/>
      <c r="F13" s="23" t="s">
        <v>309</v>
      </c>
      <c r="G13" s="13" t="s">
        <v>309</v>
      </c>
      <c r="H13" s="13" t="s">
        <v>309</v>
      </c>
      <c r="I13" s="13" t="s">
        <v>309</v>
      </c>
      <c r="J13" s="23"/>
    </row>
    <row r="14" spans="1:10">
      <c r="A14" s="13"/>
      <c r="B14" s="13"/>
      <c r="C14" s="13"/>
      <c r="D14" s="13" t="s">
        <v>308</v>
      </c>
      <c r="E14" s="13"/>
      <c r="F14" s="13" t="s">
        <v>309</v>
      </c>
      <c r="G14" s="13" t="s">
        <v>309</v>
      </c>
      <c r="H14" s="13" t="s">
        <v>309</v>
      </c>
      <c r="I14" s="13" t="s">
        <v>309</v>
      </c>
      <c r="J14" s="13"/>
    </row>
    <row r="15" spans="1:10">
      <c r="A15" s="23"/>
      <c r="B15" s="23"/>
      <c r="C15" s="23"/>
      <c r="D15" s="23" t="s">
        <v>308</v>
      </c>
      <c r="E15" s="23"/>
      <c r="F15" s="23" t="s">
        <v>309</v>
      </c>
      <c r="G15" s="13" t="s">
        <v>309</v>
      </c>
      <c r="H15" s="13" t="s">
        <v>309</v>
      </c>
      <c r="I15" s="13" t="s">
        <v>309</v>
      </c>
      <c r="J15" s="23"/>
    </row>
    <row r="16" spans="1:10">
      <c r="A16" s="13"/>
      <c r="B16" s="13"/>
      <c r="C16" s="13"/>
      <c r="D16" s="13" t="s">
        <v>308</v>
      </c>
      <c r="E16" s="13"/>
      <c r="F16" s="13" t="s">
        <v>309</v>
      </c>
      <c r="G16" s="13" t="s">
        <v>309</v>
      </c>
      <c r="H16" s="13" t="s">
        <v>309</v>
      </c>
      <c r="I16" s="13" t="s">
        <v>309</v>
      </c>
      <c r="J16" s="13"/>
    </row>
    <row r="17" spans="1:10">
      <c r="A17" s="23"/>
      <c r="B17" s="23"/>
      <c r="C17" s="23"/>
      <c r="D17" s="23" t="s">
        <v>308</v>
      </c>
      <c r="E17" s="23"/>
      <c r="F17" s="23" t="s">
        <v>309</v>
      </c>
      <c r="G17" s="13" t="s">
        <v>309</v>
      </c>
      <c r="H17" s="13" t="s">
        <v>309</v>
      </c>
      <c r="I17" s="13" t="s">
        <v>309</v>
      </c>
      <c r="J17" s="23"/>
    </row>
    <row r="18" spans="1:10">
      <c r="A18" s="13"/>
      <c r="B18" s="13"/>
      <c r="C18" s="13"/>
      <c r="D18" s="13" t="s">
        <v>308</v>
      </c>
      <c r="E18" s="13"/>
      <c r="F18" s="13" t="s">
        <v>309</v>
      </c>
      <c r="G18" s="13" t="s">
        <v>309</v>
      </c>
      <c r="H18" s="13" t="s">
        <v>309</v>
      </c>
      <c r="I18" s="13" t="s">
        <v>309</v>
      </c>
      <c r="J18" s="13"/>
    </row>
    <row r="19" spans="1:10">
      <c r="A19" s="23"/>
      <c r="B19" s="23"/>
      <c r="C19" s="23"/>
      <c r="D19" s="23" t="s">
        <v>308</v>
      </c>
      <c r="E19" s="23"/>
      <c r="F19" s="23" t="s">
        <v>309</v>
      </c>
      <c r="G19" s="13" t="s">
        <v>309</v>
      </c>
      <c r="H19" s="13" t="s">
        <v>309</v>
      </c>
      <c r="I19" s="13" t="s">
        <v>309</v>
      </c>
      <c r="J19" s="23"/>
    </row>
    <row r="20" spans="1:10">
      <c r="A20" s="13"/>
      <c r="B20" s="13"/>
      <c r="C20" s="13"/>
      <c r="D20" s="13" t="s">
        <v>308</v>
      </c>
      <c r="E20" s="13"/>
      <c r="F20" s="13" t="s">
        <v>309</v>
      </c>
      <c r="G20" s="13" t="s">
        <v>309</v>
      </c>
      <c r="H20" s="13" t="s">
        <v>309</v>
      </c>
      <c r="I20" s="13" t="s">
        <v>309</v>
      </c>
      <c r="J20" s="13"/>
    </row>
    <row r="21" spans="1:10">
      <c r="A21" s="23"/>
      <c r="B21" s="23"/>
      <c r="C21" s="23"/>
      <c r="D21" s="23" t="s">
        <v>308</v>
      </c>
      <c r="E21" s="23"/>
      <c r="F21" s="23" t="s">
        <v>309</v>
      </c>
      <c r="G21" s="13" t="s">
        <v>309</v>
      </c>
      <c r="H21" s="13" t="s">
        <v>309</v>
      </c>
      <c r="I21" s="13" t="s">
        <v>309</v>
      </c>
      <c r="J21" s="23"/>
    </row>
    <row r="22" spans="1:10">
      <c r="A22" s="13"/>
      <c r="B22" s="13"/>
      <c r="C22" s="13"/>
      <c r="D22" s="13" t="s">
        <v>308</v>
      </c>
      <c r="E22" s="13"/>
      <c r="F22" s="13" t="s">
        <v>309</v>
      </c>
      <c r="G22" s="13" t="s">
        <v>309</v>
      </c>
      <c r="H22" s="13" t="s">
        <v>309</v>
      </c>
      <c r="I22" s="13" t="s">
        <v>309</v>
      </c>
      <c r="J22" s="13"/>
    </row>
    <row r="23" spans="1:10">
      <c r="A23" s="23"/>
      <c r="B23" s="23"/>
      <c r="C23" s="23"/>
      <c r="D23" s="23" t="s">
        <v>308</v>
      </c>
      <c r="E23" s="23"/>
      <c r="F23" s="23" t="s">
        <v>309</v>
      </c>
      <c r="G23" s="13" t="s">
        <v>309</v>
      </c>
      <c r="H23" s="13" t="s">
        <v>309</v>
      </c>
      <c r="I23" s="13" t="s">
        <v>309</v>
      </c>
      <c r="J23" s="23"/>
    </row>
    <row r="24" spans="1:10">
      <c r="A24" s="13"/>
      <c r="B24" s="13"/>
      <c r="C24" s="13"/>
      <c r="D24" s="13" t="s">
        <v>308</v>
      </c>
      <c r="E24" s="13"/>
      <c r="F24" s="13" t="s">
        <v>309</v>
      </c>
      <c r="G24" s="13" t="s">
        <v>309</v>
      </c>
      <c r="H24" s="13" t="s">
        <v>309</v>
      </c>
      <c r="I24" s="13" t="s">
        <v>309</v>
      </c>
      <c r="J24" s="13"/>
    </row>
    <row r="25" spans="1:10">
      <c r="A25" s="23"/>
      <c r="B25" s="23"/>
      <c r="C25" s="23"/>
      <c r="D25" s="23" t="s">
        <v>308</v>
      </c>
      <c r="E25" s="23"/>
      <c r="F25" s="23" t="s">
        <v>309</v>
      </c>
      <c r="G25" s="13" t="s">
        <v>309</v>
      </c>
      <c r="H25" s="13" t="s">
        <v>309</v>
      </c>
      <c r="I25" s="13" t="s">
        <v>309</v>
      </c>
      <c r="J25" s="23"/>
    </row>
    <row r="26" spans="1:10">
      <c r="A26" s="13"/>
      <c r="B26" s="13"/>
      <c r="C26" s="13"/>
      <c r="D26" s="13" t="s">
        <v>308</v>
      </c>
      <c r="E26" s="13"/>
      <c r="F26" s="13" t="s">
        <v>309</v>
      </c>
      <c r="G26" s="13" t="s">
        <v>309</v>
      </c>
      <c r="H26" s="13" t="s">
        <v>309</v>
      </c>
      <c r="I26" s="13" t="s">
        <v>309</v>
      </c>
      <c r="J26" s="13"/>
    </row>
    <row r="27" spans="1:10">
      <c r="A27" s="23"/>
      <c r="B27" s="23"/>
      <c r="C27" s="23"/>
      <c r="D27" s="23" t="s">
        <v>308</v>
      </c>
      <c r="E27" s="23"/>
      <c r="F27" s="23" t="s">
        <v>309</v>
      </c>
      <c r="G27" s="13" t="s">
        <v>309</v>
      </c>
      <c r="H27" s="13" t="s">
        <v>309</v>
      </c>
      <c r="I27" s="13" t="s">
        <v>309</v>
      </c>
      <c r="J27" s="23"/>
    </row>
    <row r="28" spans="1:10">
      <c r="A28" s="13"/>
      <c r="B28" s="13"/>
      <c r="C28" s="13"/>
      <c r="D28" s="13" t="s">
        <v>308</v>
      </c>
      <c r="E28" s="13"/>
      <c r="F28" s="13" t="s">
        <v>309</v>
      </c>
      <c r="G28" s="13" t="s">
        <v>309</v>
      </c>
      <c r="H28" s="13" t="s">
        <v>309</v>
      </c>
      <c r="I28" s="13" t="s">
        <v>309</v>
      </c>
      <c r="J28" s="13"/>
    </row>
    <row r="29" spans="1:10">
      <c r="A29" s="23"/>
      <c r="B29" s="23"/>
      <c r="C29" s="23"/>
      <c r="D29" s="23" t="s">
        <v>308</v>
      </c>
      <c r="E29" s="23"/>
      <c r="F29" s="23" t="s">
        <v>309</v>
      </c>
      <c r="G29" s="13" t="s">
        <v>309</v>
      </c>
      <c r="H29" s="13" t="s">
        <v>309</v>
      </c>
      <c r="I29" s="13" t="s">
        <v>309</v>
      </c>
      <c r="J29" s="23"/>
    </row>
    <row r="30" spans="1:10">
      <c r="A30" s="13"/>
      <c r="B30" s="13"/>
      <c r="C30" s="13"/>
      <c r="D30" s="13" t="s">
        <v>308</v>
      </c>
      <c r="E30" s="13"/>
      <c r="F30" s="13" t="s">
        <v>309</v>
      </c>
      <c r="G30" s="13" t="s">
        <v>309</v>
      </c>
      <c r="H30" s="13" t="s">
        <v>309</v>
      </c>
      <c r="I30" s="13" t="s">
        <v>309</v>
      </c>
      <c r="J30" s="13"/>
    </row>
    <row r="31" spans="1:10">
      <c r="A31" s="23"/>
      <c r="B31" s="23"/>
      <c r="C31" s="23"/>
      <c r="D31" s="23" t="s">
        <v>308</v>
      </c>
      <c r="E31" s="23"/>
      <c r="F31" s="23" t="s">
        <v>309</v>
      </c>
      <c r="G31" s="13" t="s">
        <v>309</v>
      </c>
      <c r="H31" s="13" t="s">
        <v>309</v>
      </c>
      <c r="I31" s="13" t="s">
        <v>309</v>
      </c>
      <c r="J31" s="23"/>
    </row>
    <row r="32" spans="1:10">
      <c r="A32" s="13"/>
      <c r="B32" s="13"/>
      <c r="C32" s="13"/>
      <c r="D32" s="13" t="s">
        <v>308</v>
      </c>
      <c r="E32" s="13"/>
      <c r="F32" s="13" t="s">
        <v>309</v>
      </c>
      <c r="G32" s="13" t="s">
        <v>309</v>
      </c>
      <c r="H32" s="13" t="s">
        <v>309</v>
      </c>
      <c r="I32" s="13" t="s">
        <v>309</v>
      </c>
      <c r="J32" s="13"/>
    </row>
    <row r="33" spans="1:10">
      <c r="A33" s="23"/>
      <c r="B33" s="23"/>
      <c r="C33" s="23"/>
      <c r="D33" s="23" t="s">
        <v>308</v>
      </c>
      <c r="E33" s="23"/>
      <c r="F33" s="23" t="s">
        <v>309</v>
      </c>
      <c r="G33" s="13" t="s">
        <v>309</v>
      </c>
      <c r="H33" s="13" t="s">
        <v>309</v>
      </c>
      <c r="I33" s="13" t="s">
        <v>309</v>
      </c>
      <c r="J33" s="23"/>
    </row>
    <row r="34" spans="1:10">
      <c r="A34" s="13"/>
      <c r="B34" s="13"/>
      <c r="C34" s="13"/>
      <c r="D34" s="13" t="s">
        <v>308</v>
      </c>
      <c r="E34" s="13"/>
      <c r="F34" s="13" t="s">
        <v>309</v>
      </c>
      <c r="G34" s="13" t="s">
        <v>309</v>
      </c>
      <c r="H34" s="13" t="s">
        <v>309</v>
      </c>
      <c r="I34" s="13" t="s">
        <v>309</v>
      </c>
      <c r="J34" s="13"/>
    </row>
    <row r="35" spans="1:10">
      <c r="A35" s="23"/>
      <c r="B35" s="23"/>
      <c r="C35" s="23"/>
      <c r="D35" s="23" t="s">
        <v>308</v>
      </c>
      <c r="E35" s="23"/>
      <c r="F35" s="23" t="s">
        <v>309</v>
      </c>
      <c r="G35" s="13" t="s">
        <v>309</v>
      </c>
      <c r="H35" s="13" t="s">
        <v>309</v>
      </c>
      <c r="I35" s="13" t="s">
        <v>309</v>
      </c>
      <c r="J35" s="23"/>
    </row>
    <row r="36" spans="1:10">
      <c r="A36" s="13"/>
      <c r="B36" s="13"/>
      <c r="C36" s="13"/>
      <c r="D36" s="13" t="s">
        <v>308</v>
      </c>
      <c r="E36" s="13"/>
      <c r="F36" s="13" t="s">
        <v>309</v>
      </c>
      <c r="G36" s="13" t="s">
        <v>309</v>
      </c>
      <c r="H36" s="13" t="s">
        <v>309</v>
      </c>
      <c r="I36" s="13" t="s">
        <v>309</v>
      </c>
      <c r="J36" s="13"/>
    </row>
  </sheetData>
  <autoFilter ref="A9:J9" xr:uid="{E16CD81D-C2BB-473B-841B-49C04307A94D}"/>
  <phoneticPr fontId="8" type="noConversion"/>
  <conditionalFormatting sqref="F10:I36">
    <cfRule type="cellIs" dxfId="6" priority="1" operator="equal">
      <formula>"En Proceso"</formula>
    </cfRule>
    <cfRule type="cellIs" dxfId="5" priority="2" operator="equal">
      <formula>"Realizado"</formula>
    </cfRule>
    <cfRule type="cellIs" dxfId="4" priority="3" operator="equal">
      <formula>"No Aplica"</formula>
    </cfRule>
    <cfRule type="cellIs" dxfId="3" priority="4" operator="equal">
      <formula>"No Realizado"</formula>
    </cfRule>
  </conditionalFormatting>
  <dataValidations count="1">
    <dataValidation type="list" allowBlank="1" showInputMessage="1" showErrorMessage="1" sqref="F10:I36" xr:uid="{8C1D6163-C13A-4C9C-AA0D-EC19C7446CD2}">
      <formula1>"No Realizado,No Aplica,Realizado,En Proceso"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BF62-596B-45D1-BADD-06F2B71E7222}">
  <dimension ref="A2:K35"/>
  <sheetViews>
    <sheetView showGridLines="0" workbookViewId="0">
      <selection activeCell="F19" sqref="F19"/>
    </sheetView>
  </sheetViews>
  <sheetFormatPr defaultColWidth="11.42578125" defaultRowHeight="15"/>
  <cols>
    <col min="1" max="1" width="11.42578125" bestFit="1" customWidth="1"/>
    <col min="2" max="2" width="40.42578125" bestFit="1" customWidth="1"/>
    <col min="3" max="3" width="23.5703125" customWidth="1"/>
    <col min="5" max="5" width="12.28515625" customWidth="1"/>
    <col min="6" max="6" width="39.85546875" bestFit="1" customWidth="1"/>
    <col min="7" max="7" width="23.5703125" bestFit="1" customWidth="1"/>
    <col min="10" max="10" width="37.140625" bestFit="1" customWidth="1"/>
    <col min="11" max="11" width="23.5703125" bestFit="1" customWidth="1"/>
    <col min="13" max="13" width="11.42578125" bestFit="1" customWidth="1"/>
    <col min="14" max="14" width="40.140625" customWidth="1"/>
    <col min="15" max="15" width="23.5703125" bestFit="1" customWidth="1"/>
  </cols>
  <sheetData>
    <row r="2" spans="1:11">
      <c r="A2" s="63" t="s">
        <v>310</v>
      </c>
      <c r="B2" s="63"/>
      <c r="C2" s="63"/>
      <c r="E2" s="63" t="s">
        <v>311</v>
      </c>
      <c r="F2" s="63"/>
      <c r="G2" s="63"/>
      <c r="I2" s="63" t="s">
        <v>312</v>
      </c>
      <c r="J2" s="63"/>
      <c r="K2" s="63"/>
    </row>
    <row r="3" spans="1:11">
      <c r="A3" s="63" t="s">
        <v>313</v>
      </c>
      <c r="B3" s="63"/>
      <c r="C3" s="63"/>
      <c r="E3" s="63" t="s">
        <v>314</v>
      </c>
      <c r="F3" s="63"/>
      <c r="G3" s="63"/>
      <c r="I3" s="63" t="s">
        <v>314</v>
      </c>
      <c r="J3" s="63"/>
      <c r="K3" s="63"/>
    </row>
    <row r="4" spans="1:11">
      <c r="A4" s="4" t="s">
        <v>300</v>
      </c>
      <c r="B4" s="4" t="s">
        <v>315</v>
      </c>
      <c r="C4" s="4" t="s">
        <v>316</v>
      </c>
      <c r="E4" s="4" t="s">
        <v>300</v>
      </c>
      <c r="F4" s="4" t="s">
        <v>315</v>
      </c>
      <c r="G4" s="4" t="s">
        <v>316</v>
      </c>
      <c r="I4" s="4" t="s">
        <v>300</v>
      </c>
      <c r="J4" s="4" t="s">
        <v>315</v>
      </c>
      <c r="K4" s="4" t="s">
        <v>316</v>
      </c>
    </row>
    <row r="5" spans="1:11">
      <c r="A5" s="4" t="s">
        <v>317</v>
      </c>
      <c r="B5" s="4" t="s">
        <v>318</v>
      </c>
      <c r="C5" s="4" t="s">
        <v>319</v>
      </c>
      <c r="E5" s="4" t="s">
        <v>320</v>
      </c>
      <c r="F5" s="4" t="s">
        <v>321</v>
      </c>
      <c r="G5" s="4" t="s">
        <v>319</v>
      </c>
      <c r="I5" s="4" t="s">
        <v>322</v>
      </c>
      <c r="J5" s="4" t="s">
        <v>323</v>
      </c>
      <c r="K5" s="4" t="s">
        <v>319</v>
      </c>
    </row>
    <row r="6" spans="1:11">
      <c r="A6" s="4" t="s">
        <v>324</v>
      </c>
      <c r="B6" s="4" t="s">
        <v>325</v>
      </c>
      <c r="C6" s="4" t="s">
        <v>326</v>
      </c>
      <c r="E6" s="4" t="s">
        <v>324</v>
      </c>
      <c r="F6" s="4" t="s">
        <v>327</v>
      </c>
      <c r="G6" s="4" t="s">
        <v>326</v>
      </c>
      <c r="I6" s="4" t="s">
        <v>324</v>
      </c>
      <c r="J6" s="4" t="s">
        <v>327</v>
      </c>
      <c r="K6" s="4" t="s">
        <v>326</v>
      </c>
    </row>
    <row r="7" spans="1:11">
      <c r="A7" s="4" t="s">
        <v>328</v>
      </c>
      <c r="B7" s="4" t="s">
        <v>329</v>
      </c>
      <c r="C7" s="4" t="s">
        <v>330</v>
      </c>
      <c r="E7" s="4" t="s">
        <v>331</v>
      </c>
      <c r="F7" s="4" t="s">
        <v>332</v>
      </c>
      <c r="G7" s="4" t="s">
        <v>330</v>
      </c>
      <c r="I7" s="4" t="s">
        <v>328</v>
      </c>
      <c r="J7" s="4" t="s">
        <v>333</v>
      </c>
      <c r="K7" s="4" t="s">
        <v>330</v>
      </c>
    </row>
    <row r="8" spans="1:11">
      <c r="A8" s="4" t="s">
        <v>334</v>
      </c>
      <c r="B8" s="4" t="s">
        <v>335</v>
      </c>
      <c r="C8" s="4" t="s">
        <v>336</v>
      </c>
      <c r="E8" s="4" t="s">
        <v>334</v>
      </c>
      <c r="F8" s="4" t="s">
        <v>335</v>
      </c>
      <c r="G8" s="4" t="s">
        <v>336</v>
      </c>
      <c r="I8" s="4" t="s">
        <v>334</v>
      </c>
      <c r="J8" s="4" t="s">
        <v>337</v>
      </c>
      <c r="K8" s="4" t="s">
        <v>336</v>
      </c>
    </row>
    <row r="9" spans="1:11">
      <c r="A9" s="4" t="s">
        <v>338</v>
      </c>
      <c r="B9" s="4" t="s">
        <v>339</v>
      </c>
      <c r="C9" s="4" t="s">
        <v>340</v>
      </c>
      <c r="E9" s="4" t="s">
        <v>338</v>
      </c>
      <c r="F9" s="4" t="s">
        <v>339</v>
      </c>
      <c r="G9" s="4" t="s">
        <v>340</v>
      </c>
      <c r="I9" s="4" t="s">
        <v>338</v>
      </c>
      <c r="J9" s="4" t="s">
        <v>339</v>
      </c>
      <c r="K9" s="4" t="s">
        <v>340</v>
      </c>
    </row>
    <row r="10" spans="1:11">
      <c r="A10" s="4" t="s">
        <v>341</v>
      </c>
      <c r="B10" s="4" t="s">
        <v>342</v>
      </c>
      <c r="C10" s="4" t="s">
        <v>343</v>
      </c>
      <c r="E10" s="4" t="s">
        <v>341</v>
      </c>
      <c r="F10" s="4" t="s">
        <v>342</v>
      </c>
      <c r="G10" s="4" t="s">
        <v>343</v>
      </c>
      <c r="I10" s="4" t="s">
        <v>341</v>
      </c>
      <c r="J10" s="4" t="s">
        <v>342</v>
      </c>
      <c r="K10" s="4" t="s">
        <v>343</v>
      </c>
    </row>
    <row r="11" spans="1:11">
      <c r="A11" s="63" t="s">
        <v>344</v>
      </c>
      <c r="B11" s="63"/>
      <c r="C11" s="63"/>
      <c r="E11" s="63" t="s">
        <v>344</v>
      </c>
      <c r="F11" s="63"/>
      <c r="G11" s="63"/>
      <c r="I11" s="4"/>
      <c r="J11" s="4" t="s">
        <v>344</v>
      </c>
      <c r="K11" s="4"/>
    </row>
    <row r="12" spans="1:11">
      <c r="A12" s="4" t="s">
        <v>345</v>
      </c>
      <c r="B12" s="4" t="s">
        <v>346</v>
      </c>
      <c r="C12" s="4" t="s">
        <v>347</v>
      </c>
      <c r="E12" s="4" t="s">
        <v>348</v>
      </c>
      <c r="F12" s="4" t="s">
        <v>321</v>
      </c>
      <c r="G12" s="4" t="s">
        <v>319</v>
      </c>
      <c r="I12" s="4" t="s">
        <v>349</v>
      </c>
      <c r="J12" s="4" t="s">
        <v>323</v>
      </c>
      <c r="K12" s="4" t="s">
        <v>319</v>
      </c>
    </row>
    <row r="13" spans="1:11">
      <c r="A13" s="4" t="s">
        <v>324</v>
      </c>
      <c r="B13" s="4" t="s">
        <v>327</v>
      </c>
      <c r="C13" s="4" t="s">
        <v>326</v>
      </c>
      <c r="E13" s="4" t="s">
        <v>324</v>
      </c>
      <c r="F13" s="4" t="s">
        <v>327</v>
      </c>
      <c r="G13" s="4" t="s">
        <v>326</v>
      </c>
      <c r="I13" s="4" t="s">
        <v>324</v>
      </c>
      <c r="J13" s="4" t="s">
        <v>327</v>
      </c>
      <c r="K13" s="4" t="s">
        <v>326</v>
      </c>
    </row>
    <row r="14" spans="1:11">
      <c r="A14" s="4" t="s">
        <v>328</v>
      </c>
      <c r="B14" s="4" t="s">
        <v>333</v>
      </c>
      <c r="C14" s="4" t="s">
        <v>330</v>
      </c>
      <c r="E14" s="4" t="s">
        <v>331</v>
      </c>
      <c r="F14" s="4" t="s">
        <v>332</v>
      </c>
      <c r="G14" s="4" t="s">
        <v>330</v>
      </c>
      <c r="I14" s="4" t="s">
        <v>328</v>
      </c>
      <c r="J14" s="4" t="s">
        <v>333</v>
      </c>
      <c r="K14" s="4" t="s">
        <v>330</v>
      </c>
    </row>
    <row r="15" spans="1:11">
      <c r="A15" s="4" t="s">
        <v>334</v>
      </c>
      <c r="B15" s="4" t="s">
        <v>337</v>
      </c>
      <c r="C15" s="4" t="s">
        <v>336</v>
      </c>
      <c r="E15" s="4" t="s">
        <v>334</v>
      </c>
      <c r="F15" s="4" t="s">
        <v>335</v>
      </c>
      <c r="G15" s="4" t="s">
        <v>336</v>
      </c>
      <c r="I15" s="4" t="s">
        <v>334</v>
      </c>
      <c r="J15" s="4" t="s">
        <v>337</v>
      </c>
      <c r="K15" s="4" t="s">
        <v>336</v>
      </c>
    </row>
    <row r="18" spans="1:11" ht="57.95" customHeight="1">
      <c r="I18" s="64" t="s">
        <v>350</v>
      </c>
      <c r="J18" s="64"/>
      <c r="K18" s="64"/>
    </row>
    <row r="19" spans="1:11">
      <c r="I19" s="4" t="s">
        <v>351</v>
      </c>
      <c r="J19" s="4" t="s">
        <v>352</v>
      </c>
      <c r="K19" s="4" t="s">
        <v>353</v>
      </c>
    </row>
    <row r="20" spans="1:11">
      <c r="I20" s="4" t="s">
        <v>354</v>
      </c>
      <c r="J20" s="4" t="s">
        <v>355</v>
      </c>
      <c r="K20" s="4" t="s">
        <v>356</v>
      </c>
    </row>
    <row r="21" spans="1:11">
      <c r="A21" s="63" t="s">
        <v>357</v>
      </c>
      <c r="B21" s="63"/>
      <c r="C21" s="63"/>
      <c r="E21" s="63" t="s">
        <v>358</v>
      </c>
      <c r="F21" s="63"/>
      <c r="G21" s="63"/>
      <c r="I21" s="4" t="s">
        <v>359</v>
      </c>
      <c r="J21" s="4" t="s">
        <v>360</v>
      </c>
      <c r="K21" s="4" t="s">
        <v>361</v>
      </c>
    </row>
    <row r="22" spans="1:11">
      <c r="A22" s="63" t="s">
        <v>314</v>
      </c>
      <c r="B22" s="63"/>
      <c r="C22" s="63"/>
      <c r="E22" s="63" t="s">
        <v>314</v>
      </c>
      <c r="F22" s="63"/>
      <c r="G22" s="63"/>
      <c r="I22" s="4" t="s">
        <v>362</v>
      </c>
      <c r="J22" s="4" t="s">
        <v>363</v>
      </c>
      <c r="K22" s="4" t="s">
        <v>364</v>
      </c>
    </row>
    <row r="23" spans="1:11">
      <c r="A23" s="4" t="s">
        <v>300</v>
      </c>
      <c r="B23" s="4" t="s">
        <v>315</v>
      </c>
      <c r="C23" s="4" t="s">
        <v>316</v>
      </c>
      <c r="E23" s="4" t="s">
        <v>300</v>
      </c>
      <c r="F23" s="4" t="s">
        <v>315</v>
      </c>
      <c r="G23" s="4" t="s">
        <v>316</v>
      </c>
      <c r="I23" s="4" t="s">
        <v>365</v>
      </c>
      <c r="J23" s="4" t="s">
        <v>366</v>
      </c>
      <c r="K23" s="4" t="s">
        <v>367</v>
      </c>
    </row>
    <row r="24" spans="1:11">
      <c r="A24" s="4" t="s">
        <v>368</v>
      </c>
      <c r="B24" s="4" t="s">
        <v>369</v>
      </c>
      <c r="C24" s="4" t="s">
        <v>319</v>
      </c>
      <c r="E24" s="4" t="s">
        <v>370</v>
      </c>
      <c r="F24" s="4" t="s">
        <v>371</v>
      </c>
      <c r="G24" s="4" t="s">
        <v>319</v>
      </c>
    </row>
    <row r="25" spans="1:11">
      <c r="A25" s="4" t="s">
        <v>324</v>
      </c>
      <c r="B25" s="4" t="s">
        <v>325</v>
      </c>
      <c r="C25" s="4" t="s">
        <v>326</v>
      </c>
      <c r="E25" s="4" t="s">
        <v>324</v>
      </c>
      <c r="F25" s="4" t="s">
        <v>327</v>
      </c>
      <c r="G25" s="4" t="s">
        <v>326</v>
      </c>
    </row>
    <row r="26" spans="1:11">
      <c r="A26" s="4" t="s">
        <v>331</v>
      </c>
      <c r="B26" s="4" t="s">
        <v>332</v>
      </c>
      <c r="C26" s="4" t="s">
        <v>330</v>
      </c>
      <c r="E26" s="4" t="s">
        <v>331</v>
      </c>
      <c r="F26" s="4" t="s">
        <v>332</v>
      </c>
      <c r="G26" s="4" t="s">
        <v>330</v>
      </c>
    </row>
    <row r="27" spans="1:11">
      <c r="A27" s="4" t="s">
        <v>334</v>
      </c>
      <c r="B27" s="4" t="s">
        <v>335</v>
      </c>
      <c r="C27" s="4" t="s">
        <v>336</v>
      </c>
      <c r="E27" s="4" t="s">
        <v>334</v>
      </c>
      <c r="F27" s="4" t="s">
        <v>335</v>
      </c>
      <c r="G27" s="4" t="s">
        <v>336</v>
      </c>
    </row>
    <row r="28" spans="1:11">
      <c r="A28" s="4" t="s">
        <v>338</v>
      </c>
      <c r="B28" s="4" t="s">
        <v>339</v>
      </c>
      <c r="C28" s="4" t="s">
        <v>340</v>
      </c>
      <c r="E28" s="4" t="s">
        <v>338</v>
      </c>
      <c r="F28" s="4" t="s">
        <v>339</v>
      </c>
      <c r="G28" s="4" t="s">
        <v>340</v>
      </c>
    </row>
    <row r="29" spans="1:11">
      <c r="A29" s="4" t="s">
        <v>341</v>
      </c>
      <c r="B29" s="4" t="s">
        <v>342</v>
      </c>
      <c r="C29" s="4" t="s">
        <v>343</v>
      </c>
      <c r="E29" s="4" t="s">
        <v>341</v>
      </c>
      <c r="F29" s="4" t="s">
        <v>342</v>
      </c>
      <c r="G29" s="4" t="s">
        <v>343</v>
      </c>
    </row>
    <row r="30" spans="1:11">
      <c r="A30" s="4"/>
      <c r="B30" s="13" t="s">
        <v>344</v>
      </c>
      <c r="C30" s="4"/>
      <c r="E30" s="4"/>
      <c r="F30" s="13" t="s">
        <v>344</v>
      </c>
      <c r="G30" s="4"/>
    </row>
    <row r="31" spans="1:11">
      <c r="A31" s="4" t="s">
        <v>372</v>
      </c>
      <c r="B31" s="4" t="s">
        <v>369</v>
      </c>
      <c r="C31" s="4" t="s">
        <v>319</v>
      </c>
      <c r="E31" s="4" t="s">
        <v>373</v>
      </c>
      <c r="F31" s="4" t="s">
        <v>371</v>
      </c>
      <c r="G31" s="4" t="s">
        <v>319</v>
      </c>
    </row>
    <row r="32" spans="1:11">
      <c r="A32" s="4" t="s">
        <v>324</v>
      </c>
      <c r="B32" s="4" t="s">
        <v>325</v>
      </c>
      <c r="C32" s="4" t="s">
        <v>326</v>
      </c>
      <c r="E32" s="4" t="s">
        <v>324</v>
      </c>
      <c r="F32" s="4" t="s">
        <v>327</v>
      </c>
      <c r="G32" s="4" t="s">
        <v>326</v>
      </c>
    </row>
    <row r="33" spans="1:7">
      <c r="A33" s="4" t="s">
        <v>331</v>
      </c>
      <c r="B33" s="4" t="s">
        <v>332</v>
      </c>
      <c r="C33" s="4" t="s">
        <v>330</v>
      </c>
      <c r="E33" s="4" t="s">
        <v>331</v>
      </c>
      <c r="F33" s="4" t="s">
        <v>332</v>
      </c>
      <c r="G33" s="4" t="s">
        <v>330</v>
      </c>
    </row>
    <row r="34" spans="1:7">
      <c r="A34" s="4" t="s">
        <v>334</v>
      </c>
      <c r="B34" s="4" t="s">
        <v>335</v>
      </c>
      <c r="C34" s="4" t="s">
        <v>336</v>
      </c>
      <c r="E34" s="26" t="s">
        <v>334</v>
      </c>
      <c r="F34" s="26" t="s">
        <v>335</v>
      </c>
      <c r="G34" s="26" t="s">
        <v>336</v>
      </c>
    </row>
    <row r="35" spans="1:7">
      <c r="E35" s="24" t="s">
        <v>374</v>
      </c>
      <c r="F35" s="25" t="s">
        <v>375</v>
      </c>
      <c r="G35" s="24" t="s">
        <v>376</v>
      </c>
    </row>
  </sheetData>
  <mergeCells count="13">
    <mergeCell ref="A21:C21"/>
    <mergeCell ref="A22:C22"/>
    <mergeCell ref="E21:G21"/>
    <mergeCell ref="E22:G22"/>
    <mergeCell ref="A3:C3"/>
    <mergeCell ref="A2:C2"/>
    <mergeCell ref="A11:C11"/>
    <mergeCell ref="I18:K18"/>
    <mergeCell ref="E3:G3"/>
    <mergeCell ref="E2:G2"/>
    <mergeCell ref="E11:G11"/>
    <mergeCell ref="I3:K3"/>
    <mergeCell ref="I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ECFF-5DC0-4928-A337-FB8213F9D4F4}">
  <dimension ref="A2:E31"/>
  <sheetViews>
    <sheetView showGridLines="0" workbookViewId="0">
      <selection activeCell="A5" sqref="A5"/>
    </sheetView>
  </sheetViews>
  <sheetFormatPr defaultColWidth="11.42578125" defaultRowHeight="15"/>
  <cols>
    <col min="1" max="1" width="102.28515625" bestFit="1" customWidth="1"/>
    <col min="2" max="2" width="10.85546875" style="1"/>
    <col min="4" max="4" width="67.5703125" bestFit="1" customWidth="1"/>
    <col min="5" max="5" width="4.85546875" bestFit="1" customWidth="1"/>
  </cols>
  <sheetData>
    <row r="2" spans="1:5">
      <c r="A2" s="63" t="s">
        <v>377</v>
      </c>
      <c r="B2" s="63"/>
      <c r="D2" s="65" t="s">
        <v>378</v>
      </c>
      <c r="E2" s="65"/>
    </row>
    <row r="3" spans="1:5">
      <c r="A3" s="13" t="s">
        <v>379</v>
      </c>
      <c r="B3" s="14" t="s">
        <v>295</v>
      </c>
      <c r="D3" s="14" t="s">
        <v>379</v>
      </c>
      <c r="E3" s="14" t="s">
        <v>295</v>
      </c>
    </row>
    <row r="4" spans="1:5">
      <c r="A4" s="4" t="s">
        <v>380</v>
      </c>
      <c r="B4" s="14" t="s">
        <v>381</v>
      </c>
      <c r="D4" s="21" t="s">
        <v>382</v>
      </c>
      <c r="E4" s="14" t="s">
        <v>381</v>
      </c>
    </row>
    <row r="5" spans="1:5">
      <c r="A5" s="4" t="s">
        <v>383</v>
      </c>
      <c r="B5" s="14" t="s">
        <v>381</v>
      </c>
      <c r="D5" s="21" t="s">
        <v>384</v>
      </c>
      <c r="E5" s="14" t="s">
        <v>381</v>
      </c>
    </row>
    <row r="6" spans="1:5">
      <c r="A6" s="4" t="s">
        <v>385</v>
      </c>
      <c r="B6" s="14" t="s">
        <v>381</v>
      </c>
    </row>
    <row r="7" spans="1:5">
      <c r="A7" s="4" t="s">
        <v>386</v>
      </c>
      <c r="B7" s="14" t="s">
        <v>381</v>
      </c>
    </row>
    <row r="8" spans="1:5">
      <c r="A8" s="4" t="s">
        <v>387</v>
      </c>
      <c r="B8" s="14" t="s">
        <v>381</v>
      </c>
    </row>
    <row r="9" spans="1:5">
      <c r="A9" s="4" t="s">
        <v>388</v>
      </c>
      <c r="B9" s="14" t="s">
        <v>381</v>
      </c>
    </row>
    <row r="10" spans="1:5">
      <c r="A10" s="4" t="s">
        <v>389</v>
      </c>
      <c r="B10" s="14" t="s">
        <v>381</v>
      </c>
    </row>
    <row r="11" spans="1:5">
      <c r="A11" s="4" t="s">
        <v>390</v>
      </c>
      <c r="B11" s="14" t="s">
        <v>381</v>
      </c>
    </row>
    <row r="12" spans="1:5">
      <c r="A12" s="4" t="s">
        <v>391</v>
      </c>
      <c r="B12" s="14" t="s">
        <v>392</v>
      </c>
    </row>
    <row r="13" spans="1:5">
      <c r="A13" s="4" t="s">
        <v>393</v>
      </c>
      <c r="B13" s="14" t="s">
        <v>381</v>
      </c>
    </row>
    <row r="14" spans="1:5">
      <c r="A14" s="4" t="s">
        <v>394</v>
      </c>
      <c r="B14" s="14" t="s">
        <v>381</v>
      </c>
    </row>
    <row r="15" spans="1:5">
      <c r="A15" s="4" t="s">
        <v>395</v>
      </c>
      <c r="B15" s="14" t="s">
        <v>381</v>
      </c>
    </row>
    <row r="16" spans="1:5">
      <c r="A16" s="4" t="s">
        <v>396</v>
      </c>
      <c r="B16" s="14" t="s">
        <v>381</v>
      </c>
    </row>
    <row r="17" spans="1:2">
      <c r="A17" s="4" t="s">
        <v>397</v>
      </c>
      <c r="B17" s="14" t="s">
        <v>381</v>
      </c>
    </row>
    <row r="18" spans="1:2">
      <c r="A18" s="4" t="s">
        <v>398</v>
      </c>
      <c r="B18" s="14" t="s">
        <v>381</v>
      </c>
    </row>
    <row r="19" spans="1:2">
      <c r="A19" s="4" t="s">
        <v>399</v>
      </c>
      <c r="B19" s="14" t="s">
        <v>381</v>
      </c>
    </row>
    <row r="20" spans="1:2">
      <c r="A20" s="4" t="s">
        <v>400</v>
      </c>
      <c r="B20" s="14" t="s">
        <v>381</v>
      </c>
    </row>
    <row r="21" spans="1:2">
      <c r="A21" s="4" t="s">
        <v>401</v>
      </c>
      <c r="B21" s="14" t="s">
        <v>381</v>
      </c>
    </row>
    <row r="22" spans="1:2">
      <c r="A22" s="4" t="s">
        <v>402</v>
      </c>
      <c r="B22" s="14" t="s">
        <v>381</v>
      </c>
    </row>
    <row r="23" spans="1:2">
      <c r="A23" s="4" t="s">
        <v>403</v>
      </c>
      <c r="B23" s="14" t="s">
        <v>381</v>
      </c>
    </row>
    <row r="24" spans="1:2">
      <c r="A24" s="4" t="s">
        <v>404</v>
      </c>
      <c r="B24" s="14" t="s">
        <v>381</v>
      </c>
    </row>
    <row r="25" spans="1:2">
      <c r="A25" s="4" t="s">
        <v>405</v>
      </c>
      <c r="B25" s="14" t="s">
        <v>381</v>
      </c>
    </row>
    <row r="26" spans="1:2">
      <c r="A26" s="4" t="s">
        <v>406</v>
      </c>
      <c r="B26" s="14" t="s">
        <v>381</v>
      </c>
    </row>
    <row r="27" spans="1:2">
      <c r="A27" s="4" t="s">
        <v>407</v>
      </c>
      <c r="B27" s="14" t="s">
        <v>381</v>
      </c>
    </row>
    <row r="28" spans="1:2">
      <c r="A28" s="4" t="s">
        <v>408</v>
      </c>
      <c r="B28" s="14" t="s">
        <v>381</v>
      </c>
    </row>
    <row r="29" spans="1:2">
      <c r="A29" s="4" t="s">
        <v>409</v>
      </c>
      <c r="B29" s="14" t="s">
        <v>410</v>
      </c>
    </row>
    <row r="30" spans="1:2">
      <c r="A30" s="4" t="s">
        <v>411</v>
      </c>
      <c r="B30" s="14" t="s">
        <v>412</v>
      </c>
    </row>
    <row r="31" spans="1:2">
      <c r="A31" s="4" t="s">
        <v>413</v>
      </c>
      <c r="B31" s="14" t="s">
        <v>381</v>
      </c>
    </row>
  </sheetData>
  <mergeCells count="2">
    <mergeCell ref="A2:B2"/>
    <mergeCell ref="D2:E2"/>
  </mergeCells>
  <conditionalFormatting sqref="A1:A1048576">
    <cfRule type="duplicateValues" dxfId="2" priority="3"/>
  </conditionalFormatting>
  <conditionalFormatting sqref="D3">
    <cfRule type="duplicateValues" dxfId="1" priority="2"/>
  </conditionalFormatting>
  <conditionalFormatting sqref="D13:D1048576 D1 D3:D5">
    <cfRule type="duplicateValues" dxfId="0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AA5-4217-4C9F-958F-36192810D8A4}">
  <dimension ref="A2:A10"/>
  <sheetViews>
    <sheetView topLeftCell="A5" workbookViewId="0">
      <selection activeCell="A11" sqref="A11"/>
    </sheetView>
  </sheetViews>
  <sheetFormatPr defaultColWidth="8.7109375" defaultRowHeight="15"/>
  <cols>
    <col min="1" max="1" width="102.5703125" style="27" customWidth="1"/>
  </cols>
  <sheetData>
    <row r="2" spans="1:1">
      <c r="A2" s="28" t="s">
        <v>414</v>
      </c>
    </row>
    <row r="3" spans="1:1">
      <c r="A3" s="27" t="s">
        <v>415</v>
      </c>
    </row>
    <row r="4" spans="1:1">
      <c r="A4" s="27" t="s">
        <v>416</v>
      </c>
    </row>
    <row r="5" spans="1:1" ht="45">
      <c r="A5" s="27" t="s">
        <v>417</v>
      </c>
    </row>
    <row r="6" spans="1:1">
      <c r="A6" s="27" t="s">
        <v>418</v>
      </c>
    </row>
    <row r="7" spans="1:1">
      <c r="A7" s="27" t="s">
        <v>419</v>
      </c>
    </row>
    <row r="8" spans="1:1">
      <c r="A8" s="27" t="s">
        <v>420</v>
      </c>
    </row>
    <row r="9" spans="1:1">
      <c r="A9" s="27" t="s">
        <v>421</v>
      </c>
    </row>
    <row r="10" spans="1:1" ht="45">
      <c r="A10" s="27" t="s">
        <v>422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modificaci_x00f3_n xmlns="c7db2913-5764-45f4-85a9-fed1307e30ac" xsi:nil="true"/>
    <Fecha xmlns="c7db2913-5764-45f4-85a9-fed1307e30ac" xsi:nil="true"/>
    <lcf76f155ced4ddcb4097134ff3c332f xmlns="c7db2913-5764-45f4-85a9-fed1307e30ac">
      <Terms xmlns="http://schemas.microsoft.com/office/infopath/2007/PartnerControls"/>
    </lcf76f155ced4ddcb4097134ff3c332f>
    <TaxCatchAll xmlns="27efa9ab-8a2a-45da-86f9-18d3ba8682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8BDEEE738ED14BB89708682FD44E81" ma:contentTypeVersion="19" ma:contentTypeDescription="Crear nuevo documento." ma:contentTypeScope="" ma:versionID="d4617b0b9c76f883755dc272649b96f4">
  <xsd:schema xmlns:xsd="http://www.w3.org/2001/XMLSchema" xmlns:xs="http://www.w3.org/2001/XMLSchema" xmlns:p="http://schemas.microsoft.com/office/2006/metadata/properties" xmlns:ns2="c7db2913-5764-45f4-85a9-fed1307e30ac" xmlns:ns3="27efa9ab-8a2a-45da-86f9-18d3ba868275" targetNamespace="http://schemas.microsoft.com/office/2006/metadata/properties" ma:root="true" ma:fieldsID="ece8f710270a50e592fe8d1355eb5367" ns2:_="" ns3:_="">
    <xsd:import namespace="c7db2913-5764-45f4-85a9-fed1307e30ac"/>
    <xsd:import namespace="27efa9ab-8a2a-45da-86f9-18d3ba868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Fechamodificaci_x00f3_n" minOccurs="0"/>
                <xsd:element ref="ns2:Fecha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b2913-5764-45f4-85a9-fed1307e30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modificaci_x00f3_n" ma:index="21" nillable="true" ma:displayName="Fecha modificación" ma:format="DateOnly" ma:internalName="Fechamodificaci_x00f3_n">
      <xsd:simpleType>
        <xsd:restriction base="dms:DateTime"/>
      </xsd:simpleType>
    </xsd:element>
    <xsd:element name="Fecha" ma:index="22" nillable="true" ma:displayName="Fecha" ma:format="DateTime" ma:internalName="Fecha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cd3d5d5d-fde7-4fdb-a831-fd453e1daa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fa9ab-8a2a-45da-86f9-18d3ba86827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d57aba0-5002-4c52-870c-3a2edd116f65}" ma:internalName="TaxCatchAll" ma:showField="CatchAllData" ma:web="27efa9ab-8a2a-45da-86f9-18d3ba868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988E1-7A53-4337-B1E5-9CC6402D445E}"/>
</file>

<file path=customXml/itemProps2.xml><?xml version="1.0" encoding="utf-8"?>
<ds:datastoreItem xmlns:ds="http://schemas.openxmlformats.org/officeDocument/2006/customXml" ds:itemID="{AA901165-6505-4AC1-9A5B-34DCB46C62AA}"/>
</file>

<file path=customXml/itemProps3.xml><?xml version="1.0" encoding="utf-8"?>
<ds:datastoreItem xmlns:ds="http://schemas.openxmlformats.org/officeDocument/2006/customXml" ds:itemID="{8899D8E8-305A-4466-8AE9-64CA49CD58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Cabrera-ISD-CR</dc:creator>
  <cp:keywords/>
  <dc:description/>
  <cp:lastModifiedBy/>
  <cp:revision/>
  <dcterms:created xsi:type="dcterms:W3CDTF">2022-07-20T20:39:13Z</dcterms:created>
  <dcterms:modified xsi:type="dcterms:W3CDTF">2023-04-18T00:49:48Z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0x010100578BDEEE738ED14BB89708682FD44E81</vt:lpwstr>
  </property>
  <property fmtid="{D5CDD505-2E9C-101B-9397-08002B2CF9AE}" pid="3" name="MediaServiceImageTags">
    <vt:lpwstr/>
  </property>
  <property fmtid="{D5CDD505-2E9C-101B-9397-08002B2CF9AE}" pid="4" name="MSIP_Label_b24820e8-223f-4ed2-bd95-81c83f641284_Enabled">
    <vt:lpwstr>true</vt:lpwstr>
  </property>
  <property fmtid="{D5CDD505-2E9C-101B-9397-08002B2CF9AE}" pid="5" name="MSIP_Label_b24820e8-223f-4ed2-bd95-81c83f641284_SetDate">
    <vt:lpwstr>2022-12-30T15:43:49Z</vt:lpwstr>
  </property>
  <property fmtid="{D5CDD505-2E9C-101B-9397-08002B2CF9AE}" pid="6" name="MSIP_Label_b24820e8-223f-4ed2-bd95-81c83f641284_Method">
    <vt:lpwstr>Standard</vt:lpwstr>
  </property>
  <property fmtid="{D5CDD505-2E9C-101B-9397-08002B2CF9AE}" pid="7" name="MSIP_Label_b24820e8-223f-4ed2-bd95-81c83f641284_Name">
    <vt:lpwstr>b24820e8-223f-4ed2-bd95-81c83f641284</vt:lpwstr>
  </property>
  <property fmtid="{D5CDD505-2E9C-101B-9397-08002B2CF9AE}" pid="8" name="MSIP_Label_b24820e8-223f-4ed2-bd95-81c83f641284_SiteId">
    <vt:lpwstr>3cbcc3d3-094d-4006-9849-0d11d61f484d</vt:lpwstr>
  </property>
  <property fmtid="{D5CDD505-2E9C-101B-9397-08002B2CF9AE}" pid="9" name="MSIP_Label_b24820e8-223f-4ed2-bd95-81c83f641284_ActionId">
    <vt:lpwstr>eda170a8-d47e-408a-978a-9c23e8f7407f</vt:lpwstr>
  </property>
  <property fmtid="{D5CDD505-2E9C-101B-9397-08002B2CF9AE}" pid="10" name="MSIP_Label_b24820e8-223f-4ed2-bd95-81c83f641284_ContentBits">
    <vt:lpwstr>0</vt:lpwstr>
  </property>
</Properties>
</file>