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K47LX/Library/CloudStorage/OneDrive-ING/Downloads/"/>
    </mc:Choice>
  </mc:AlternateContent>
  <xr:revisionPtr revIDLastSave="0" documentId="13_ncr:1_{8D7EA3A7-F47A-014B-9E5F-53D100F07BA7}" xr6:coauthVersionLast="47" xr6:coauthVersionMax="47" xr10:uidLastSave="{00000000-0000-0000-0000-000000000000}"/>
  <bookViews>
    <workbookView xWindow="0" yWindow="760" windowWidth="34560" windowHeight="20440" xr2:uid="{00000000-000D-0000-FFFF-FFFF00000000}"/>
  </bookViews>
  <sheets>
    <sheet name="PanelCharts" sheetId="1" r:id="rId1"/>
  </sheets>
  <externalReferences>
    <externalReference r:id="rId2"/>
  </externalReferences>
  <definedNames>
    <definedName name="_xlchart.v1.0" hidden="1">PanelCharts!$C$13</definedName>
    <definedName name="_xlchart.v1.1" hidden="1">PanelCharts!$C$14:$C$61</definedName>
    <definedName name="_xlchart.v1.10" hidden="1">PanelCharts!$F$14:$F$61</definedName>
    <definedName name="_xlchart.v1.11" hidden="1">PanelCharts!$G$13</definedName>
    <definedName name="_xlchart.v1.12" hidden="1">PanelCharts!$G$14:$G$61</definedName>
    <definedName name="_xlchart.v1.13" hidden="1">PanelCharts!$C$13</definedName>
    <definedName name="_xlchart.v1.14" hidden="1">PanelCharts!$C$14:$C$61</definedName>
    <definedName name="_xlchart.v1.15" hidden="1">PanelCharts!$C$6</definedName>
    <definedName name="_xlchart.v1.16" hidden="1">PanelCharts!$D$13</definedName>
    <definedName name="_xlchart.v1.17" hidden="1">PanelCharts!$D$14:$D$61</definedName>
    <definedName name="_xlchart.v1.18" hidden="1">PanelCharts!$D$8:$D$10</definedName>
    <definedName name="_xlchart.v1.19" hidden="1">PanelCharts!$E$13</definedName>
    <definedName name="_xlchart.v1.2" hidden="1">PanelCharts!$C$6</definedName>
    <definedName name="_xlchart.v1.20" hidden="1">PanelCharts!$E$14:$E$61</definedName>
    <definedName name="_xlchart.v1.21" hidden="1">PanelCharts!$E$8:$E$10</definedName>
    <definedName name="_xlchart.v1.22" hidden="1">PanelCharts!$F$13</definedName>
    <definedName name="_xlchart.v1.23" hidden="1">PanelCharts!$F$14:$F$61</definedName>
    <definedName name="_xlchart.v1.24" hidden="1">PanelCharts!$G$13</definedName>
    <definedName name="_xlchart.v1.25" hidden="1">PanelCharts!$G$14:$G$61</definedName>
    <definedName name="_xlchart.v1.3" hidden="1">PanelCharts!$D$13</definedName>
    <definedName name="_xlchart.v1.4" hidden="1">PanelCharts!$D$14:$D$61</definedName>
    <definedName name="_xlchart.v1.5" hidden="1">PanelCharts!$D$8:$D$10</definedName>
    <definedName name="_xlchart.v1.6" hidden="1">PanelCharts!$E$13</definedName>
    <definedName name="_xlchart.v1.7" hidden="1">PanelCharts!$E$14:$E$61</definedName>
    <definedName name="_xlchart.v1.8" hidden="1">PanelCharts!$E$8:$E$10</definedName>
    <definedName name="_xlchart.v1.9" hidden="1">PanelCharts!$F$13</definedName>
    <definedName name="L12_Month">OFFSET([1]Section_4!$B$48,COUNTA([1]Section_4!$B$49:$B$70),0,-12,1)</definedName>
    <definedName name="L12_Sales">OFFSET([1]Section_4!$C$48,COUNTA([1]Section_4!$C$49:$C$70),0,-12,1)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G61" i="1"/>
  <c r="G60" i="1"/>
  <c r="G59" i="1"/>
  <c r="G58" i="1"/>
  <c r="G57" i="1"/>
  <c r="G56" i="1"/>
  <c r="G55" i="1"/>
  <c r="G54" i="1"/>
  <c r="G53" i="1"/>
  <c r="G52" i="1"/>
  <c r="G51" i="1"/>
  <c r="G50" i="1"/>
  <c r="E49" i="1"/>
  <c r="E48" i="1"/>
  <c r="E47" i="1"/>
  <c r="E46" i="1"/>
  <c r="E45" i="1"/>
  <c r="E44" i="1"/>
  <c r="E43" i="1"/>
  <c r="E42" i="1"/>
  <c r="E41" i="1"/>
  <c r="E40" i="1"/>
  <c r="E39" i="1"/>
  <c r="E38" i="1"/>
  <c r="G37" i="1"/>
  <c r="G36" i="1"/>
  <c r="G35" i="1"/>
  <c r="G34" i="1"/>
  <c r="G33" i="1"/>
  <c r="G32" i="1"/>
  <c r="G31" i="1"/>
  <c r="G30" i="1"/>
  <c r="G29" i="1"/>
  <c r="G28" i="1"/>
  <c r="G27" i="1"/>
  <c r="G26" i="1"/>
  <c r="D10" i="1"/>
  <c r="D9" i="1"/>
</calcChain>
</file>

<file path=xl/sharedStrings.xml><?xml version="1.0" encoding="utf-8"?>
<sst xmlns="http://schemas.openxmlformats.org/spreadsheetml/2006/main" count="192" uniqueCount="34">
  <si>
    <t>Company A</t>
  </si>
  <si>
    <t>Company B</t>
  </si>
  <si>
    <t>Company C</t>
  </si>
  <si>
    <t>Company D</t>
  </si>
  <si>
    <t>X</t>
  </si>
  <si>
    <t>Y</t>
  </si>
  <si>
    <t>Panel charts - Showing many variables at once</t>
  </si>
  <si>
    <t>Comparing company performance</t>
  </si>
  <si>
    <t>Dividers</t>
  </si>
  <si>
    <t>Actual</t>
  </si>
  <si>
    <t>Budget</t>
  </si>
  <si>
    <t>J</t>
  </si>
  <si>
    <t>.</t>
  </si>
  <si>
    <t>M</t>
  </si>
  <si>
    <t>S</t>
  </si>
  <si>
    <t>D</t>
  </si>
  <si>
    <t>Product B</t>
  </si>
  <si>
    <t>Product A</t>
  </si>
  <si>
    <t>Month</t>
  </si>
  <si>
    <t>If you put data in all columns, excel will connect the charts</t>
  </si>
  <si>
    <t>To make all 4 charts together you select everything, from B13 to G61</t>
  </si>
  <si>
    <t>It will put 4 different colors. To make all the same, click on the line, go to format-&gt;format pane-&gt;line-&gt;solid line</t>
  </si>
  <si>
    <t>Put all actual's in the same format and all the budget's in the same format</t>
  </si>
  <si>
    <t>Select the graph, chart design-&gt;select data. The name is the cell C6 (dividers) and the y values are the all 0 (E8:E10)</t>
  </si>
  <si>
    <t>Select again the graph, format, in the drop-down, choose "Series-Dividers". Go to Chart Design-&gt;Change Chart Type and select "Scatterplot"</t>
  </si>
  <si>
    <t>Select again the graph, format, in the drop-down, choose "Series-Dividers"-&gt;Format pane. Then Series Options-&gt;Plot Series on-&gt;Secondary Axis</t>
  </si>
  <si>
    <t>Select again the graph, format, in the drop-down, choose "Series-Dividers". Go to Chart Design-&gt;Add Chart Element and choose Error Bar-&gt;Standard Error</t>
  </si>
  <si>
    <t>Select again the graph, format, in the drop-down, choose "Series-Dividers Y Error Bar". Format pane, direction-&gt;plus, cap-&gt;no cap, error amount-&gt;fixed amount-&gt;1.0</t>
  </si>
  <si>
    <t>Click on the axis (the 0&amp;1's axis), format-&gt;format pane. Bounds min=0 and max=1, Horizontal Axis Crosses-&gt;Maximum value, Tick marks-&gt;None, Labels-&gt;None</t>
  </si>
  <si>
    <r>
      <t xml:space="preserve">To make the dividers (the vertical </t>
    </r>
    <r>
      <rPr>
        <sz val="14"/>
        <color rgb="FFC00000"/>
        <rFont val="Calibri (Body)"/>
      </rPr>
      <t>lines</t>
    </r>
    <r>
      <rPr>
        <sz val="14"/>
        <color theme="1"/>
        <rFont val="Calibri"/>
        <family val="2"/>
        <scheme val="minor"/>
      </rPr>
      <t>)</t>
    </r>
  </si>
  <si>
    <r>
      <t xml:space="preserve">Use an aux table, the dividers are every 12 points (we have 12 months) plus 0.5. These are the values in the </t>
    </r>
    <r>
      <rPr>
        <b/>
        <sz val="14"/>
        <color rgb="FF92D050"/>
        <rFont val="Calibri (Body)"/>
      </rPr>
      <t>table</t>
    </r>
  </si>
  <si>
    <r>
      <t xml:space="preserve">Select again the graph, chart design-&gt;select data. Choose the serie "Dividers", edit the x-values and choose the values from the </t>
    </r>
    <r>
      <rPr>
        <sz val="14"/>
        <color rgb="FF92D050"/>
        <rFont val="Calibri (Body)"/>
      </rPr>
      <t>table (</t>
    </r>
    <r>
      <rPr>
        <sz val="14"/>
        <color theme="1"/>
        <rFont val="Calibri"/>
        <family val="2"/>
        <scheme val="minor"/>
      </rPr>
      <t>D8:D10)</t>
    </r>
  </si>
  <si>
    <r>
      <t xml:space="preserve">To have each company on its own graph, you must have empty columns to </t>
    </r>
    <r>
      <rPr>
        <b/>
        <sz val="14"/>
        <color theme="8" tint="0.39997558519241921"/>
        <rFont val="Calibri (Body)"/>
      </rPr>
      <t>right and left</t>
    </r>
  </si>
  <si>
    <t>We use the same technique from above and build 2 sets of charts. On upper chart I remove the X-axis; then align them on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</si>
</sst>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0.39997558519241921"/>
      <name val="Calibri"/>
      <family val="2"/>
      <scheme val="minor"/>
    </font>
    <font>
      <sz val="14"/>
      <color rgb="FFC00000"/>
      <name val="Calibri (Body)"/>
    </font>
    <font>
      <b/>
      <sz val="14"/>
      <color rgb="FF92D050"/>
      <name val="Calibri (Body)"/>
    </font>
    <font>
      <sz val="14"/>
      <color rgb="FF92D050"/>
      <name val="Calibri (Body)"/>
    </font>
    <font>
      <b/>
      <sz val="14"/>
      <color theme="8" tint="0.3999755851924192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theme="1" tint="0.499984740745262"/>
      </bottom>
      <diagonal/>
    </border>
    <border>
      <left/>
      <right/>
      <top style="dashed">
        <color theme="1" tint="0.499984740745262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theme="1" tint="0.49998474074526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5" fillId="0" borderId="0" xfId="2" applyFont="1"/>
    <xf numFmtId="0" fontId="6" fillId="0" borderId="0" xfId="0" applyFont="1"/>
    <xf numFmtId="1" fontId="6" fillId="0" borderId="0" xfId="0" applyNumberFormat="1" applyFont="1"/>
    <xf numFmtId="164" fontId="6" fillId="0" borderId="4" xfId="0" applyNumberFormat="1" applyFont="1" applyBorder="1"/>
    <xf numFmtId="0" fontId="6" fillId="5" borderId="1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6" fillId="0" borderId="5" xfId="0" applyFont="1" applyBorder="1"/>
    <xf numFmtId="1" fontId="6" fillId="0" borderId="5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1" fillId="3" borderId="0" xfId="0" applyFont="1" applyFill="1"/>
    <xf numFmtId="0" fontId="1" fillId="4" borderId="0" xfId="0" applyFont="1" applyFill="1"/>
    <xf numFmtId="1" fontId="1" fillId="4" borderId="0" xfId="0" applyNumberFormat="1" applyFont="1" applyFill="1"/>
    <xf numFmtId="1" fontId="1" fillId="0" borderId="1" xfId="0" applyNumberFormat="1" applyFont="1" applyBorder="1" applyAlignment="1">
      <alignment horizontal="right"/>
    </xf>
    <xf numFmtId="0" fontId="7" fillId="6" borderId="2" xfId="0" applyFont="1" applyFill="1" applyBorder="1"/>
    <xf numFmtId="0" fontId="7" fillId="6" borderId="3" xfId="0" applyFont="1" applyFill="1" applyBorder="1"/>
    <xf numFmtId="0" fontId="7" fillId="6" borderId="11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11" xfId="0" applyFont="1" applyFill="1" applyBorder="1"/>
    <xf numFmtId="164" fontId="6" fillId="7" borderId="6" xfId="0" applyNumberFormat="1" applyFont="1" applyFill="1" applyBorder="1"/>
    <xf numFmtId="1" fontId="6" fillId="7" borderId="7" xfId="0" applyNumberFormat="1" applyFont="1" applyFill="1" applyBorder="1"/>
    <xf numFmtId="164" fontId="6" fillId="7" borderId="8" xfId="0" applyNumberFormat="1" applyFont="1" applyFill="1" applyBorder="1"/>
    <xf numFmtId="1" fontId="6" fillId="7" borderId="5" xfId="0" applyNumberFormat="1" applyFont="1" applyFill="1" applyBorder="1"/>
    <xf numFmtId="164" fontId="6" fillId="7" borderId="9" xfId="0" applyNumberFormat="1" applyFont="1" applyFill="1" applyBorder="1"/>
    <xf numFmtId="1" fontId="6" fillId="7" borderId="10" xfId="0" applyNumberFormat="1" applyFont="1" applyFill="1" applyBorder="1"/>
  </cellXfs>
  <cellStyles count="3">
    <cellStyle name="Hyperlink" xfId="2" builtinId="8"/>
    <cellStyle name="Normal" xfId="0" builtinId="0"/>
    <cellStyle name="Normal 2 1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85000"/>
                    <a:lumOff val="15000"/>
                  </a:schemeClr>
                </a:solidFill>
              </a:rPr>
              <a:t>Sales Revenue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PanelCharts!$D$13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PanelCharts!$B$14:$C$61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PanelCharts!$D$14:$D$61</c:f>
              <c:numCache>
                <c:formatCode>General</c:formatCode>
                <c:ptCount val="48"/>
                <c:pt idx="0">
                  <c:v>149</c:v>
                </c:pt>
                <c:pt idx="1">
                  <c:v>274</c:v>
                </c:pt>
                <c:pt idx="2">
                  <c:v>490</c:v>
                </c:pt>
                <c:pt idx="3">
                  <c:v>641</c:v>
                </c:pt>
                <c:pt idx="4">
                  <c:v>823</c:v>
                </c:pt>
                <c:pt idx="5">
                  <c:v>1003</c:v>
                </c:pt>
                <c:pt idx="6">
                  <c:v>1164</c:v>
                </c:pt>
                <c:pt idx="7">
                  <c:v>1272</c:v>
                </c:pt>
                <c:pt idx="8">
                  <c:v>1395</c:v>
                </c:pt>
                <c:pt idx="9">
                  <c:v>1538</c:v>
                </c:pt>
                <c:pt idx="10">
                  <c:v>1712</c:v>
                </c:pt>
                <c:pt idx="11">
                  <c:v>1938</c:v>
                </c:pt>
                <c:pt idx="24">
                  <c:v>119</c:v>
                </c:pt>
                <c:pt idx="25">
                  <c:v>139</c:v>
                </c:pt>
                <c:pt idx="26">
                  <c:v>245</c:v>
                </c:pt>
                <c:pt idx="27">
                  <c:v>350</c:v>
                </c:pt>
                <c:pt idx="28">
                  <c:v>410</c:v>
                </c:pt>
                <c:pt idx="29">
                  <c:v>499</c:v>
                </c:pt>
                <c:pt idx="30">
                  <c:v>547</c:v>
                </c:pt>
                <c:pt idx="31">
                  <c:v>520</c:v>
                </c:pt>
                <c:pt idx="32">
                  <c:v>550</c:v>
                </c:pt>
                <c:pt idx="33">
                  <c:v>551</c:v>
                </c:pt>
                <c:pt idx="34">
                  <c:v>573</c:v>
                </c:pt>
                <c:pt idx="3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5341-BE79-3F1BE8FE1F83}"/>
            </c:ext>
          </c:extLst>
        </c:ser>
        <c:ser>
          <c:idx val="1"/>
          <c:order val="1"/>
          <c:tx>
            <c:strRef>
              <c:f>PanelCharts!$E$13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PanelCharts!$B$14:$C$61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PanelCharts!$E$14:$E$61</c:f>
              <c:numCache>
                <c:formatCode>General</c:formatCode>
                <c:ptCount val="48"/>
                <c:pt idx="0">
                  <c:v>163.9</c:v>
                </c:pt>
                <c:pt idx="1">
                  <c:v>301.40000000000003</c:v>
                </c:pt>
                <c:pt idx="2">
                  <c:v>539</c:v>
                </c:pt>
                <c:pt idx="3">
                  <c:v>705.1</c:v>
                </c:pt>
                <c:pt idx="4">
                  <c:v>905.30000000000007</c:v>
                </c:pt>
                <c:pt idx="5">
                  <c:v>1103.3000000000002</c:v>
                </c:pt>
                <c:pt idx="6">
                  <c:v>1280.4000000000001</c:v>
                </c:pt>
                <c:pt idx="7">
                  <c:v>1399.2</c:v>
                </c:pt>
                <c:pt idx="8">
                  <c:v>1534.5000000000002</c:v>
                </c:pt>
                <c:pt idx="9">
                  <c:v>1691.8000000000002</c:v>
                </c:pt>
                <c:pt idx="10">
                  <c:v>1883.2</c:v>
                </c:pt>
                <c:pt idx="11">
                  <c:v>2131.8000000000002</c:v>
                </c:pt>
                <c:pt idx="24">
                  <c:v>107.10000000000001</c:v>
                </c:pt>
                <c:pt idx="25">
                  <c:v>125.10000000000001</c:v>
                </c:pt>
                <c:pt idx="26">
                  <c:v>220.5</c:v>
                </c:pt>
                <c:pt idx="27">
                  <c:v>315</c:v>
                </c:pt>
                <c:pt idx="28">
                  <c:v>369</c:v>
                </c:pt>
                <c:pt idx="29">
                  <c:v>449.1</c:v>
                </c:pt>
                <c:pt idx="30">
                  <c:v>492.3</c:v>
                </c:pt>
                <c:pt idx="31">
                  <c:v>468</c:v>
                </c:pt>
                <c:pt idx="32">
                  <c:v>495</c:v>
                </c:pt>
                <c:pt idx="33">
                  <c:v>495.90000000000003</c:v>
                </c:pt>
                <c:pt idx="34">
                  <c:v>515.70000000000005</c:v>
                </c:pt>
                <c:pt idx="35">
                  <c:v>424.8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9-5341-BE79-3F1BE8FE1F83}"/>
            </c:ext>
          </c:extLst>
        </c:ser>
        <c:ser>
          <c:idx val="2"/>
          <c:order val="2"/>
          <c:tx>
            <c:strRef>
              <c:f>PanelCharts!$F$13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PanelCharts!$B$14:$C$61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PanelCharts!$F$14:$F$61</c:f>
              <c:numCache>
                <c:formatCode>General</c:formatCode>
                <c:ptCount val="48"/>
                <c:pt idx="12">
                  <c:v>47</c:v>
                </c:pt>
                <c:pt idx="13">
                  <c:v>144</c:v>
                </c:pt>
                <c:pt idx="14">
                  <c:v>268</c:v>
                </c:pt>
                <c:pt idx="15">
                  <c:v>358</c:v>
                </c:pt>
                <c:pt idx="16">
                  <c:v>430</c:v>
                </c:pt>
                <c:pt idx="17">
                  <c:v>516</c:v>
                </c:pt>
                <c:pt idx="18">
                  <c:v>608</c:v>
                </c:pt>
                <c:pt idx="19">
                  <c:v>710</c:v>
                </c:pt>
                <c:pt idx="20">
                  <c:v>796</c:v>
                </c:pt>
                <c:pt idx="21">
                  <c:v>866</c:v>
                </c:pt>
                <c:pt idx="22">
                  <c:v>990</c:v>
                </c:pt>
                <c:pt idx="23">
                  <c:v>1090</c:v>
                </c:pt>
                <c:pt idx="36">
                  <c:v>146</c:v>
                </c:pt>
                <c:pt idx="37">
                  <c:v>307</c:v>
                </c:pt>
                <c:pt idx="38">
                  <c:v>433</c:v>
                </c:pt>
                <c:pt idx="39">
                  <c:v>560</c:v>
                </c:pt>
                <c:pt idx="40">
                  <c:v>669</c:v>
                </c:pt>
                <c:pt idx="41">
                  <c:v>780</c:v>
                </c:pt>
                <c:pt idx="42">
                  <c:v>884</c:v>
                </c:pt>
                <c:pt idx="43">
                  <c:v>1263</c:v>
                </c:pt>
                <c:pt idx="44">
                  <c:v>1263</c:v>
                </c:pt>
                <c:pt idx="45">
                  <c:v>1263</c:v>
                </c:pt>
                <c:pt idx="46">
                  <c:v>1339</c:v>
                </c:pt>
                <c:pt idx="47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9-5341-BE79-3F1BE8FE1F83}"/>
            </c:ext>
          </c:extLst>
        </c:ser>
        <c:ser>
          <c:idx val="3"/>
          <c:order val="3"/>
          <c:tx>
            <c:strRef>
              <c:f>PanelCharts!$G$13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PanelCharts!$B$14:$C$61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PanelCharts!$G$14:$G$61</c:f>
              <c:numCache>
                <c:formatCode>General</c:formatCode>
                <c:ptCount val="48"/>
                <c:pt idx="12">
                  <c:v>70.5</c:v>
                </c:pt>
                <c:pt idx="13">
                  <c:v>216</c:v>
                </c:pt>
                <c:pt idx="14">
                  <c:v>402</c:v>
                </c:pt>
                <c:pt idx="15">
                  <c:v>537</c:v>
                </c:pt>
                <c:pt idx="16">
                  <c:v>645</c:v>
                </c:pt>
                <c:pt idx="17">
                  <c:v>774</c:v>
                </c:pt>
                <c:pt idx="18">
                  <c:v>912</c:v>
                </c:pt>
                <c:pt idx="19">
                  <c:v>1065</c:v>
                </c:pt>
                <c:pt idx="20">
                  <c:v>1194</c:v>
                </c:pt>
                <c:pt idx="21">
                  <c:v>1299</c:v>
                </c:pt>
                <c:pt idx="22">
                  <c:v>1485</c:v>
                </c:pt>
                <c:pt idx="23">
                  <c:v>1635</c:v>
                </c:pt>
                <c:pt idx="36">
                  <c:v>102.19999999999999</c:v>
                </c:pt>
                <c:pt idx="37">
                  <c:v>214.89999999999998</c:v>
                </c:pt>
                <c:pt idx="38">
                  <c:v>303.09999999999997</c:v>
                </c:pt>
                <c:pt idx="39">
                  <c:v>392</c:v>
                </c:pt>
                <c:pt idx="40">
                  <c:v>468.29999999999995</c:v>
                </c:pt>
                <c:pt idx="41">
                  <c:v>546</c:v>
                </c:pt>
                <c:pt idx="42">
                  <c:v>618.79999999999995</c:v>
                </c:pt>
                <c:pt idx="43">
                  <c:v>884.09999999999991</c:v>
                </c:pt>
                <c:pt idx="44">
                  <c:v>884.09999999999991</c:v>
                </c:pt>
                <c:pt idx="45">
                  <c:v>884.09999999999991</c:v>
                </c:pt>
                <c:pt idx="46">
                  <c:v>937.3</c:v>
                </c:pt>
                <c:pt idx="47">
                  <c:v>898.09999999999991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9-5341-BE79-3F1BE8FE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2224"/>
        <c:axId val="17013760"/>
      </c:lineChart>
      <c:scatterChart>
        <c:scatterStyle val="lineMarker"/>
        <c:varyColors val="0"/>
        <c:ser>
          <c:idx val="4"/>
          <c:order val="4"/>
          <c:tx>
            <c:v>Trennung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1"/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PanelCharts!$D$8:$D$10</c:f>
              <c:numCache>
                <c:formatCode>0.0</c:formatCode>
                <c:ptCount val="3"/>
                <c:pt idx="0">
                  <c:v>12.5</c:v>
                </c:pt>
                <c:pt idx="1">
                  <c:v>24.5</c:v>
                </c:pt>
                <c:pt idx="2">
                  <c:v>36.5</c:v>
                </c:pt>
              </c:numCache>
            </c:numRef>
          </c:xVal>
          <c:yVal>
            <c:numRef>
              <c:f>PanelCharts!$E$8:$E$10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9-5341-BE79-3F1BE8FE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256"/>
        <c:axId val="17118720"/>
      </c:scatterChart>
      <c:catAx>
        <c:axId val="1701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13760"/>
        <c:crosses val="autoZero"/>
        <c:auto val="1"/>
        <c:lblAlgn val="ctr"/>
        <c:lblOffset val="100"/>
        <c:noMultiLvlLbl val="0"/>
      </c:catAx>
      <c:valAx>
        <c:axId val="1701376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NL"/>
          </a:p>
        </c:txPr>
        <c:crossAx val="17012224"/>
        <c:crosses val="autoZero"/>
        <c:crossBetween val="between"/>
      </c:valAx>
      <c:valAx>
        <c:axId val="17118720"/>
        <c:scaling>
          <c:orientation val="minMax"/>
          <c:max val="1"/>
          <c:min val="0"/>
        </c:scaling>
        <c:delete val="0"/>
        <c:axPos val="r"/>
        <c:numFmt formatCode="0.00" sourceLinked="0"/>
        <c:majorTickMark val="none"/>
        <c:minorTickMark val="none"/>
        <c:tickLblPos val="none"/>
        <c:spPr>
          <a:ln w="12700">
            <a:solidFill>
              <a:srgbClr val="C00000"/>
            </a:solidFill>
          </a:ln>
        </c:spPr>
        <c:crossAx val="17120256"/>
        <c:crosses val="max"/>
        <c:crossBetween val="midCat"/>
      </c:valAx>
      <c:valAx>
        <c:axId val="171202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118720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PanelCharts!$D$13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PanelCharts!$B$117:$C$164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PanelCharts!$D$117:$D$164</c:f>
              <c:numCache>
                <c:formatCode>General</c:formatCode>
                <c:ptCount val="48"/>
                <c:pt idx="0">
                  <c:v>29.8</c:v>
                </c:pt>
                <c:pt idx="1">
                  <c:v>54.800000000000004</c:v>
                </c:pt>
                <c:pt idx="2">
                  <c:v>98</c:v>
                </c:pt>
                <c:pt idx="3">
                  <c:v>128.20000000000002</c:v>
                </c:pt>
                <c:pt idx="4">
                  <c:v>164.60000000000002</c:v>
                </c:pt>
                <c:pt idx="5">
                  <c:v>200.60000000000002</c:v>
                </c:pt>
                <c:pt idx="6">
                  <c:v>232.8</c:v>
                </c:pt>
                <c:pt idx="7">
                  <c:v>254.4</c:v>
                </c:pt>
                <c:pt idx="8">
                  <c:v>279</c:v>
                </c:pt>
                <c:pt idx="9">
                  <c:v>307.60000000000002</c:v>
                </c:pt>
                <c:pt idx="10">
                  <c:v>342.40000000000003</c:v>
                </c:pt>
                <c:pt idx="11">
                  <c:v>387.6</c:v>
                </c:pt>
                <c:pt idx="24">
                  <c:v>59.5</c:v>
                </c:pt>
                <c:pt idx="25">
                  <c:v>69.5</c:v>
                </c:pt>
                <c:pt idx="26">
                  <c:v>122.5</c:v>
                </c:pt>
                <c:pt idx="27">
                  <c:v>175</c:v>
                </c:pt>
                <c:pt idx="28">
                  <c:v>205</c:v>
                </c:pt>
                <c:pt idx="29">
                  <c:v>249.5</c:v>
                </c:pt>
                <c:pt idx="30">
                  <c:v>273.5</c:v>
                </c:pt>
                <c:pt idx="31">
                  <c:v>260</c:v>
                </c:pt>
                <c:pt idx="32">
                  <c:v>275</c:v>
                </c:pt>
                <c:pt idx="33">
                  <c:v>275.5</c:v>
                </c:pt>
                <c:pt idx="34">
                  <c:v>286.5</c:v>
                </c:pt>
                <c:pt idx="35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A-B145-B858-B98542D8E5A3}"/>
            </c:ext>
          </c:extLst>
        </c:ser>
        <c:ser>
          <c:idx val="1"/>
          <c:order val="1"/>
          <c:tx>
            <c:strRef>
              <c:f>PanelCharts!$E$13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PanelCharts!$B$117:$C$164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PanelCharts!$E$117:$E$164</c:f>
              <c:numCache>
                <c:formatCode>General</c:formatCode>
                <c:ptCount val="48"/>
                <c:pt idx="0">
                  <c:v>32.78</c:v>
                </c:pt>
                <c:pt idx="1">
                  <c:v>60.280000000000008</c:v>
                </c:pt>
                <c:pt idx="2">
                  <c:v>107.80000000000001</c:v>
                </c:pt>
                <c:pt idx="3">
                  <c:v>141.02000000000001</c:v>
                </c:pt>
                <c:pt idx="4">
                  <c:v>181.06000000000003</c:v>
                </c:pt>
                <c:pt idx="5">
                  <c:v>220.66000000000005</c:v>
                </c:pt>
                <c:pt idx="6">
                  <c:v>256.08000000000004</c:v>
                </c:pt>
                <c:pt idx="7">
                  <c:v>279.84000000000003</c:v>
                </c:pt>
                <c:pt idx="8">
                  <c:v>306.90000000000003</c:v>
                </c:pt>
                <c:pt idx="9">
                  <c:v>338.36000000000007</c:v>
                </c:pt>
                <c:pt idx="10">
                  <c:v>376.64000000000004</c:v>
                </c:pt>
                <c:pt idx="11">
                  <c:v>426.36000000000007</c:v>
                </c:pt>
                <c:pt idx="24">
                  <c:v>53.550000000000004</c:v>
                </c:pt>
                <c:pt idx="25">
                  <c:v>62.550000000000004</c:v>
                </c:pt>
                <c:pt idx="26">
                  <c:v>110.25</c:v>
                </c:pt>
                <c:pt idx="27">
                  <c:v>157.5</c:v>
                </c:pt>
                <c:pt idx="28">
                  <c:v>184.5</c:v>
                </c:pt>
                <c:pt idx="29">
                  <c:v>224.55</c:v>
                </c:pt>
                <c:pt idx="30">
                  <c:v>246.15</c:v>
                </c:pt>
                <c:pt idx="31">
                  <c:v>234</c:v>
                </c:pt>
                <c:pt idx="32">
                  <c:v>247.5</c:v>
                </c:pt>
                <c:pt idx="33">
                  <c:v>247.95000000000002</c:v>
                </c:pt>
                <c:pt idx="34">
                  <c:v>257.85000000000002</c:v>
                </c:pt>
                <c:pt idx="35">
                  <c:v>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A-B145-B858-B98542D8E5A3}"/>
            </c:ext>
          </c:extLst>
        </c:ser>
        <c:ser>
          <c:idx val="2"/>
          <c:order val="2"/>
          <c:tx>
            <c:strRef>
              <c:f>PanelCharts!$F$13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PanelCharts!$B$117:$C$164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PanelCharts!$F$117:$F$164</c:f>
              <c:numCache>
                <c:formatCode>General</c:formatCode>
                <c:ptCount val="48"/>
                <c:pt idx="12">
                  <c:v>28.2</c:v>
                </c:pt>
                <c:pt idx="13">
                  <c:v>86.399999999999991</c:v>
                </c:pt>
                <c:pt idx="14">
                  <c:v>160.79999999999998</c:v>
                </c:pt>
                <c:pt idx="15">
                  <c:v>214.79999999999998</c:v>
                </c:pt>
                <c:pt idx="16">
                  <c:v>258</c:v>
                </c:pt>
                <c:pt idx="17">
                  <c:v>309.59999999999997</c:v>
                </c:pt>
                <c:pt idx="18">
                  <c:v>364.8</c:v>
                </c:pt>
                <c:pt idx="19">
                  <c:v>426</c:v>
                </c:pt>
                <c:pt idx="20">
                  <c:v>477.59999999999997</c:v>
                </c:pt>
                <c:pt idx="21">
                  <c:v>519.6</c:v>
                </c:pt>
                <c:pt idx="22">
                  <c:v>594</c:v>
                </c:pt>
                <c:pt idx="23">
                  <c:v>654</c:v>
                </c:pt>
                <c:pt idx="36">
                  <c:v>102.19999999999999</c:v>
                </c:pt>
                <c:pt idx="37">
                  <c:v>214.89999999999998</c:v>
                </c:pt>
                <c:pt idx="38">
                  <c:v>303.09999999999997</c:v>
                </c:pt>
                <c:pt idx="39">
                  <c:v>392</c:v>
                </c:pt>
                <c:pt idx="40">
                  <c:v>468.29999999999995</c:v>
                </c:pt>
                <c:pt idx="41">
                  <c:v>546</c:v>
                </c:pt>
                <c:pt idx="42">
                  <c:v>618.79999999999995</c:v>
                </c:pt>
                <c:pt idx="43">
                  <c:v>884.09999999999991</c:v>
                </c:pt>
                <c:pt idx="44">
                  <c:v>884.09999999999991</c:v>
                </c:pt>
                <c:pt idx="45">
                  <c:v>884.09999999999991</c:v>
                </c:pt>
                <c:pt idx="46">
                  <c:v>937.3</c:v>
                </c:pt>
                <c:pt idx="47">
                  <c:v>898.09999999999991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A-B145-B858-B98542D8E5A3}"/>
            </c:ext>
          </c:extLst>
        </c:ser>
        <c:ser>
          <c:idx val="3"/>
          <c:order val="3"/>
          <c:tx>
            <c:strRef>
              <c:f>PanelCharts!$G$13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PanelCharts!$B$117:$C$164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PanelCharts!$G$117:$G$164</c:f>
              <c:numCache>
                <c:formatCode>General</c:formatCode>
                <c:ptCount val="48"/>
                <c:pt idx="12">
                  <c:v>42.3</c:v>
                </c:pt>
                <c:pt idx="13">
                  <c:v>129.6</c:v>
                </c:pt>
                <c:pt idx="14">
                  <c:v>241.2</c:v>
                </c:pt>
                <c:pt idx="15">
                  <c:v>322.2</c:v>
                </c:pt>
                <c:pt idx="16">
                  <c:v>387</c:v>
                </c:pt>
                <c:pt idx="17">
                  <c:v>464.4</c:v>
                </c:pt>
                <c:pt idx="18">
                  <c:v>547.19999999999993</c:v>
                </c:pt>
                <c:pt idx="19">
                  <c:v>639</c:v>
                </c:pt>
                <c:pt idx="20">
                  <c:v>716.4</c:v>
                </c:pt>
                <c:pt idx="21">
                  <c:v>779.4</c:v>
                </c:pt>
                <c:pt idx="22">
                  <c:v>891</c:v>
                </c:pt>
                <c:pt idx="23">
                  <c:v>981</c:v>
                </c:pt>
                <c:pt idx="36">
                  <c:v>71.539999999999992</c:v>
                </c:pt>
                <c:pt idx="37">
                  <c:v>150.42999999999998</c:v>
                </c:pt>
                <c:pt idx="38">
                  <c:v>212.16999999999996</c:v>
                </c:pt>
                <c:pt idx="39">
                  <c:v>274.39999999999998</c:v>
                </c:pt>
                <c:pt idx="40">
                  <c:v>327.80999999999995</c:v>
                </c:pt>
                <c:pt idx="41">
                  <c:v>382.2</c:v>
                </c:pt>
                <c:pt idx="42">
                  <c:v>433.15999999999997</c:v>
                </c:pt>
                <c:pt idx="43">
                  <c:v>618.86999999999989</c:v>
                </c:pt>
                <c:pt idx="44">
                  <c:v>618.86999999999989</c:v>
                </c:pt>
                <c:pt idx="45">
                  <c:v>618.86999999999989</c:v>
                </c:pt>
                <c:pt idx="46">
                  <c:v>656.1099999999999</c:v>
                </c:pt>
                <c:pt idx="47">
                  <c:v>628.66999999999985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A-B145-B858-B98542D8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52"/>
        <c:axId val="61954688"/>
      </c:lineChart>
      <c:scatterChart>
        <c:scatterStyle val="lineMarker"/>
        <c:varyColors val="0"/>
        <c:ser>
          <c:idx val="4"/>
          <c:order val="4"/>
          <c:tx>
            <c:v>Trennung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1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PanelCharts!$D$8:$D$10</c:f>
              <c:numCache>
                <c:formatCode>0.0</c:formatCode>
                <c:ptCount val="3"/>
                <c:pt idx="0">
                  <c:v>12.5</c:v>
                </c:pt>
                <c:pt idx="1">
                  <c:v>24.5</c:v>
                </c:pt>
                <c:pt idx="2">
                  <c:v>36.5</c:v>
                </c:pt>
              </c:numCache>
            </c:numRef>
          </c:xVal>
          <c:yVal>
            <c:numRef>
              <c:f>PanelCharts!$E$8:$E$10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A-B145-B858-B98542D8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1760"/>
        <c:axId val="62099840"/>
      </c:scatterChart>
      <c:catAx>
        <c:axId val="619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54688"/>
        <c:crosses val="autoZero"/>
        <c:auto val="1"/>
        <c:lblAlgn val="ctr"/>
        <c:lblOffset val="100"/>
        <c:noMultiLvlLbl val="0"/>
      </c:catAx>
      <c:valAx>
        <c:axId val="61954688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Product A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NL"/>
          </a:p>
        </c:txPr>
        <c:crossAx val="61953152"/>
        <c:crosses val="autoZero"/>
        <c:crossBetween val="between"/>
        <c:majorUnit val="500"/>
      </c:valAx>
      <c:valAx>
        <c:axId val="62099840"/>
        <c:scaling>
          <c:orientation val="minMax"/>
          <c:max val="1"/>
          <c:min val="0"/>
        </c:scaling>
        <c:delete val="0"/>
        <c:axPos val="r"/>
        <c:numFmt formatCode="0.00" sourceLinked="0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62101760"/>
        <c:crosses val="max"/>
        <c:crossBetween val="midCat"/>
      </c:valAx>
      <c:valAx>
        <c:axId val="621017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2099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PanelCharts!$D$13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PanelCharts!$B$66:$C$113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PanelCharts!$D$66:$D$113</c:f>
              <c:numCache>
                <c:formatCode>General</c:formatCode>
                <c:ptCount val="48"/>
                <c:pt idx="0">
                  <c:v>119.2</c:v>
                </c:pt>
                <c:pt idx="1">
                  <c:v>219.20000000000002</c:v>
                </c:pt>
                <c:pt idx="2">
                  <c:v>392</c:v>
                </c:pt>
                <c:pt idx="3">
                  <c:v>512.80000000000007</c:v>
                </c:pt>
                <c:pt idx="4">
                  <c:v>658.40000000000009</c:v>
                </c:pt>
                <c:pt idx="5">
                  <c:v>802.40000000000009</c:v>
                </c:pt>
                <c:pt idx="6">
                  <c:v>931.2</c:v>
                </c:pt>
                <c:pt idx="7">
                  <c:v>1017.6</c:v>
                </c:pt>
                <c:pt idx="8">
                  <c:v>1116</c:v>
                </c:pt>
                <c:pt idx="9">
                  <c:v>1230.4000000000001</c:v>
                </c:pt>
                <c:pt idx="10">
                  <c:v>1369.6000000000001</c:v>
                </c:pt>
                <c:pt idx="11">
                  <c:v>1550.4</c:v>
                </c:pt>
                <c:pt idx="24">
                  <c:v>59.5</c:v>
                </c:pt>
                <c:pt idx="25">
                  <c:v>69.5</c:v>
                </c:pt>
                <c:pt idx="26">
                  <c:v>122.5</c:v>
                </c:pt>
                <c:pt idx="27">
                  <c:v>175</c:v>
                </c:pt>
                <c:pt idx="28">
                  <c:v>205</c:v>
                </c:pt>
                <c:pt idx="29">
                  <c:v>249.5</c:v>
                </c:pt>
                <c:pt idx="30">
                  <c:v>273.5</c:v>
                </c:pt>
                <c:pt idx="31">
                  <c:v>260</c:v>
                </c:pt>
                <c:pt idx="32">
                  <c:v>275</c:v>
                </c:pt>
                <c:pt idx="33">
                  <c:v>275.5</c:v>
                </c:pt>
                <c:pt idx="34">
                  <c:v>286.5</c:v>
                </c:pt>
                <c:pt idx="35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E-754C-922B-F105D85A120D}"/>
            </c:ext>
          </c:extLst>
        </c:ser>
        <c:ser>
          <c:idx val="1"/>
          <c:order val="1"/>
          <c:tx>
            <c:strRef>
              <c:f>PanelCharts!$E$13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PanelCharts!$B$66:$C$113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PanelCharts!$E$66:$E$113</c:f>
              <c:numCache>
                <c:formatCode>General</c:formatCode>
                <c:ptCount val="48"/>
                <c:pt idx="0">
                  <c:v>131.12</c:v>
                </c:pt>
                <c:pt idx="1">
                  <c:v>241.12000000000003</c:v>
                </c:pt>
                <c:pt idx="2">
                  <c:v>431.20000000000005</c:v>
                </c:pt>
                <c:pt idx="3">
                  <c:v>564.08000000000004</c:v>
                </c:pt>
                <c:pt idx="4">
                  <c:v>724.24000000000012</c:v>
                </c:pt>
                <c:pt idx="5">
                  <c:v>882.64000000000021</c:v>
                </c:pt>
                <c:pt idx="6">
                  <c:v>1024.3200000000002</c:v>
                </c:pt>
                <c:pt idx="7">
                  <c:v>1119.3600000000001</c:v>
                </c:pt>
                <c:pt idx="8">
                  <c:v>1227.6000000000001</c:v>
                </c:pt>
                <c:pt idx="9">
                  <c:v>1353.4400000000003</c:v>
                </c:pt>
                <c:pt idx="10">
                  <c:v>1506.5600000000002</c:v>
                </c:pt>
                <c:pt idx="11">
                  <c:v>1705.4400000000003</c:v>
                </c:pt>
                <c:pt idx="24">
                  <c:v>53.550000000000004</c:v>
                </c:pt>
                <c:pt idx="25">
                  <c:v>62.550000000000004</c:v>
                </c:pt>
                <c:pt idx="26">
                  <c:v>110.25</c:v>
                </c:pt>
                <c:pt idx="27">
                  <c:v>157.5</c:v>
                </c:pt>
                <c:pt idx="28">
                  <c:v>184.5</c:v>
                </c:pt>
                <c:pt idx="29">
                  <c:v>224.55</c:v>
                </c:pt>
                <c:pt idx="30">
                  <c:v>246.15</c:v>
                </c:pt>
                <c:pt idx="31">
                  <c:v>234</c:v>
                </c:pt>
                <c:pt idx="32">
                  <c:v>247.5</c:v>
                </c:pt>
                <c:pt idx="33">
                  <c:v>247.95000000000002</c:v>
                </c:pt>
                <c:pt idx="34">
                  <c:v>257.85000000000002</c:v>
                </c:pt>
                <c:pt idx="35">
                  <c:v>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E-754C-922B-F105D85A120D}"/>
            </c:ext>
          </c:extLst>
        </c:ser>
        <c:ser>
          <c:idx val="2"/>
          <c:order val="2"/>
          <c:tx>
            <c:strRef>
              <c:f>PanelCharts!$F$13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multiLvlStrRef>
              <c:f>PanelCharts!$B$66:$C$113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PanelCharts!$F$66:$F$113</c:f>
              <c:numCache>
                <c:formatCode>General</c:formatCode>
                <c:ptCount val="48"/>
                <c:pt idx="12">
                  <c:v>18.8</c:v>
                </c:pt>
                <c:pt idx="13">
                  <c:v>57.6</c:v>
                </c:pt>
                <c:pt idx="14">
                  <c:v>107.2</c:v>
                </c:pt>
                <c:pt idx="15">
                  <c:v>143.20000000000002</c:v>
                </c:pt>
                <c:pt idx="16">
                  <c:v>172</c:v>
                </c:pt>
                <c:pt idx="17">
                  <c:v>206.4</c:v>
                </c:pt>
                <c:pt idx="18">
                  <c:v>243.20000000000002</c:v>
                </c:pt>
                <c:pt idx="19">
                  <c:v>284</c:v>
                </c:pt>
                <c:pt idx="20">
                  <c:v>318.40000000000003</c:v>
                </c:pt>
                <c:pt idx="21">
                  <c:v>346.40000000000003</c:v>
                </c:pt>
                <c:pt idx="22">
                  <c:v>396</c:v>
                </c:pt>
                <c:pt idx="23">
                  <c:v>436</c:v>
                </c:pt>
                <c:pt idx="36">
                  <c:v>43.8</c:v>
                </c:pt>
                <c:pt idx="37">
                  <c:v>92.1</c:v>
                </c:pt>
                <c:pt idx="38">
                  <c:v>129.9</c:v>
                </c:pt>
                <c:pt idx="39">
                  <c:v>168</c:v>
                </c:pt>
                <c:pt idx="40">
                  <c:v>200.7</c:v>
                </c:pt>
                <c:pt idx="41">
                  <c:v>234</c:v>
                </c:pt>
                <c:pt idx="42">
                  <c:v>265.2</c:v>
                </c:pt>
                <c:pt idx="43">
                  <c:v>378.9</c:v>
                </c:pt>
                <c:pt idx="44">
                  <c:v>378.9</c:v>
                </c:pt>
                <c:pt idx="45">
                  <c:v>378.9</c:v>
                </c:pt>
                <c:pt idx="46">
                  <c:v>401.7</c:v>
                </c:pt>
                <c:pt idx="47">
                  <c:v>384.9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E-754C-922B-F105D85A120D}"/>
            </c:ext>
          </c:extLst>
        </c:ser>
        <c:ser>
          <c:idx val="3"/>
          <c:order val="3"/>
          <c:tx>
            <c:strRef>
              <c:f>PanelCharts!$G$13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PanelCharts!$B$66:$C$113</c:f>
              <c:multiLvlStrCache>
                <c:ptCount val="48"/>
                <c:lvl>
                  <c:pt idx="0">
                    <c:v>J</c:v>
                  </c:pt>
                  <c:pt idx="1">
                    <c:v>.</c:v>
                  </c:pt>
                  <c:pt idx="2">
                    <c:v>.</c:v>
                  </c:pt>
                  <c:pt idx="3">
                    <c:v>.</c:v>
                  </c:pt>
                  <c:pt idx="4">
                    <c:v>M</c:v>
                  </c:pt>
                  <c:pt idx="5">
                    <c:v>.</c:v>
                  </c:pt>
                  <c:pt idx="6">
                    <c:v>.</c:v>
                  </c:pt>
                  <c:pt idx="7">
                    <c:v>.</c:v>
                  </c:pt>
                  <c:pt idx="8">
                    <c:v>S</c:v>
                  </c:pt>
                  <c:pt idx="9">
                    <c:v>.</c:v>
                  </c:pt>
                  <c:pt idx="10">
                    <c:v>.</c:v>
                  </c:pt>
                  <c:pt idx="11">
                    <c:v>D</c:v>
                  </c:pt>
                  <c:pt idx="12">
                    <c:v>J</c:v>
                  </c:pt>
                  <c:pt idx="13">
                    <c:v>.</c:v>
                  </c:pt>
                  <c:pt idx="14">
                    <c:v>.</c:v>
                  </c:pt>
                  <c:pt idx="15">
                    <c:v>.</c:v>
                  </c:pt>
                  <c:pt idx="16">
                    <c:v>M</c:v>
                  </c:pt>
                  <c:pt idx="17">
                    <c:v>.</c:v>
                  </c:pt>
                  <c:pt idx="18">
                    <c:v>.</c:v>
                  </c:pt>
                  <c:pt idx="19">
                    <c:v>.</c:v>
                  </c:pt>
                  <c:pt idx="20">
                    <c:v>S</c:v>
                  </c:pt>
                  <c:pt idx="21">
                    <c:v>.</c:v>
                  </c:pt>
                  <c:pt idx="22">
                    <c:v>.</c:v>
                  </c:pt>
                  <c:pt idx="23">
                    <c:v>D</c:v>
                  </c:pt>
                  <c:pt idx="24">
                    <c:v>J</c:v>
                  </c:pt>
                  <c:pt idx="25">
                    <c:v>.</c:v>
                  </c:pt>
                  <c:pt idx="26">
                    <c:v>.</c:v>
                  </c:pt>
                  <c:pt idx="27">
                    <c:v>.</c:v>
                  </c:pt>
                  <c:pt idx="28">
                    <c:v>M</c:v>
                  </c:pt>
                  <c:pt idx="29">
                    <c:v>.</c:v>
                  </c:pt>
                  <c:pt idx="30">
                    <c:v>.</c:v>
                  </c:pt>
                  <c:pt idx="31">
                    <c:v>.</c:v>
                  </c:pt>
                  <c:pt idx="32">
                    <c:v>S</c:v>
                  </c:pt>
                  <c:pt idx="33">
                    <c:v>.</c:v>
                  </c:pt>
                  <c:pt idx="34">
                    <c:v>.</c:v>
                  </c:pt>
                  <c:pt idx="35">
                    <c:v>D</c:v>
                  </c:pt>
                  <c:pt idx="36">
                    <c:v>J</c:v>
                  </c:pt>
                  <c:pt idx="37">
                    <c:v>.</c:v>
                  </c:pt>
                  <c:pt idx="38">
                    <c:v>.</c:v>
                  </c:pt>
                  <c:pt idx="39">
                    <c:v>.</c:v>
                  </c:pt>
                  <c:pt idx="40">
                    <c:v>M</c:v>
                  </c:pt>
                  <c:pt idx="41">
                    <c:v>.</c:v>
                  </c:pt>
                  <c:pt idx="42">
                    <c:v>.</c:v>
                  </c:pt>
                  <c:pt idx="43">
                    <c:v>.</c:v>
                  </c:pt>
                  <c:pt idx="44">
                    <c:v>S</c:v>
                  </c:pt>
                  <c:pt idx="45">
                    <c:v>.</c:v>
                  </c:pt>
                  <c:pt idx="46">
                    <c:v>.</c:v>
                  </c:pt>
                  <c:pt idx="47">
                    <c:v>D</c:v>
                  </c:pt>
                </c:lvl>
                <c:lvl>
                  <c:pt idx="0">
                    <c:v>Company A</c:v>
                  </c:pt>
                  <c:pt idx="12">
                    <c:v>Company B</c:v>
                  </c:pt>
                  <c:pt idx="24">
                    <c:v>Company C</c:v>
                  </c:pt>
                  <c:pt idx="36">
                    <c:v>Company D</c:v>
                  </c:pt>
                </c:lvl>
              </c:multiLvlStrCache>
            </c:multiLvlStrRef>
          </c:cat>
          <c:val>
            <c:numRef>
              <c:f>PanelCharts!$G$66:$G$113</c:f>
              <c:numCache>
                <c:formatCode>General</c:formatCode>
                <c:ptCount val="48"/>
                <c:pt idx="12">
                  <c:v>28.200000000000003</c:v>
                </c:pt>
                <c:pt idx="13">
                  <c:v>86.4</c:v>
                </c:pt>
                <c:pt idx="14">
                  <c:v>160.80000000000001</c:v>
                </c:pt>
                <c:pt idx="15">
                  <c:v>214.8</c:v>
                </c:pt>
                <c:pt idx="16">
                  <c:v>258</c:v>
                </c:pt>
                <c:pt idx="17">
                  <c:v>309.60000000000002</c:v>
                </c:pt>
                <c:pt idx="18">
                  <c:v>364.8</c:v>
                </c:pt>
                <c:pt idx="19">
                  <c:v>426</c:v>
                </c:pt>
                <c:pt idx="20">
                  <c:v>477.6</c:v>
                </c:pt>
                <c:pt idx="21">
                  <c:v>519.6</c:v>
                </c:pt>
                <c:pt idx="22">
                  <c:v>594</c:v>
                </c:pt>
                <c:pt idx="23">
                  <c:v>654</c:v>
                </c:pt>
                <c:pt idx="36">
                  <c:v>30.659999999999997</c:v>
                </c:pt>
                <c:pt idx="37">
                  <c:v>64.469999999999985</c:v>
                </c:pt>
                <c:pt idx="38">
                  <c:v>90.929999999999993</c:v>
                </c:pt>
                <c:pt idx="39">
                  <c:v>117.6</c:v>
                </c:pt>
                <c:pt idx="40">
                  <c:v>140.48999999999998</c:v>
                </c:pt>
                <c:pt idx="41">
                  <c:v>163.79999999999998</c:v>
                </c:pt>
                <c:pt idx="42">
                  <c:v>185.64</c:v>
                </c:pt>
                <c:pt idx="43">
                  <c:v>265.22999999999996</c:v>
                </c:pt>
                <c:pt idx="44">
                  <c:v>265.22999999999996</c:v>
                </c:pt>
                <c:pt idx="45">
                  <c:v>265.22999999999996</c:v>
                </c:pt>
                <c:pt idx="46">
                  <c:v>281.19</c:v>
                </c:pt>
                <c:pt idx="47">
                  <c:v>269.42999999999995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E-754C-922B-F105D85A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8256"/>
        <c:axId val="62247296"/>
      </c:lineChart>
      <c:scatterChart>
        <c:scatterStyle val="lineMarker"/>
        <c:varyColors val="0"/>
        <c:ser>
          <c:idx val="4"/>
          <c:order val="4"/>
          <c:tx>
            <c:v>Trennung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1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PanelCharts!$D$8:$D$10</c:f>
              <c:numCache>
                <c:formatCode>0.0</c:formatCode>
                <c:ptCount val="3"/>
                <c:pt idx="0">
                  <c:v>12.5</c:v>
                </c:pt>
                <c:pt idx="1">
                  <c:v>24.5</c:v>
                </c:pt>
                <c:pt idx="2">
                  <c:v>36.5</c:v>
                </c:pt>
              </c:numCache>
            </c:numRef>
          </c:xVal>
          <c:yVal>
            <c:numRef>
              <c:f>PanelCharts!$E$8:$E$10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E-754C-922B-F105D85A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2320"/>
        <c:axId val="62249600"/>
      </c:scatterChart>
      <c:catAx>
        <c:axId val="6220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62247296"/>
        <c:crosses val="autoZero"/>
        <c:auto val="1"/>
        <c:lblAlgn val="ctr"/>
        <c:lblOffset val="100"/>
        <c:noMultiLvlLbl val="0"/>
      </c:catAx>
      <c:valAx>
        <c:axId val="62247296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Product B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NL"/>
          </a:p>
        </c:txPr>
        <c:crossAx val="62208256"/>
        <c:crosses val="autoZero"/>
        <c:crossBetween val="between"/>
        <c:majorUnit val="500"/>
      </c:valAx>
      <c:valAx>
        <c:axId val="62249600"/>
        <c:scaling>
          <c:orientation val="minMax"/>
          <c:max val="1"/>
          <c:min val="0"/>
        </c:scaling>
        <c:delete val="0"/>
        <c:axPos val="r"/>
        <c:numFmt formatCode="0.00" sourceLinked="0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62632320"/>
        <c:crosses val="max"/>
        <c:crossBetween val="midCat"/>
      </c:valAx>
      <c:valAx>
        <c:axId val="62632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2249600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282814</xdr:colOff>
      <xdr:row>10</xdr:row>
      <xdr:rowOff>79376</xdr:rowOff>
    </xdr:from>
    <xdr:to>
      <xdr:col>17</xdr:col>
      <xdr:colOff>523262</xdr:colOff>
      <xdr:row>27</xdr:row>
      <xdr:rowOff>136526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937832</xdr:colOff>
      <xdr:row>74</xdr:row>
      <xdr:rowOff>239687</xdr:rowOff>
    </xdr:from>
    <xdr:to>
      <xdr:col>16</xdr:col>
      <xdr:colOff>814315</xdr:colOff>
      <xdr:row>88</xdr:row>
      <xdr:rowOff>65464</xdr:rowOff>
    </xdr:to>
    <xdr:graphicFrame macro="">
      <xdr:nvGraphicFramePr>
        <xdr:cNvPr id="6" name="Diagramm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937832</xdr:colOff>
      <xdr:row>61</xdr:row>
      <xdr:rowOff>177615</xdr:rowOff>
    </xdr:from>
    <xdr:to>
      <xdr:col>16</xdr:col>
      <xdr:colOff>816877</xdr:colOff>
      <xdr:row>74</xdr:row>
      <xdr:rowOff>146441</xdr:rowOff>
    </xdr:to>
    <xdr:graphicFrame macro="">
      <xdr:nvGraphicFramePr>
        <xdr:cNvPr id="7" name="Diagramm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SkyDrive/Udemy/1_Visualization/Resources/Excel_Visualization_Demo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tion_4"/>
      <sheetName val="Section_5"/>
      <sheetName val="Section_6"/>
      <sheetName val="Section_7"/>
      <sheetName val="Section_8"/>
      <sheetName val="Section_9"/>
      <sheetName val="Section_10"/>
      <sheetName val="Section_11"/>
      <sheetName val="Section_12"/>
      <sheetName val="Section_13"/>
      <sheetName val="Section_14"/>
      <sheetName val="Appendix"/>
    </sheetNames>
    <sheetDataSet>
      <sheetData sheetId="0"/>
      <sheetData sheetId="1">
        <row r="48">
          <cell r="B48" t="str">
            <v>Month</v>
          </cell>
          <cell r="C48" t="str">
            <v>Sales. Rev</v>
          </cell>
        </row>
        <row r="49">
          <cell r="B49" t="str">
            <v>Jan</v>
          </cell>
          <cell r="C49">
            <v>220</v>
          </cell>
        </row>
        <row r="50">
          <cell r="B50" t="str">
            <v>Feb</v>
          </cell>
          <cell r="C50">
            <v>210</v>
          </cell>
        </row>
        <row r="51">
          <cell r="B51" t="str">
            <v>Mar</v>
          </cell>
          <cell r="C51">
            <v>200</v>
          </cell>
        </row>
        <row r="52">
          <cell r="B52" t="str">
            <v>Apr</v>
          </cell>
          <cell r="C52">
            <v>230</v>
          </cell>
        </row>
        <row r="53">
          <cell r="B53" t="str">
            <v>May</v>
          </cell>
          <cell r="C53">
            <v>190</v>
          </cell>
        </row>
        <row r="54">
          <cell r="B54" t="str">
            <v>Jun</v>
          </cell>
          <cell r="C54">
            <v>180</v>
          </cell>
        </row>
        <row r="55">
          <cell r="B55" t="str">
            <v>Jul</v>
          </cell>
          <cell r="C55">
            <v>198</v>
          </cell>
        </row>
        <row r="56">
          <cell r="B56" t="str">
            <v>Aug</v>
          </cell>
          <cell r="C56">
            <v>217</v>
          </cell>
        </row>
        <row r="57">
          <cell r="B57" t="str">
            <v>Sep</v>
          </cell>
          <cell r="C57">
            <v>230</v>
          </cell>
        </row>
        <row r="58">
          <cell r="B58" t="str">
            <v>Oct</v>
          </cell>
          <cell r="C58">
            <v>215</v>
          </cell>
        </row>
        <row r="59">
          <cell r="B59" t="str">
            <v>Nov</v>
          </cell>
          <cell r="C59">
            <v>220</v>
          </cell>
        </row>
        <row r="60">
          <cell r="B60" t="str">
            <v>Dec</v>
          </cell>
          <cell r="C60">
            <v>225</v>
          </cell>
        </row>
        <row r="61">
          <cell r="B61" t="str">
            <v>Jan</v>
          </cell>
          <cell r="C61">
            <v>225</v>
          </cell>
        </row>
        <row r="62">
          <cell r="B62" t="str">
            <v>Feb</v>
          </cell>
          <cell r="C62">
            <v>220</v>
          </cell>
        </row>
        <row r="63">
          <cell r="B63" t="str">
            <v>Mar</v>
          </cell>
          <cell r="C63">
            <v>200</v>
          </cell>
        </row>
        <row r="64">
          <cell r="B64" t="str">
            <v>Apr</v>
          </cell>
          <cell r="C64">
            <v>210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Blog Posts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"/>
  <sheetViews>
    <sheetView showGridLines="0" tabSelected="1" topLeftCell="A58" zoomScale="97" zoomScaleNormal="97" workbookViewId="0">
      <selection activeCell="S69" sqref="S69"/>
    </sheetView>
  </sheetViews>
  <sheetFormatPr baseColWidth="10" defaultColWidth="11.5" defaultRowHeight="15" x14ac:dyDescent="0.2"/>
  <cols>
    <col min="1" max="1" width="12" customWidth="1"/>
    <col min="2" max="2" width="32.5" customWidth="1"/>
    <col min="3" max="3" width="19" customWidth="1"/>
    <col min="4" max="4" width="16.6640625" customWidth="1"/>
    <col min="5" max="5" width="11.5" customWidth="1"/>
    <col min="6" max="6" width="20.5" customWidth="1"/>
    <col min="7" max="7" width="18.5" customWidth="1"/>
    <col min="8" max="8" width="13.83203125" customWidth="1"/>
    <col min="9" max="9" width="15.1640625" customWidth="1"/>
  </cols>
  <sheetData>
    <row r="1" spans="1:13" ht="21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21" x14ac:dyDescent="0.25">
      <c r="A2" s="6"/>
      <c r="B2" s="6"/>
      <c r="C2" s="7"/>
      <c r="D2" s="7"/>
      <c r="E2" s="7"/>
      <c r="F2" s="7"/>
      <c r="G2" s="7"/>
    </row>
    <row r="3" spans="1:13" ht="21" x14ac:dyDescent="0.25">
      <c r="A3" s="7"/>
      <c r="B3" s="7"/>
      <c r="C3" s="7"/>
      <c r="D3" s="7"/>
      <c r="E3" s="7"/>
      <c r="F3" s="7"/>
      <c r="G3" s="5" t="s">
        <v>32</v>
      </c>
    </row>
    <row r="4" spans="1:13" ht="21" x14ac:dyDescent="0.25">
      <c r="A4" s="7" t="s">
        <v>7</v>
      </c>
      <c r="B4" s="7"/>
      <c r="C4" s="7"/>
      <c r="D4" s="7"/>
      <c r="E4" s="7"/>
      <c r="F4" s="7"/>
      <c r="G4" s="5" t="s">
        <v>19</v>
      </c>
    </row>
    <row r="5" spans="1:13" ht="21" x14ac:dyDescent="0.25">
      <c r="A5" s="7"/>
      <c r="B5" s="7"/>
      <c r="C5" s="7"/>
      <c r="D5" s="7"/>
      <c r="E5" s="7"/>
      <c r="F5" s="7"/>
      <c r="G5" s="4" t="s">
        <v>20</v>
      </c>
    </row>
    <row r="6" spans="1:13" ht="21" x14ac:dyDescent="0.25">
      <c r="A6" s="7"/>
      <c r="B6" s="7"/>
      <c r="C6" s="8" t="s">
        <v>8</v>
      </c>
      <c r="D6" s="9">
        <f>COUNTA(C14:C25)</f>
        <v>12</v>
      </c>
      <c r="E6" s="7"/>
      <c r="F6" s="7"/>
      <c r="G6" s="4" t="s">
        <v>21</v>
      </c>
    </row>
    <row r="7" spans="1:13" ht="21" x14ac:dyDescent="0.25">
      <c r="A7" s="7"/>
      <c r="B7" s="8"/>
      <c r="C7" s="7"/>
      <c r="D7" s="10" t="s">
        <v>4</v>
      </c>
      <c r="E7" s="11" t="s">
        <v>5</v>
      </c>
      <c r="G7" s="5" t="s">
        <v>22</v>
      </c>
      <c r="H7" s="3"/>
      <c r="I7" s="3"/>
      <c r="J7" s="3"/>
      <c r="K7" s="3"/>
      <c r="L7" s="3"/>
      <c r="M7" s="3"/>
    </row>
    <row r="8" spans="1:13" ht="21" x14ac:dyDescent="0.25">
      <c r="A8" s="7"/>
      <c r="B8" s="8"/>
      <c r="C8" s="12">
        <v>1</v>
      </c>
      <c r="D8" s="32">
        <f>$D$6*C8+0.5</f>
        <v>12.5</v>
      </c>
      <c r="E8" s="33">
        <v>0</v>
      </c>
      <c r="G8" s="8"/>
      <c r="H8" s="3"/>
      <c r="I8" s="3"/>
      <c r="J8" s="3"/>
      <c r="K8" s="3"/>
      <c r="L8" s="3"/>
      <c r="M8" s="3"/>
    </row>
    <row r="9" spans="1:13" ht="21" x14ac:dyDescent="0.25">
      <c r="A9" s="7"/>
      <c r="B9" s="8"/>
      <c r="C9" s="13">
        <v>2</v>
      </c>
      <c r="D9" s="34">
        <f>$D$6*C9+0.5</f>
        <v>24.5</v>
      </c>
      <c r="E9" s="35">
        <v>0</v>
      </c>
      <c r="F9" s="8"/>
      <c r="G9" s="8"/>
      <c r="H9" s="3"/>
      <c r="I9" s="3"/>
      <c r="J9" s="3"/>
      <c r="K9" s="3"/>
      <c r="L9" s="3"/>
      <c r="M9" s="3"/>
    </row>
    <row r="10" spans="1:13" ht="21" x14ac:dyDescent="0.25">
      <c r="A10" s="7"/>
      <c r="B10" s="8"/>
      <c r="C10" s="13">
        <v>3</v>
      </c>
      <c r="D10" s="36">
        <f>$D$6*C10+0.5</f>
        <v>36.5</v>
      </c>
      <c r="E10" s="37">
        <v>0</v>
      </c>
      <c r="F10" s="8"/>
      <c r="G10" s="8"/>
      <c r="H10" s="3"/>
      <c r="I10" s="3"/>
      <c r="J10" s="3"/>
      <c r="K10" s="3"/>
      <c r="L10" s="3"/>
      <c r="M10" s="3"/>
    </row>
    <row r="11" spans="1:13" ht="21" x14ac:dyDescent="0.25">
      <c r="A11" s="7"/>
      <c r="B11" s="7"/>
      <c r="C11" s="7"/>
      <c r="D11" s="7"/>
      <c r="E11" s="7"/>
      <c r="F11" s="7"/>
      <c r="G11" s="7"/>
    </row>
    <row r="12" spans="1:13" ht="21" x14ac:dyDescent="0.25">
      <c r="A12" s="7"/>
      <c r="B12" s="7"/>
      <c r="C12" s="7"/>
      <c r="D12" s="7"/>
      <c r="E12" s="7"/>
      <c r="F12" s="7"/>
      <c r="G12" s="7"/>
    </row>
    <row r="13" spans="1:13" ht="21" x14ac:dyDescent="0.25">
      <c r="A13" s="7"/>
      <c r="B13" s="7"/>
      <c r="C13" s="14" t="s">
        <v>18</v>
      </c>
      <c r="D13" s="15" t="s">
        <v>9</v>
      </c>
      <c r="E13" s="15" t="s">
        <v>10</v>
      </c>
      <c r="F13" s="15" t="s">
        <v>9</v>
      </c>
      <c r="G13" s="15" t="s">
        <v>10</v>
      </c>
    </row>
    <row r="14" spans="1:13" ht="21" x14ac:dyDescent="0.25">
      <c r="A14" s="7"/>
      <c r="B14" s="7" t="s">
        <v>0</v>
      </c>
      <c r="C14" s="16" t="s">
        <v>11</v>
      </c>
      <c r="D14" s="17">
        <v>149</v>
      </c>
      <c r="E14" s="17">
        <v>163.9</v>
      </c>
      <c r="F14" s="26"/>
      <c r="G14" s="26"/>
    </row>
    <row r="15" spans="1:13" ht="21" x14ac:dyDescent="0.25">
      <c r="A15" s="7"/>
      <c r="B15" s="7"/>
      <c r="C15" s="18" t="s">
        <v>12</v>
      </c>
      <c r="D15" s="19">
        <v>274</v>
      </c>
      <c r="E15" s="19">
        <v>301.40000000000003</v>
      </c>
      <c r="F15" s="27"/>
      <c r="G15" s="27"/>
    </row>
    <row r="16" spans="1:13" ht="21" x14ac:dyDescent="0.25">
      <c r="A16" s="7"/>
      <c r="B16" s="7"/>
      <c r="C16" s="18" t="s">
        <v>12</v>
      </c>
      <c r="D16" s="19">
        <v>490</v>
      </c>
      <c r="E16" s="19">
        <v>539</v>
      </c>
      <c r="F16" s="27"/>
      <c r="G16" s="27"/>
    </row>
    <row r="17" spans="1:9" ht="21" x14ac:dyDescent="0.25">
      <c r="A17" s="7"/>
      <c r="B17" s="7"/>
      <c r="C17" s="18" t="s">
        <v>12</v>
      </c>
      <c r="D17" s="19">
        <v>641</v>
      </c>
      <c r="E17" s="19">
        <v>705.1</v>
      </c>
      <c r="F17" s="27"/>
      <c r="G17" s="27"/>
    </row>
    <row r="18" spans="1:9" ht="21" x14ac:dyDescent="0.25">
      <c r="A18" s="7"/>
      <c r="B18" s="7"/>
      <c r="C18" s="18" t="s">
        <v>13</v>
      </c>
      <c r="D18" s="19">
        <v>823</v>
      </c>
      <c r="E18" s="19">
        <v>905.30000000000007</v>
      </c>
      <c r="F18" s="27"/>
      <c r="G18" s="27"/>
    </row>
    <row r="19" spans="1:9" ht="21" x14ac:dyDescent="0.25">
      <c r="A19" s="7"/>
      <c r="B19" s="7"/>
      <c r="C19" s="18" t="s">
        <v>12</v>
      </c>
      <c r="D19" s="19">
        <v>1003</v>
      </c>
      <c r="E19" s="19">
        <v>1103.3000000000002</v>
      </c>
      <c r="F19" s="27"/>
      <c r="G19" s="27"/>
    </row>
    <row r="20" spans="1:9" ht="21" x14ac:dyDescent="0.25">
      <c r="A20" s="7"/>
      <c r="B20" s="7"/>
      <c r="C20" s="18" t="s">
        <v>12</v>
      </c>
      <c r="D20" s="19">
        <v>1164</v>
      </c>
      <c r="E20" s="19">
        <v>1280.4000000000001</v>
      </c>
      <c r="F20" s="27"/>
      <c r="G20" s="27"/>
    </row>
    <row r="21" spans="1:9" ht="21" x14ac:dyDescent="0.25">
      <c r="A21" s="7"/>
      <c r="B21" s="7"/>
      <c r="C21" s="18" t="s">
        <v>12</v>
      </c>
      <c r="D21" s="19">
        <v>1272</v>
      </c>
      <c r="E21" s="19">
        <v>1399.2</v>
      </c>
      <c r="F21" s="27"/>
      <c r="G21" s="27"/>
    </row>
    <row r="22" spans="1:9" ht="21" x14ac:dyDescent="0.25">
      <c r="A22" s="7"/>
      <c r="B22" s="7"/>
      <c r="C22" s="18" t="s">
        <v>14</v>
      </c>
      <c r="D22" s="19">
        <v>1395</v>
      </c>
      <c r="E22" s="19">
        <v>1534.5000000000002</v>
      </c>
      <c r="F22" s="27"/>
      <c r="G22" s="27"/>
    </row>
    <row r="23" spans="1:9" ht="21" x14ac:dyDescent="0.25">
      <c r="A23" s="7"/>
      <c r="B23" s="7"/>
      <c r="C23" s="18" t="s">
        <v>12</v>
      </c>
      <c r="D23" s="19">
        <v>1538</v>
      </c>
      <c r="E23" s="19">
        <v>1691.8000000000002</v>
      </c>
      <c r="F23" s="27"/>
      <c r="G23" s="27"/>
    </row>
    <row r="24" spans="1:9" ht="21" x14ac:dyDescent="0.25">
      <c r="A24" s="7"/>
      <c r="B24" s="7"/>
      <c r="C24" s="18" t="s">
        <v>12</v>
      </c>
      <c r="D24" s="19">
        <v>1712</v>
      </c>
      <c r="E24" s="19">
        <v>1883.2</v>
      </c>
      <c r="F24" s="27"/>
      <c r="G24" s="27"/>
    </row>
    <row r="25" spans="1:9" ht="21" x14ac:dyDescent="0.25">
      <c r="A25" s="7"/>
      <c r="B25" s="7"/>
      <c r="C25" s="20" t="s">
        <v>15</v>
      </c>
      <c r="D25" s="21">
        <v>1938</v>
      </c>
      <c r="E25" s="21">
        <v>2131.8000000000002</v>
      </c>
      <c r="F25" s="28"/>
      <c r="G25" s="28"/>
    </row>
    <row r="26" spans="1:9" ht="21" x14ac:dyDescent="0.25">
      <c r="A26" s="7"/>
      <c r="B26" s="7" t="s">
        <v>1</v>
      </c>
      <c r="C26" s="16" t="s">
        <v>11</v>
      </c>
      <c r="D26" s="29"/>
      <c r="E26" s="29"/>
      <c r="F26" s="17">
        <v>47</v>
      </c>
      <c r="G26" s="17">
        <f t="shared" ref="G26:G37" si="0">F26*1.5</f>
        <v>70.5</v>
      </c>
    </row>
    <row r="27" spans="1:9" ht="21" x14ac:dyDescent="0.25">
      <c r="A27" s="7"/>
      <c r="B27" s="7"/>
      <c r="C27" s="18" t="s">
        <v>12</v>
      </c>
      <c r="D27" s="30"/>
      <c r="E27" s="30"/>
      <c r="F27" s="19">
        <v>144</v>
      </c>
      <c r="G27" s="19">
        <f t="shared" si="0"/>
        <v>216</v>
      </c>
    </row>
    <row r="28" spans="1:9" ht="21" x14ac:dyDescent="0.25">
      <c r="A28" s="7"/>
      <c r="B28" s="7"/>
      <c r="C28" s="18" t="s">
        <v>12</v>
      </c>
      <c r="D28" s="30"/>
      <c r="E28" s="30"/>
      <c r="F28" s="19">
        <v>268</v>
      </c>
      <c r="G28" s="19">
        <f t="shared" si="0"/>
        <v>402</v>
      </c>
    </row>
    <row r="29" spans="1:9" ht="21" x14ac:dyDescent="0.25">
      <c r="A29" s="7"/>
      <c r="B29" s="7"/>
      <c r="C29" s="18" t="s">
        <v>12</v>
      </c>
      <c r="D29" s="30"/>
      <c r="E29" s="30"/>
      <c r="F29" s="19">
        <v>358</v>
      </c>
      <c r="G29" s="19">
        <f t="shared" si="0"/>
        <v>537</v>
      </c>
      <c r="I29" s="4" t="s">
        <v>29</v>
      </c>
    </row>
    <row r="30" spans="1:9" ht="21" x14ac:dyDescent="0.25">
      <c r="A30" s="7"/>
      <c r="B30" s="7"/>
      <c r="C30" s="18" t="s">
        <v>13</v>
      </c>
      <c r="D30" s="30"/>
      <c r="E30" s="30"/>
      <c r="F30" s="19">
        <v>430</v>
      </c>
      <c r="G30" s="19">
        <f t="shared" si="0"/>
        <v>645</v>
      </c>
      <c r="I30" s="4" t="s">
        <v>30</v>
      </c>
    </row>
    <row r="31" spans="1:9" ht="21" x14ac:dyDescent="0.25">
      <c r="A31" s="7"/>
      <c r="B31" s="7"/>
      <c r="C31" s="18" t="s">
        <v>12</v>
      </c>
      <c r="D31" s="30"/>
      <c r="E31" s="30"/>
      <c r="F31" s="19">
        <v>516</v>
      </c>
      <c r="G31" s="19">
        <f t="shared" si="0"/>
        <v>774</v>
      </c>
      <c r="I31" s="4" t="s">
        <v>23</v>
      </c>
    </row>
    <row r="32" spans="1:9" ht="21" x14ac:dyDescent="0.25">
      <c r="A32" s="7"/>
      <c r="B32" s="7"/>
      <c r="C32" s="18" t="s">
        <v>12</v>
      </c>
      <c r="D32" s="30"/>
      <c r="E32" s="30"/>
      <c r="F32" s="19">
        <v>608</v>
      </c>
      <c r="G32" s="19">
        <f t="shared" si="0"/>
        <v>912</v>
      </c>
      <c r="I32" s="4" t="s">
        <v>24</v>
      </c>
    </row>
    <row r="33" spans="1:9" ht="21" x14ac:dyDescent="0.25">
      <c r="A33" s="7"/>
      <c r="B33" s="7"/>
      <c r="C33" s="18" t="s">
        <v>12</v>
      </c>
      <c r="D33" s="30"/>
      <c r="E33" s="30"/>
      <c r="F33" s="19">
        <v>710</v>
      </c>
      <c r="G33" s="19">
        <f t="shared" si="0"/>
        <v>1065</v>
      </c>
      <c r="I33" s="4" t="s">
        <v>31</v>
      </c>
    </row>
    <row r="34" spans="1:9" ht="21" x14ac:dyDescent="0.25">
      <c r="A34" s="7"/>
      <c r="B34" s="7"/>
      <c r="C34" s="18" t="s">
        <v>14</v>
      </c>
      <c r="D34" s="30"/>
      <c r="E34" s="30"/>
      <c r="F34" s="19">
        <v>796</v>
      </c>
      <c r="G34" s="19">
        <f t="shared" si="0"/>
        <v>1194</v>
      </c>
      <c r="I34" s="4" t="s">
        <v>25</v>
      </c>
    </row>
    <row r="35" spans="1:9" ht="21" x14ac:dyDescent="0.25">
      <c r="A35" s="7"/>
      <c r="B35" s="7"/>
      <c r="C35" s="18" t="s">
        <v>12</v>
      </c>
      <c r="D35" s="30"/>
      <c r="E35" s="30"/>
      <c r="F35" s="19">
        <v>866</v>
      </c>
      <c r="G35" s="19">
        <f t="shared" si="0"/>
        <v>1299</v>
      </c>
      <c r="I35" s="4" t="s">
        <v>28</v>
      </c>
    </row>
    <row r="36" spans="1:9" ht="21" x14ac:dyDescent="0.25">
      <c r="A36" s="7"/>
      <c r="B36" s="7"/>
      <c r="C36" s="18" t="s">
        <v>12</v>
      </c>
      <c r="D36" s="30"/>
      <c r="E36" s="30"/>
      <c r="F36" s="19">
        <v>990</v>
      </c>
      <c r="G36" s="19">
        <f t="shared" si="0"/>
        <v>1485</v>
      </c>
      <c r="I36" s="4" t="s">
        <v>26</v>
      </c>
    </row>
    <row r="37" spans="1:9" ht="21" x14ac:dyDescent="0.25">
      <c r="A37" s="7"/>
      <c r="B37" s="7"/>
      <c r="C37" s="20" t="s">
        <v>15</v>
      </c>
      <c r="D37" s="31"/>
      <c r="E37" s="31"/>
      <c r="F37" s="21">
        <v>1090</v>
      </c>
      <c r="G37" s="21">
        <f t="shared" si="0"/>
        <v>1635</v>
      </c>
      <c r="I37" s="4" t="s">
        <v>27</v>
      </c>
    </row>
    <row r="38" spans="1:9" ht="21" x14ac:dyDescent="0.25">
      <c r="A38" s="7"/>
      <c r="B38" s="7" t="s">
        <v>2</v>
      </c>
      <c r="C38" s="16" t="s">
        <v>11</v>
      </c>
      <c r="D38" s="17">
        <v>119</v>
      </c>
      <c r="E38" s="17">
        <f t="shared" ref="E38:E49" si="1">D38*0.9</f>
        <v>107.10000000000001</v>
      </c>
      <c r="F38" s="29"/>
      <c r="G38" s="29"/>
    </row>
    <row r="39" spans="1:9" ht="21" x14ac:dyDescent="0.25">
      <c r="A39" s="7"/>
      <c r="B39" s="7"/>
      <c r="C39" s="18" t="s">
        <v>12</v>
      </c>
      <c r="D39" s="19">
        <v>139</v>
      </c>
      <c r="E39" s="19">
        <f t="shared" si="1"/>
        <v>125.10000000000001</v>
      </c>
      <c r="F39" s="30"/>
      <c r="G39" s="30"/>
    </row>
    <row r="40" spans="1:9" ht="21" x14ac:dyDescent="0.25">
      <c r="A40" s="7"/>
      <c r="B40" s="7"/>
      <c r="C40" s="18" t="s">
        <v>12</v>
      </c>
      <c r="D40" s="19">
        <v>245</v>
      </c>
      <c r="E40" s="19">
        <f t="shared" si="1"/>
        <v>220.5</v>
      </c>
      <c r="F40" s="30"/>
      <c r="G40" s="30"/>
    </row>
    <row r="41" spans="1:9" ht="21" x14ac:dyDescent="0.25">
      <c r="A41" s="7"/>
      <c r="B41" s="7"/>
      <c r="C41" s="18" t="s">
        <v>12</v>
      </c>
      <c r="D41" s="19">
        <v>350</v>
      </c>
      <c r="E41" s="19">
        <f t="shared" si="1"/>
        <v>315</v>
      </c>
      <c r="F41" s="30"/>
      <c r="G41" s="30"/>
    </row>
    <row r="42" spans="1:9" ht="21" x14ac:dyDescent="0.25">
      <c r="A42" s="7"/>
      <c r="B42" s="7"/>
      <c r="C42" s="18" t="s">
        <v>13</v>
      </c>
      <c r="D42" s="19">
        <v>410</v>
      </c>
      <c r="E42" s="19">
        <f t="shared" si="1"/>
        <v>369</v>
      </c>
      <c r="F42" s="30"/>
      <c r="G42" s="30"/>
    </row>
    <row r="43" spans="1:9" ht="21" x14ac:dyDescent="0.25">
      <c r="A43" s="7"/>
      <c r="B43" s="7"/>
      <c r="C43" s="18" t="s">
        <v>12</v>
      </c>
      <c r="D43" s="19">
        <v>499</v>
      </c>
      <c r="E43" s="19">
        <f t="shared" si="1"/>
        <v>449.1</v>
      </c>
      <c r="F43" s="30"/>
      <c r="G43" s="30"/>
    </row>
    <row r="44" spans="1:9" ht="21" x14ac:dyDescent="0.25">
      <c r="A44" s="7"/>
      <c r="B44" s="7"/>
      <c r="C44" s="18" t="s">
        <v>12</v>
      </c>
      <c r="D44" s="19">
        <v>547</v>
      </c>
      <c r="E44" s="19">
        <f t="shared" si="1"/>
        <v>492.3</v>
      </c>
      <c r="F44" s="30"/>
      <c r="G44" s="30"/>
    </row>
    <row r="45" spans="1:9" ht="21" x14ac:dyDescent="0.25">
      <c r="A45" s="7"/>
      <c r="B45" s="7"/>
      <c r="C45" s="18" t="s">
        <v>12</v>
      </c>
      <c r="D45" s="19">
        <v>520</v>
      </c>
      <c r="E45" s="19">
        <f t="shared" si="1"/>
        <v>468</v>
      </c>
      <c r="F45" s="30"/>
      <c r="G45" s="30"/>
    </row>
    <row r="46" spans="1:9" ht="21" x14ac:dyDescent="0.25">
      <c r="A46" s="7"/>
      <c r="B46" s="7"/>
      <c r="C46" s="18" t="s">
        <v>14</v>
      </c>
      <c r="D46" s="19">
        <v>550</v>
      </c>
      <c r="E46" s="19">
        <f t="shared" si="1"/>
        <v>495</v>
      </c>
      <c r="F46" s="30"/>
      <c r="G46" s="30"/>
    </row>
    <row r="47" spans="1:9" ht="21" x14ac:dyDescent="0.25">
      <c r="A47" s="7"/>
      <c r="B47" s="7"/>
      <c r="C47" s="18" t="s">
        <v>12</v>
      </c>
      <c r="D47" s="19">
        <v>551</v>
      </c>
      <c r="E47" s="19">
        <f t="shared" si="1"/>
        <v>495.90000000000003</v>
      </c>
      <c r="F47" s="30"/>
      <c r="G47" s="30"/>
    </row>
    <row r="48" spans="1:9" ht="21" x14ac:dyDescent="0.25">
      <c r="A48" s="7"/>
      <c r="B48" s="7"/>
      <c r="C48" s="18" t="s">
        <v>12</v>
      </c>
      <c r="D48" s="19">
        <v>573</v>
      </c>
      <c r="E48" s="19">
        <f t="shared" si="1"/>
        <v>515.70000000000005</v>
      </c>
      <c r="F48" s="30"/>
      <c r="G48" s="30"/>
    </row>
    <row r="49" spans="1:10" ht="21" x14ac:dyDescent="0.25">
      <c r="A49" s="7"/>
      <c r="B49" s="7"/>
      <c r="C49" s="20" t="s">
        <v>15</v>
      </c>
      <c r="D49" s="21">
        <v>472</v>
      </c>
      <c r="E49" s="21">
        <f t="shared" si="1"/>
        <v>424.8</v>
      </c>
      <c r="F49" s="31"/>
      <c r="G49" s="31"/>
    </row>
    <row r="50" spans="1:10" ht="21" x14ac:dyDescent="0.25">
      <c r="A50" s="7"/>
      <c r="B50" s="7" t="s">
        <v>3</v>
      </c>
      <c r="C50" s="16" t="s">
        <v>11</v>
      </c>
      <c r="D50" s="29"/>
      <c r="E50" s="29"/>
      <c r="F50" s="17">
        <v>146</v>
      </c>
      <c r="G50" s="17">
        <f t="shared" ref="G50:G61" si="2">F50*0.7</f>
        <v>102.19999999999999</v>
      </c>
    </row>
    <row r="51" spans="1:10" ht="21" x14ac:dyDescent="0.25">
      <c r="A51" s="7"/>
      <c r="B51" s="7"/>
      <c r="C51" s="18" t="s">
        <v>12</v>
      </c>
      <c r="D51" s="30"/>
      <c r="E51" s="30"/>
      <c r="F51" s="19">
        <v>307</v>
      </c>
      <c r="G51" s="19">
        <f t="shared" si="2"/>
        <v>214.89999999999998</v>
      </c>
    </row>
    <row r="52" spans="1:10" ht="21" x14ac:dyDescent="0.25">
      <c r="A52" s="7"/>
      <c r="B52" s="7"/>
      <c r="C52" s="18" t="s">
        <v>12</v>
      </c>
      <c r="D52" s="30"/>
      <c r="E52" s="30"/>
      <c r="F52" s="19">
        <v>433</v>
      </c>
      <c r="G52" s="19">
        <f t="shared" si="2"/>
        <v>303.09999999999997</v>
      </c>
    </row>
    <row r="53" spans="1:10" ht="21" x14ac:dyDescent="0.25">
      <c r="A53" s="7"/>
      <c r="B53" s="7"/>
      <c r="C53" s="18" t="s">
        <v>12</v>
      </c>
      <c r="D53" s="30"/>
      <c r="E53" s="30"/>
      <c r="F53" s="19">
        <v>560</v>
      </c>
      <c r="G53" s="19">
        <f t="shared" si="2"/>
        <v>392</v>
      </c>
    </row>
    <row r="54" spans="1:10" ht="21" x14ac:dyDescent="0.25">
      <c r="A54" s="7"/>
      <c r="B54" s="7"/>
      <c r="C54" s="18" t="s">
        <v>13</v>
      </c>
      <c r="D54" s="30"/>
      <c r="E54" s="30"/>
      <c r="F54" s="19">
        <v>669</v>
      </c>
      <c r="G54" s="19">
        <f t="shared" si="2"/>
        <v>468.29999999999995</v>
      </c>
    </row>
    <row r="55" spans="1:10" ht="21" x14ac:dyDescent="0.25">
      <c r="A55" s="7"/>
      <c r="B55" s="7"/>
      <c r="C55" s="18" t="s">
        <v>12</v>
      </c>
      <c r="D55" s="30"/>
      <c r="E55" s="30"/>
      <c r="F55" s="19">
        <v>780</v>
      </c>
      <c r="G55" s="19">
        <f t="shared" si="2"/>
        <v>546</v>
      </c>
    </row>
    <row r="56" spans="1:10" ht="21" x14ac:dyDescent="0.25">
      <c r="A56" s="7"/>
      <c r="B56" s="7"/>
      <c r="C56" s="18" t="s">
        <v>12</v>
      </c>
      <c r="D56" s="30"/>
      <c r="E56" s="30"/>
      <c r="F56" s="19">
        <v>884</v>
      </c>
      <c r="G56" s="19">
        <f t="shared" si="2"/>
        <v>618.79999999999995</v>
      </c>
    </row>
    <row r="57" spans="1:10" ht="21" x14ac:dyDescent="0.25">
      <c r="A57" s="7"/>
      <c r="B57" s="7"/>
      <c r="C57" s="18" t="s">
        <v>12</v>
      </c>
      <c r="D57" s="30"/>
      <c r="E57" s="30"/>
      <c r="F57" s="19">
        <v>1263</v>
      </c>
      <c r="G57" s="19">
        <f t="shared" si="2"/>
        <v>884.09999999999991</v>
      </c>
    </row>
    <row r="58" spans="1:10" ht="21" x14ac:dyDescent="0.25">
      <c r="A58" s="7"/>
      <c r="B58" s="7"/>
      <c r="C58" s="18" t="s">
        <v>14</v>
      </c>
      <c r="D58" s="30"/>
      <c r="E58" s="30"/>
      <c r="F58" s="19">
        <v>1263</v>
      </c>
      <c r="G58" s="19">
        <f t="shared" si="2"/>
        <v>884.09999999999991</v>
      </c>
    </row>
    <row r="59" spans="1:10" ht="21" x14ac:dyDescent="0.25">
      <c r="A59" s="7"/>
      <c r="B59" s="7"/>
      <c r="C59" s="18" t="s">
        <v>12</v>
      </c>
      <c r="D59" s="30"/>
      <c r="E59" s="30"/>
      <c r="F59" s="19">
        <v>1263</v>
      </c>
      <c r="G59" s="19">
        <f t="shared" si="2"/>
        <v>884.09999999999991</v>
      </c>
    </row>
    <row r="60" spans="1:10" ht="21" x14ac:dyDescent="0.25">
      <c r="A60" s="7"/>
      <c r="B60" s="7"/>
      <c r="C60" s="18" t="s">
        <v>12</v>
      </c>
      <c r="D60" s="30"/>
      <c r="E60" s="30"/>
      <c r="F60" s="19">
        <v>1339</v>
      </c>
      <c r="G60" s="19">
        <f t="shared" si="2"/>
        <v>937.3</v>
      </c>
      <c r="J60" s="4" t="s">
        <v>33</v>
      </c>
    </row>
    <row r="61" spans="1:10" ht="21" x14ac:dyDescent="0.25">
      <c r="A61" s="7"/>
      <c r="B61" s="7"/>
      <c r="C61" s="20" t="s">
        <v>15</v>
      </c>
      <c r="D61" s="31"/>
      <c r="E61" s="31"/>
      <c r="F61" s="21">
        <v>1283</v>
      </c>
      <c r="G61" s="21">
        <f t="shared" si="2"/>
        <v>898.09999999999991</v>
      </c>
    </row>
    <row r="62" spans="1:10" ht="21" x14ac:dyDescent="0.25">
      <c r="A62" s="7"/>
      <c r="B62" s="7"/>
      <c r="C62" s="7"/>
      <c r="D62" s="7"/>
      <c r="E62" s="7"/>
      <c r="F62" s="7"/>
      <c r="G62" s="7"/>
    </row>
    <row r="63" spans="1:10" ht="21" x14ac:dyDescent="0.25">
      <c r="A63" s="7"/>
      <c r="B63" s="7"/>
      <c r="C63" s="7"/>
      <c r="D63" s="7"/>
      <c r="E63" s="7"/>
      <c r="F63" s="7"/>
      <c r="G63" s="7"/>
    </row>
    <row r="64" spans="1:10" ht="21" x14ac:dyDescent="0.25">
      <c r="A64" s="7"/>
      <c r="B64" s="22" t="s">
        <v>16</v>
      </c>
      <c r="C64" s="22"/>
      <c r="D64" s="22"/>
      <c r="E64" s="22"/>
      <c r="F64" s="22"/>
      <c r="G64" s="22"/>
    </row>
    <row r="65" spans="1:7" ht="21" x14ac:dyDescent="0.25">
      <c r="A65" s="7"/>
      <c r="B65" s="7"/>
      <c r="C65" s="14" t="s">
        <v>18</v>
      </c>
      <c r="D65" s="15" t="s">
        <v>9</v>
      </c>
      <c r="E65" s="15" t="s">
        <v>10</v>
      </c>
      <c r="F65" s="15" t="s">
        <v>9</v>
      </c>
      <c r="G65" s="15" t="s">
        <v>10</v>
      </c>
    </row>
    <row r="66" spans="1:7" ht="21" x14ac:dyDescent="0.25">
      <c r="A66" s="7"/>
      <c r="B66" s="7" t="s">
        <v>0</v>
      </c>
      <c r="C66" s="16" t="s">
        <v>11</v>
      </c>
      <c r="D66" s="17">
        <v>119.2</v>
      </c>
      <c r="E66" s="17">
        <v>131.12</v>
      </c>
      <c r="F66" s="17"/>
      <c r="G66" s="17"/>
    </row>
    <row r="67" spans="1:7" ht="21" x14ac:dyDescent="0.25">
      <c r="A67" s="7"/>
      <c r="B67" s="7"/>
      <c r="C67" s="18" t="s">
        <v>12</v>
      </c>
      <c r="D67" s="19">
        <v>219.20000000000002</v>
      </c>
      <c r="E67" s="19">
        <v>241.12000000000003</v>
      </c>
      <c r="F67" s="19"/>
      <c r="G67" s="19"/>
    </row>
    <row r="68" spans="1:7" ht="21" x14ac:dyDescent="0.25">
      <c r="A68" s="7"/>
      <c r="B68" s="7"/>
      <c r="C68" s="18" t="s">
        <v>12</v>
      </c>
      <c r="D68" s="19">
        <v>392</v>
      </c>
      <c r="E68" s="19">
        <v>431.20000000000005</v>
      </c>
      <c r="F68" s="19"/>
      <c r="G68" s="19"/>
    </row>
    <row r="69" spans="1:7" ht="21" x14ac:dyDescent="0.25">
      <c r="A69" s="7"/>
      <c r="B69" s="7"/>
      <c r="C69" s="18" t="s">
        <v>12</v>
      </c>
      <c r="D69" s="19">
        <v>512.80000000000007</v>
      </c>
      <c r="E69" s="19">
        <v>564.08000000000004</v>
      </c>
      <c r="F69" s="19"/>
      <c r="G69" s="19"/>
    </row>
    <row r="70" spans="1:7" ht="21" x14ac:dyDescent="0.25">
      <c r="A70" s="7"/>
      <c r="B70" s="7"/>
      <c r="C70" s="18" t="s">
        <v>13</v>
      </c>
      <c r="D70" s="19">
        <v>658.40000000000009</v>
      </c>
      <c r="E70" s="19">
        <v>724.24000000000012</v>
      </c>
      <c r="F70" s="19"/>
      <c r="G70" s="19"/>
    </row>
    <row r="71" spans="1:7" ht="21" x14ac:dyDescent="0.25">
      <c r="A71" s="7"/>
      <c r="B71" s="7"/>
      <c r="C71" s="18" t="s">
        <v>12</v>
      </c>
      <c r="D71" s="19">
        <v>802.40000000000009</v>
      </c>
      <c r="E71" s="19">
        <v>882.64000000000021</v>
      </c>
      <c r="F71" s="19"/>
      <c r="G71" s="19"/>
    </row>
    <row r="72" spans="1:7" ht="21" x14ac:dyDescent="0.25">
      <c r="A72" s="7"/>
      <c r="B72" s="7"/>
      <c r="C72" s="18" t="s">
        <v>12</v>
      </c>
      <c r="D72" s="19">
        <v>931.2</v>
      </c>
      <c r="E72" s="19">
        <v>1024.3200000000002</v>
      </c>
      <c r="F72" s="19"/>
      <c r="G72" s="19"/>
    </row>
    <row r="73" spans="1:7" ht="21" x14ac:dyDescent="0.25">
      <c r="A73" s="7"/>
      <c r="B73" s="7"/>
      <c r="C73" s="18" t="s">
        <v>12</v>
      </c>
      <c r="D73" s="19">
        <v>1017.6</v>
      </c>
      <c r="E73" s="19">
        <v>1119.3600000000001</v>
      </c>
      <c r="F73" s="19"/>
      <c r="G73" s="19"/>
    </row>
    <row r="74" spans="1:7" ht="21" x14ac:dyDescent="0.25">
      <c r="A74" s="7"/>
      <c r="B74" s="7"/>
      <c r="C74" s="18" t="s">
        <v>14</v>
      </c>
      <c r="D74" s="19">
        <v>1116</v>
      </c>
      <c r="E74" s="19">
        <v>1227.6000000000001</v>
      </c>
      <c r="F74" s="19"/>
      <c r="G74" s="19"/>
    </row>
    <row r="75" spans="1:7" ht="21" x14ac:dyDescent="0.25">
      <c r="A75" s="7"/>
      <c r="B75" s="7"/>
      <c r="C75" s="18" t="s">
        <v>12</v>
      </c>
      <c r="D75" s="19">
        <v>1230.4000000000001</v>
      </c>
      <c r="E75" s="19">
        <v>1353.4400000000003</v>
      </c>
      <c r="F75" s="19"/>
      <c r="G75" s="19"/>
    </row>
    <row r="76" spans="1:7" ht="21" x14ac:dyDescent="0.25">
      <c r="A76" s="7"/>
      <c r="B76" s="7"/>
      <c r="C76" s="18" t="s">
        <v>12</v>
      </c>
      <c r="D76" s="19">
        <v>1369.6000000000001</v>
      </c>
      <c r="E76" s="19">
        <v>1506.5600000000002</v>
      </c>
      <c r="F76" s="19"/>
      <c r="G76" s="19"/>
    </row>
    <row r="77" spans="1:7" ht="21" x14ac:dyDescent="0.25">
      <c r="A77" s="7"/>
      <c r="B77" s="7"/>
      <c r="C77" s="20" t="s">
        <v>15</v>
      </c>
      <c r="D77" s="21">
        <v>1550.4</v>
      </c>
      <c r="E77" s="21">
        <v>1705.4400000000003</v>
      </c>
      <c r="F77" s="21"/>
      <c r="G77" s="21"/>
    </row>
    <row r="78" spans="1:7" ht="21" x14ac:dyDescent="0.25">
      <c r="A78" s="7"/>
      <c r="B78" s="7" t="s">
        <v>1</v>
      </c>
      <c r="C78" s="16" t="s">
        <v>11</v>
      </c>
      <c r="D78" s="17"/>
      <c r="E78" s="17"/>
      <c r="F78" s="17">
        <v>18.8</v>
      </c>
      <c r="G78" s="17">
        <v>28.200000000000003</v>
      </c>
    </row>
    <row r="79" spans="1:7" ht="21" x14ac:dyDescent="0.25">
      <c r="A79" s="7"/>
      <c r="B79" s="7"/>
      <c r="C79" s="18" t="s">
        <v>12</v>
      </c>
      <c r="D79" s="19"/>
      <c r="E79" s="19"/>
      <c r="F79" s="19">
        <v>57.6</v>
      </c>
      <c r="G79" s="19">
        <v>86.4</v>
      </c>
    </row>
    <row r="80" spans="1:7" ht="21" x14ac:dyDescent="0.25">
      <c r="A80" s="7"/>
      <c r="B80" s="7"/>
      <c r="C80" s="18" t="s">
        <v>12</v>
      </c>
      <c r="D80" s="19"/>
      <c r="E80" s="19"/>
      <c r="F80" s="19">
        <v>107.2</v>
      </c>
      <c r="G80" s="19">
        <v>160.80000000000001</v>
      </c>
    </row>
    <row r="81" spans="1:7" ht="21" x14ac:dyDescent="0.25">
      <c r="A81" s="7"/>
      <c r="B81" s="7"/>
      <c r="C81" s="18" t="s">
        <v>12</v>
      </c>
      <c r="D81" s="19"/>
      <c r="E81" s="19"/>
      <c r="F81" s="19">
        <v>143.20000000000002</v>
      </c>
      <c r="G81" s="19">
        <v>214.8</v>
      </c>
    </row>
    <row r="82" spans="1:7" ht="21" x14ac:dyDescent="0.25">
      <c r="A82" s="7"/>
      <c r="B82" s="7"/>
      <c r="C82" s="18" t="s">
        <v>13</v>
      </c>
      <c r="D82" s="19"/>
      <c r="E82" s="19"/>
      <c r="F82" s="19">
        <v>172</v>
      </c>
      <c r="G82" s="19">
        <v>258</v>
      </c>
    </row>
    <row r="83" spans="1:7" ht="21" x14ac:dyDescent="0.25">
      <c r="A83" s="7"/>
      <c r="B83" s="7"/>
      <c r="C83" s="18" t="s">
        <v>12</v>
      </c>
      <c r="D83" s="19"/>
      <c r="E83" s="19"/>
      <c r="F83" s="19">
        <v>206.4</v>
      </c>
      <c r="G83" s="19">
        <v>309.60000000000002</v>
      </c>
    </row>
    <row r="84" spans="1:7" ht="21" x14ac:dyDescent="0.25">
      <c r="A84" s="7"/>
      <c r="B84" s="7"/>
      <c r="C84" s="18" t="s">
        <v>12</v>
      </c>
      <c r="D84" s="19"/>
      <c r="E84" s="19"/>
      <c r="F84" s="19">
        <v>243.20000000000002</v>
      </c>
      <c r="G84" s="19">
        <v>364.8</v>
      </c>
    </row>
    <row r="85" spans="1:7" ht="21" x14ac:dyDescent="0.25">
      <c r="A85" s="7"/>
      <c r="B85" s="7"/>
      <c r="C85" s="18" t="s">
        <v>12</v>
      </c>
      <c r="D85" s="19"/>
      <c r="E85" s="19"/>
      <c r="F85" s="19">
        <v>284</v>
      </c>
      <c r="G85" s="19">
        <v>426</v>
      </c>
    </row>
    <row r="86" spans="1:7" ht="21" x14ac:dyDescent="0.25">
      <c r="A86" s="7"/>
      <c r="B86" s="7"/>
      <c r="C86" s="18" t="s">
        <v>14</v>
      </c>
      <c r="D86" s="19"/>
      <c r="E86" s="19"/>
      <c r="F86" s="19">
        <v>318.40000000000003</v>
      </c>
      <c r="G86" s="19">
        <v>477.6</v>
      </c>
    </row>
    <row r="87" spans="1:7" ht="21" x14ac:dyDescent="0.25">
      <c r="A87" s="7"/>
      <c r="B87" s="7"/>
      <c r="C87" s="18" t="s">
        <v>12</v>
      </c>
      <c r="D87" s="19"/>
      <c r="E87" s="19"/>
      <c r="F87" s="19">
        <v>346.40000000000003</v>
      </c>
      <c r="G87" s="19">
        <v>519.6</v>
      </c>
    </row>
    <row r="88" spans="1:7" ht="21" x14ac:dyDescent="0.25">
      <c r="A88" s="7"/>
      <c r="B88" s="7"/>
      <c r="C88" s="18" t="s">
        <v>12</v>
      </c>
      <c r="D88" s="19"/>
      <c r="E88" s="19"/>
      <c r="F88" s="19">
        <v>396</v>
      </c>
      <c r="G88" s="19">
        <v>594</v>
      </c>
    </row>
    <row r="89" spans="1:7" ht="21" x14ac:dyDescent="0.25">
      <c r="A89" s="7"/>
      <c r="B89" s="7"/>
      <c r="C89" s="20" t="s">
        <v>15</v>
      </c>
      <c r="D89" s="21"/>
      <c r="E89" s="21"/>
      <c r="F89" s="21">
        <v>436</v>
      </c>
      <c r="G89" s="21">
        <v>654</v>
      </c>
    </row>
    <row r="90" spans="1:7" ht="21" x14ac:dyDescent="0.25">
      <c r="A90" s="7"/>
      <c r="B90" s="7" t="s">
        <v>2</v>
      </c>
      <c r="C90" s="16" t="s">
        <v>11</v>
      </c>
      <c r="D90" s="17">
        <v>59.5</v>
      </c>
      <c r="E90" s="17">
        <v>53.550000000000004</v>
      </c>
      <c r="F90" s="17"/>
      <c r="G90" s="17"/>
    </row>
    <row r="91" spans="1:7" ht="21" x14ac:dyDescent="0.25">
      <c r="A91" s="7"/>
      <c r="B91" s="7"/>
      <c r="C91" s="18" t="s">
        <v>12</v>
      </c>
      <c r="D91" s="19">
        <v>69.5</v>
      </c>
      <c r="E91" s="19">
        <v>62.550000000000004</v>
      </c>
      <c r="F91" s="19"/>
      <c r="G91" s="19"/>
    </row>
    <row r="92" spans="1:7" ht="21" x14ac:dyDescent="0.25">
      <c r="A92" s="7"/>
      <c r="B92" s="7"/>
      <c r="C92" s="18" t="s">
        <v>12</v>
      </c>
      <c r="D92" s="19">
        <v>122.5</v>
      </c>
      <c r="E92" s="19">
        <v>110.25</v>
      </c>
      <c r="F92" s="19"/>
      <c r="G92" s="19"/>
    </row>
    <row r="93" spans="1:7" ht="21" x14ac:dyDescent="0.25">
      <c r="A93" s="7"/>
      <c r="B93" s="7"/>
      <c r="C93" s="18" t="s">
        <v>12</v>
      </c>
      <c r="D93" s="19">
        <v>175</v>
      </c>
      <c r="E93" s="19">
        <v>157.5</v>
      </c>
      <c r="F93" s="19"/>
      <c r="G93" s="19"/>
    </row>
    <row r="94" spans="1:7" ht="21" x14ac:dyDescent="0.25">
      <c r="A94" s="7"/>
      <c r="B94" s="7"/>
      <c r="C94" s="18" t="s">
        <v>13</v>
      </c>
      <c r="D94" s="19">
        <v>205</v>
      </c>
      <c r="E94" s="19">
        <v>184.5</v>
      </c>
      <c r="F94" s="19"/>
      <c r="G94" s="19"/>
    </row>
    <row r="95" spans="1:7" ht="21" x14ac:dyDescent="0.25">
      <c r="A95" s="7"/>
      <c r="B95" s="7"/>
      <c r="C95" s="18" t="s">
        <v>12</v>
      </c>
      <c r="D95" s="19">
        <v>249.5</v>
      </c>
      <c r="E95" s="19">
        <v>224.55</v>
      </c>
      <c r="F95" s="19"/>
      <c r="G95" s="19"/>
    </row>
    <row r="96" spans="1:7" ht="21" x14ac:dyDescent="0.25">
      <c r="A96" s="7"/>
      <c r="B96" s="7"/>
      <c r="C96" s="18" t="s">
        <v>12</v>
      </c>
      <c r="D96" s="19">
        <v>273.5</v>
      </c>
      <c r="E96" s="19">
        <v>246.15</v>
      </c>
      <c r="F96" s="19"/>
      <c r="G96" s="19"/>
    </row>
    <row r="97" spans="1:7" ht="21" x14ac:dyDescent="0.25">
      <c r="A97" s="7"/>
      <c r="B97" s="7"/>
      <c r="C97" s="18" t="s">
        <v>12</v>
      </c>
      <c r="D97" s="19">
        <v>260</v>
      </c>
      <c r="E97" s="19">
        <v>234</v>
      </c>
      <c r="F97" s="19"/>
      <c r="G97" s="19"/>
    </row>
    <row r="98" spans="1:7" ht="21" x14ac:dyDescent="0.25">
      <c r="A98" s="7"/>
      <c r="B98" s="7"/>
      <c r="C98" s="18" t="s">
        <v>14</v>
      </c>
      <c r="D98" s="19">
        <v>275</v>
      </c>
      <c r="E98" s="19">
        <v>247.5</v>
      </c>
      <c r="F98" s="19"/>
      <c r="G98" s="19"/>
    </row>
    <row r="99" spans="1:7" ht="21" x14ac:dyDescent="0.25">
      <c r="A99" s="7"/>
      <c r="B99" s="7"/>
      <c r="C99" s="18" t="s">
        <v>12</v>
      </c>
      <c r="D99" s="19">
        <v>275.5</v>
      </c>
      <c r="E99" s="19">
        <v>247.95000000000002</v>
      </c>
      <c r="F99" s="19"/>
      <c r="G99" s="19"/>
    </row>
    <row r="100" spans="1:7" ht="21" x14ac:dyDescent="0.25">
      <c r="A100" s="7"/>
      <c r="B100" s="7"/>
      <c r="C100" s="18" t="s">
        <v>12</v>
      </c>
      <c r="D100" s="19">
        <v>286.5</v>
      </c>
      <c r="E100" s="19">
        <v>257.85000000000002</v>
      </c>
      <c r="F100" s="19"/>
      <c r="G100" s="19"/>
    </row>
    <row r="101" spans="1:7" ht="21" x14ac:dyDescent="0.25">
      <c r="A101" s="7"/>
      <c r="B101" s="7"/>
      <c r="C101" s="20" t="s">
        <v>15</v>
      </c>
      <c r="D101" s="21">
        <v>236</v>
      </c>
      <c r="E101" s="21">
        <v>212.4</v>
      </c>
      <c r="F101" s="21"/>
      <c r="G101" s="21"/>
    </row>
    <row r="102" spans="1:7" ht="21" x14ac:dyDescent="0.25">
      <c r="A102" s="7"/>
      <c r="B102" s="7" t="s">
        <v>3</v>
      </c>
      <c r="C102" s="16" t="s">
        <v>11</v>
      </c>
      <c r="D102" s="17"/>
      <c r="E102" s="17"/>
      <c r="F102" s="17">
        <v>43.8</v>
      </c>
      <c r="G102" s="17">
        <v>30.659999999999997</v>
      </c>
    </row>
    <row r="103" spans="1:7" ht="21" x14ac:dyDescent="0.25">
      <c r="A103" s="7"/>
      <c r="B103" s="7"/>
      <c r="C103" s="18" t="s">
        <v>12</v>
      </c>
      <c r="D103" s="19"/>
      <c r="E103" s="19"/>
      <c r="F103" s="19">
        <v>92.1</v>
      </c>
      <c r="G103" s="19">
        <v>64.469999999999985</v>
      </c>
    </row>
    <row r="104" spans="1:7" ht="21" x14ac:dyDescent="0.25">
      <c r="A104" s="7"/>
      <c r="B104" s="7"/>
      <c r="C104" s="18" t="s">
        <v>12</v>
      </c>
      <c r="D104" s="19"/>
      <c r="E104" s="19"/>
      <c r="F104" s="19">
        <v>129.9</v>
      </c>
      <c r="G104" s="19">
        <v>90.929999999999993</v>
      </c>
    </row>
    <row r="105" spans="1:7" ht="21" x14ac:dyDescent="0.25">
      <c r="A105" s="7"/>
      <c r="B105" s="7"/>
      <c r="C105" s="18" t="s">
        <v>12</v>
      </c>
      <c r="D105" s="19"/>
      <c r="E105" s="19"/>
      <c r="F105" s="19">
        <v>168</v>
      </c>
      <c r="G105" s="19">
        <v>117.6</v>
      </c>
    </row>
    <row r="106" spans="1:7" ht="21" x14ac:dyDescent="0.25">
      <c r="A106" s="7"/>
      <c r="B106" s="7"/>
      <c r="C106" s="18" t="s">
        <v>13</v>
      </c>
      <c r="D106" s="19"/>
      <c r="E106" s="19"/>
      <c r="F106" s="19">
        <v>200.7</v>
      </c>
      <c r="G106" s="19">
        <v>140.48999999999998</v>
      </c>
    </row>
    <row r="107" spans="1:7" ht="21" x14ac:dyDescent="0.25">
      <c r="A107" s="7"/>
      <c r="B107" s="7"/>
      <c r="C107" s="18" t="s">
        <v>12</v>
      </c>
      <c r="D107" s="19"/>
      <c r="E107" s="19"/>
      <c r="F107" s="19">
        <v>234</v>
      </c>
      <c r="G107" s="19">
        <v>163.79999999999998</v>
      </c>
    </row>
    <row r="108" spans="1:7" ht="21" x14ac:dyDescent="0.25">
      <c r="A108" s="7"/>
      <c r="B108" s="7"/>
      <c r="C108" s="18" t="s">
        <v>12</v>
      </c>
      <c r="D108" s="19"/>
      <c r="E108" s="19"/>
      <c r="F108" s="19">
        <v>265.2</v>
      </c>
      <c r="G108" s="19">
        <v>185.64</v>
      </c>
    </row>
    <row r="109" spans="1:7" ht="21" x14ac:dyDescent="0.25">
      <c r="A109" s="7"/>
      <c r="B109" s="7"/>
      <c r="C109" s="18" t="s">
        <v>12</v>
      </c>
      <c r="D109" s="19"/>
      <c r="E109" s="19"/>
      <c r="F109" s="19">
        <v>378.9</v>
      </c>
      <c r="G109" s="19">
        <v>265.22999999999996</v>
      </c>
    </row>
    <row r="110" spans="1:7" ht="21" x14ac:dyDescent="0.25">
      <c r="A110" s="7"/>
      <c r="B110" s="7"/>
      <c r="C110" s="18" t="s">
        <v>14</v>
      </c>
      <c r="D110" s="19"/>
      <c r="E110" s="19"/>
      <c r="F110" s="19">
        <v>378.9</v>
      </c>
      <c r="G110" s="19">
        <v>265.22999999999996</v>
      </c>
    </row>
    <row r="111" spans="1:7" ht="21" x14ac:dyDescent="0.25">
      <c r="A111" s="7"/>
      <c r="B111" s="7"/>
      <c r="C111" s="18" t="s">
        <v>12</v>
      </c>
      <c r="D111" s="19"/>
      <c r="E111" s="19"/>
      <c r="F111" s="19">
        <v>378.9</v>
      </c>
      <c r="G111" s="19">
        <v>265.22999999999996</v>
      </c>
    </row>
    <row r="112" spans="1:7" ht="21" x14ac:dyDescent="0.25">
      <c r="A112" s="7"/>
      <c r="B112" s="7"/>
      <c r="C112" s="18" t="s">
        <v>12</v>
      </c>
      <c r="D112" s="19"/>
      <c r="E112" s="19"/>
      <c r="F112" s="19">
        <v>401.7</v>
      </c>
      <c r="G112" s="19">
        <v>281.19</v>
      </c>
    </row>
    <row r="113" spans="1:7" ht="21" x14ac:dyDescent="0.25">
      <c r="A113" s="7"/>
      <c r="B113" s="7"/>
      <c r="C113" s="20" t="s">
        <v>15</v>
      </c>
      <c r="D113" s="21"/>
      <c r="E113" s="21"/>
      <c r="F113" s="21">
        <v>384.9</v>
      </c>
      <c r="G113" s="21">
        <v>269.42999999999995</v>
      </c>
    </row>
    <row r="114" spans="1:7" ht="21" x14ac:dyDescent="0.25">
      <c r="A114" s="7"/>
      <c r="B114" s="7"/>
      <c r="C114" s="7"/>
      <c r="D114" s="8"/>
      <c r="E114" s="8"/>
      <c r="F114" s="8"/>
      <c r="G114" s="8"/>
    </row>
    <row r="115" spans="1:7" ht="21" x14ac:dyDescent="0.25">
      <c r="A115" s="7"/>
      <c r="B115" s="23" t="s">
        <v>17</v>
      </c>
      <c r="C115" s="23"/>
      <c r="D115" s="24"/>
      <c r="E115" s="24"/>
      <c r="F115" s="24"/>
      <c r="G115" s="24"/>
    </row>
    <row r="116" spans="1:7" ht="21" x14ac:dyDescent="0.25">
      <c r="A116" s="7"/>
      <c r="B116" s="7"/>
      <c r="C116" s="14"/>
      <c r="D116" s="25" t="s">
        <v>9</v>
      </c>
      <c r="E116" s="25" t="s">
        <v>10</v>
      </c>
      <c r="F116" s="25" t="s">
        <v>9</v>
      </c>
      <c r="G116" s="25" t="s">
        <v>10</v>
      </c>
    </row>
    <row r="117" spans="1:7" ht="21" x14ac:dyDescent="0.25">
      <c r="A117" s="7"/>
      <c r="B117" s="7" t="s">
        <v>0</v>
      </c>
      <c r="C117" s="16" t="s">
        <v>11</v>
      </c>
      <c r="D117" s="17">
        <v>29.8</v>
      </c>
      <c r="E117" s="17">
        <v>32.78</v>
      </c>
      <c r="F117" s="17"/>
      <c r="G117" s="17"/>
    </row>
    <row r="118" spans="1:7" ht="21" x14ac:dyDescent="0.25">
      <c r="A118" s="7"/>
      <c r="B118" s="7"/>
      <c r="C118" s="18" t="s">
        <v>12</v>
      </c>
      <c r="D118" s="19">
        <v>54.800000000000004</v>
      </c>
      <c r="E118" s="19">
        <v>60.280000000000008</v>
      </c>
      <c r="F118" s="19"/>
      <c r="G118" s="19"/>
    </row>
    <row r="119" spans="1:7" ht="21" x14ac:dyDescent="0.25">
      <c r="A119" s="7"/>
      <c r="B119" s="7"/>
      <c r="C119" s="18" t="s">
        <v>12</v>
      </c>
      <c r="D119" s="19">
        <v>98</v>
      </c>
      <c r="E119" s="19">
        <v>107.80000000000001</v>
      </c>
      <c r="F119" s="19"/>
      <c r="G119" s="19"/>
    </row>
    <row r="120" spans="1:7" ht="21" x14ac:dyDescent="0.25">
      <c r="A120" s="7"/>
      <c r="B120" s="7"/>
      <c r="C120" s="18" t="s">
        <v>12</v>
      </c>
      <c r="D120" s="19">
        <v>128.20000000000002</v>
      </c>
      <c r="E120" s="19">
        <v>141.02000000000001</v>
      </c>
      <c r="F120" s="19"/>
      <c r="G120" s="19"/>
    </row>
    <row r="121" spans="1:7" ht="21" x14ac:dyDescent="0.25">
      <c r="A121" s="7"/>
      <c r="B121" s="7"/>
      <c r="C121" s="18" t="s">
        <v>13</v>
      </c>
      <c r="D121" s="19">
        <v>164.60000000000002</v>
      </c>
      <c r="E121" s="19">
        <v>181.06000000000003</v>
      </c>
      <c r="F121" s="19"/>
      <c r="G121" s="19"/>
    </row>
    <row r="122" spans="1:7" ht="21" x14ac:dyDescent="0.25">
      <c r="A122" s="7"/>
      <c r="B122" s="7"/>
      <c r="C122" s="18" t="s">
        <v>12</v>
      </c>
      <c r="D122" s="19">
        <v>200.60000000000002</v>
      </c>
      <c r="E122" s="19">
        <v>220.66000000000005</v>
      </c>
      <c r="F122" s="19"/>
      <c r="G122" s="19"/>
    </row>
    <row r="123" spans="1:7" ht="21" x14ac:dyDescent="0.25">
      <c r="A123" s="7"/>
      <c r="B123" s="7"/>
      <c r="C123" s="18" t="s">
        <v>12</v>
      </c>
      <c r="D123" s="19">
        <v>232.8</v>
      </c>
      <c r="E123" s="19">
        <v>256.08000000000004</v>
      </c>
      <c r="F123" s="19"/>
      <c r="G123" s="19"/>
    </row>
    <row r="124" spans="1:7" ht="21" x14ac:dyDescent="0.25">
      <c r="A124" s="7"/>
      <c r="B124" s="7"/>
      <c r="C124" s="18" t="s">
        <v>12</v>
      </c>
      <c r="D124" s="19">
        <v>254.4</v>
      </c>
      <c r="E124" s="19">
        <v>279.84000000000003</v>
      </c>
      <c r="F124" s="19"/>
      <c r="G124" s="19"/>
    </row>
    <row r="125" spans="1:7" ht="21" x14ac:dyDescent="0.25">
      <c r="A125" s="7"/>
      <c r="B125" s="7"/>
      <c r="C125" s="18" t="s">
        <v>14</v>
      </c>
      <c r="D125" s="19">
        <v>279</v>
      </c>
      <c r="E125" s="19">
        <v>306.90000000000003</v>
      </c>
      <c r="F125" s="19"/>
      <c r="G125" s="19"/>
    </row>
    <row r="126" spans="1:7" ht="21" x14ac:dyDescent="0.25">
      <c r="A126" s="7"/>
      <c r="B126" s="7"/>
      <c r="C126" s="18" t="s">
        <v>12</v>
      </c>
      <c r="D126" s="19">
        <v>307.60000000000002</v>
      </c>
      <c r="E126" s="19">
        <v>338.36000000000007</v>
      </c>
      <c r="F126" s="19"/>
      <c r="G126" s="19"/>
    </row>
    <row r="127" spans="1:7" ht="21" x14ac:dyDescent="0.25">
      <c r="A127" s="7"/>
      <c r="B127" s="7"/>
      <c r="C127" s="18" t="s">
        <v>12</v>
      </c>
      <c r="D127" s="19">
        <v>342.40000000000003</v>
      </c>
      <c r="E127" s="19">
        <v>376.64000000000004</v>
      </c>
      <c r="F127" s="19"/>
      <c r="G127" s="19"/>
    </row>
    <row r="128" spans="1:7" ht="21" x14ac:dyDescent="0.25">
      <c r="A128" s="7"/>
      <c r="B128" s="7"/>
      <c r="C128" s="20" t="s">
        <v>15</v>
      </c>
      <c r="D128" s="21">
        <v>387.6</v>
      </c>
      <c r="E128" s="21">
        <v>426.36000000000007</v>
      </c>
      <c r="F128" s="21"/>
      <c r="G128" s="21"/>
    </row>
    <row r="129" spans="1:7" ht="21" x14ac:dyDescent="0.25">
      <c r="A129" s="7"/>
      <c r="B129" s="7" t="s">
        <v>1</v>
      </c>
      <c r="C129" s="16" t="s">
        <v>11</v>
      </c>
      <c r="D129" s="17"/>
      <c r="E129" s="17"/>
      <c r="F129" s="17">
        <v>28.2</v>
      </c>
      <c r="G129" s="17">
        <v>42.3</v>
      </c>
    </row>
    <row r="130" spans="1:7" ht="21" x14ac:dyDescent="0.25">
      <c r="A130" s="7"/>
      <c r="B130" s="7"/>
      <c r="C130" s="18" t="s">
        <v>12</v>
      </c>
      <c r="D130" s="19"/>
      <c r="E130" s="19"/>
      <c r="F130" s="19">
        <v>86.399999999999991</v>
      </c>
      <c r="G130" s="19">
        <v>129.6</v>
      </c>
    </row>
    <row r="131" spans="1:7" ht="21" x14ac:dyDescent="0.25">
      <c r="A131" s="7"/>
      <c r="B131" s="7"/>
      <c r="C131" s="18" t="s">
        <v>12</v>
      </c>
      <c r="D131" s="19"/>
      <c r="E131" s="19"/>
      <c r="F131" s="19">
        <v>160.79999999999998</v>
      </c>
      <c r="G131" s="19">
        <v>241.2</v>
      </c>
    </row>
    <row r="132" spans="1:7" ht="21" x14ac:dyDescent="0.25">
      <c r="A132" s="7"/>
      <c r="B132" s="7"/>
      <c r="C132" s="18" t="s">
        <v>12</v>
      </c>
      <c r="D132" s="19"/>
      <c r="E132" s="19"/>
      <c r="F132" s="19">
        <v>214.79999999999998</v>
      </c>
      <c r="G132" s="19">
        <v>322.2</v>
      </c>
    </row>
    <row r="133" spans="1:7" ht="21" x14ac:dyDescent="0.25">
      <c r="A133" s="7"/>
      <c r="B133" s="7"/>
      <c r="C133" s="18" t="s">
        <v>13</v>
      </c>
      <c r="D133" s="19"/>
      <c r="E133" s="19"/>
      <c r="F133" s="19">
        <v>258</v>
      </c>
      <c r="G133" s="19">
        <v>387</v>
      </c>
    </row>
    <row r="134" spans="1:7" ht="21" x14ac:dyDescent="0.25">
      <c r="A134" s="7"/>
      <c r="B134" s="7"/>
      <c r="C134" s="18" t="s">
        <v>12</v>
      </c>
      <c r="D134" s="19"/>
      <c r="E134" s="19"/>
      <c r="F134" s="19">
        <v>309.59999999999997</v>
      </c>
      <c r="G134" s="19">
        <v>464.4</v>
      </c>
    </row>
    <row r="135" spans="1:7" ht="21" x14ac:dyDescent="0.25">
      <c r="A135" s="7"/>
      <c r="B135" s="7"/>
      <c r="C135" s="18" t="s">
        <v>12</v>
      </c>
      <c r="D135" s="19"/>
      <c r="E135" s="19"/>
      <c r="F135" s="19">
        <v>364.8</v>
      </c>
      <c r="G135" s="19">
        <v>547.19999999999993</v>
      </c>
    </row>
    <row r="136" spans="1:7" ht="21" x14ac:dyDescent="0.25">
      <c r="A136" s="7"/>
      <c r="B136" s="7"/>
      <c r="C136" s="18" t="s">
        <v>12</v>
      </c>
      <c r="D136" s="19"/>
      <c r="E136" s="19"/>
      <c r="F136" s="19">
        <v>426</v>
      </c>
      <c r="G136" s="19">
        <v>639</v>
      </c>
    </row>
    <row r="137" spans="1:7" ht="21" x14ac:dyDescent="0.25">
      <c r="A137" s="7"/>
      <c r="B137" s="7"/>
      <c r="C137" s="18" t="s">
        <v>14</v>
      </c>
      <c r="D137" s="19"/>
      <c r="E137" s="19"/>
      <c r="F137" s="19">
        <v>477.59999999999997</v>
      </c>
      <c r="G137" s="19">
        <v>716.4</v>
      </c>
    </row>
    <row r="138" spans="1:7" ht="21" x14ac:dyDescent="0.25">
      <c r="A138" s="7"/>
      <c r="B138" s="7"/>
      <c r="C138" s="18" t="s">
        <v>12</v>
      </c>
      <c r="D138" s="19"/>
      <c r="E138" s="19"/>
      <c r="F138" s="19">
        <v>519.6</v>
      </c>
      <c r="G138" s="19">
        <v>779.4</v>
      </c>
    </row>
    <row r="139" spans="1:7" ht="21" x14ac:dyDescent="0.25">
      <c r="A139" s="7"/>
      <c r="B139" s="7"/>
      <c r="C139" s="18" t="s">
        <v>12</v>
      </c>
      <c r="D139" s="19"/>
      <c r="E139" s="19"/>
      <c r="F139" s="19">
        <v>594</v>
      </c>
      <c r="G139" s="19">
        <v>891</v>
      </c>
    </row>
    <row r="140" spans="1:7" ht="21" x14ac:dyDescent="0.25">
      <c r="A140" s="7"/>
      <c r="B140" s="7"/>
      <c r="C140" s="20" t="s">
        <v>15</v>
      </c>
      <c r="D140" s="21"/>
      <c r="E140" s="21"/>
      <c r="F140" s="21">
        <v>654</v>
      </c>
      <c r="G140" s="21">
        <v>981</v>
      </c>
    </row>
    <row r="141" spans="1:7" ht="21" x14ac:dyDescent="0.25">
      <c r="A141" s="7"/>
      <c r="B141" s="7" t="s">
        <v>2</v>
      </c>
      <c r="C141" s="16" t="s">
        <v>11</v>
      </c>
      <c r="D141" s="17">
        <v>59.5</v>
      </c>
      <c r="E141" s="17">
        <v>53.550000000000004</v>
      </c>
      <c r="F141" s="17"/>
      <c r="G141" s="17"/>
    </row>
    <row r="142" spans="1:7" ht="21" x14ac:dyDescent="0.25">
      <c r="A142" s="7"/>
      <c r="B142" s="7"/>
      <c r="C142" s="18" t="s">
        <v>12</v>
      </c>
      <c r="D142" s="19">
        <v>69.5</v>
      </c>
      <c r="E142" s="19">
        <v>62.550000000000004</v>
      </c>
      <c r="F142" s="19"/>
      <c r="G142" s="19"/>
    </row>
    <row r="143" spans="1:7" ht="21" x14ac:dyDescent="0.25">
      <c r="A143" s="7"/>
      <c r="B143" s="7"/>
      <c r="C143" s="18" t="s">
        <v>12</v>
      </c>
      <c r="D143" s="19">
        <v>122.5</v>
      </c>
      <c r="E143" s="19">
        <v>110.25</v>
      </c>
      <c r="F143" s="19"/>
      <c r="G143" s="19"/>
    </row>
    <row r="144" spans="1:7" ht="21" x14ac:dyDescent="0.25">
      <c r="A144" s="7"/>
      <c r="B144" s="7"/>
      <c r="C144" s="18" t="s">
        <v>12</v>
      </c>
      <c r="D144" s="19">
        <v>175</v>
      </c>
      <c r="E144" s="19">
        <v>157.5</v>
      </c>
      <c r="F144" s="19"/>
      <c r="G144" s="19"/>
    </row>
    <row r="145" spans="1:7" ht="21" x14ac:dyDescent="0.25">
      <c r="A145" s="7"/>
      <c r="B145" s="7"/>
      <c r="C145" s="18" t="s">
        <v>13</v>
      </c>
      <c r="D145" s="19">
        <v>205</v>
      </c>
      <c r="E145" s="19">
        <v>184.5</v>
      </c>
      <c r="F145" s="19"/>
      <c r="G145" s="19"/>
    </row>
    <row r="146" spans="1:7" ht="21" x14ac:dyDescent="0.25">
      <c r="A146" s="7"/>
      <c r="B146" s="7"/>
      <c r="C146" s="18" t="s">
        <v>12</v>
      </c>
      <c r="D146" s="19">
        <v>249.5</v>
      </c>
      <c r="E146" s="19">
        <v>224.55</v>
      </c>
      <c r="F146" s="19"/>
      <c r="G146" s="19"/>
    </row>
    <row r="147" spans="1:7" ht="21" x14ac:dyDescent="0.25">
      <c r="A147" s="7"/>
      <c r="B147" s="7"/>
      <c r="C147" s="18" t="s">
        <v>12</v>
      </c>
      <c r="D147" s="19">
        <v>273.5</v>
      </c>
      <c r="E147" s="19">
        <v>246.15</v>
      </c>
      <c r="F147" s="19"/>
      <c r="G147" s="19"/>
    </row>
    <row r="148" spans="1:7" ht="21" x14ac:dyDescent="0.25">
      <c r="A148" s="7"/>
      <c r="B148" s="7"/>
      <c r="C148" s="18" t="s">
        <v>12</v>
      </c>
      <c r="D148" s="19">
        <v>260</v>
      </c>
      <c r="E148" s="19">
        <v>234</v>
      </c>
      <c r="F148" s="19"/>
      <c r="G148" s="19"/>
    </row>
    <row r="149" spans="1:7" ht="21" x14ac:dyDescent="0.25">
      <c r="A149" s="7"/>
      <c r="B149" s="7"/>
      <c r="C149" s="18" t="s">
        <v>14</v>
      </c>
      <c r="D149" s="19">
        <v>275</v>
      </c>
      <c r="E149" s="19">
        <v>247.5</v>
      </c>
      <c r="F149" s="19"/>
      <c r="G149" s="19"/>
    </row>
    <row r="150" spans="1:7" ht="21" x14ac:dyDescent="0.25">
      <c r="A150" s="7"/>
      <c r="B150" s="7"/>
      <c r="C150" s="18" t="s">
        <v>12</v>
      </c>
      <c r="D150" s="19">
        <v>275.5</v>
      </c>
      <c r="E150" s="19">
        <v>247.95000000000002</v>
      </c>
      <c r="F150" s="19"/>
      <c r="G150" s="19"/>
    </row>
    <row r="151" spans="1:7" ht="21" x14ac:dyDescent="0.25">
      <c r="A151" s="7"/>
      <c r="B151" s="7"/>
      <c r="C151" s="18" t="s">
        <v>12</v>
      </c>
      <c r="D151" s="19">
        <v>286.5</v>
      </c>
      <c r="E151" s="19">
        <v>257.85000000000002</v>
      </c>
      <c r="F151" s="19"/>
      <c r="G151" s="19"/>
    </row>
    <row r="152" spans="1:7" ht="21" x14ac:dyDescent="0.25">
      <c r="A152" s="7"/>
      <c r="B152" s="7"/>
      <c r="C152" s="20" t="s">
        <v>15</v>
      </c>
      <c r="D152" s="21">
        <v>236</v>
      </c>
      <c r="E152" s="21">
        <v>212.4</v>
      </c>
      <c r="F152" s="21"/>
      <c r="G152" s="21"/>
    </row>
    <row r="153" spans="1:7" ht="21" x14ac:dyDescent="0.25">
      <c r="A153" s="7"/>
      <c r="B153" s="7" t="s">
        <v>3</v>
      </c>
      <c r="C153" s="16" t="s">
        <v>11</v>
      </c>
      <c r="D153" s="17"/>
      <c r="E153" s="17"/>
      <c r="F153" s="17">
        <v>102.19999999999999</v>
      </c>
      <c r="G153" s="17">
        <v>71.539999999999992</v>
      </c>
    </row>
    <row r="154" spans="1:7" ht="21" x14ac:dyDescent="0.25">
      <c r="A154" s="7"/>
      <c r="B154" s="7"/>
      <c r="C154" s="18" t="s">
        <v>12</v>
      </c>
      <c r="D154" s="19"/>
      <c r="E154" s="19"/>
      <c r="F154" s="19">
        <v>214.89999999999998</v>
      </c>
      <c r="G154" s="19">
        <v>150.42999999999998</v>
      </c>
    </row>
    <row r="155" spans="1:7" ht="21" x14ac:dyDescent="0.25">
      <c r="A155" s="7"/>
      <c r="B155" s="7"/>
      <c r="C155" s="18" t="s">
        <v>12</v>
      </c>
      <c r="D155" s="19"/>
      <c r="E155" s="19"/>
      <c r="F155" s="19">
        <v>303.09999999999997</v>
      </c>
      <c r="G155" s="19">
        <v>212.16999999999996</v>
      </c>
    </row>
    <row r="156" spans="1:7" ht="21" x14ac:dyDescent="0.25">
      <c r="A156" s="7"/>
      <c r="B156" s="7"/>
      <c r="C156" s="18" t="s">
        <v>12</v>
      </c>
      <c r="D156" s="19"/>
      <c r="E156" s="19"/>
      <c r="F156" s="19">
        <v>392</v>
      </c>
      <c r="G156" s="19">
        <v>274.39999999999998</v>
      </c>
    </row>
    <row r="157" spans="1:7" ht="21" x14ac:dyDescent="0.25">
      <c r="A157" s="7"/>
      <c r="B157" s="7"/>
      <c r="C157" s="18" t="s">
        <v>13</v>
      </c>
      <c r="D157" s="19"/>
      <c r="E157" s="19"/>
      <c r="F157" s="19">
        <v>468.29999999999995</v>
      </c>
      <c r="G157" s="19">
        <v>327.80999999999995</v>
      </c>
    </row>
    <row r="158" spans="1:7" ht="21" x14ac:dyDescent="0.25">
      <c r="A158" s="7"/>
      <c r="B158" s="7"/>
      <c r="C158" s="18" t="s">
        <v>12</v>
      </c>
      <c r="D158" s="19"/>
      <c r="E158" s="19"/>
      <c r="F158" s="19">
        <v>546</v>
      </c>
      <c r="G158" s="19">
        <v>382.2</v>
      </c>
    </row>
    <row r="159" spans="1:7" ht="21" x14ac:dyDescent="0.25">
      <c r="A159" s="7"/>
      <c r="B159" s="7"/>
      <c r="C159" s="18" t="s">
        <v>12</v>
      </c>
      <c r="D159" s="19"/>
      <c r="E159" s="19"/>
      <c r="F159" s="19">
        <v>618.79999999999995</v>
      </c>
      <c r="G159" s="19">
        <v>433.15999999999997</v>
      </c>
    </row>
    <row r="160" spans="1:7" ht="21" x14ac:dyDescent="0.25">
      <c r="A160" s="7"/>
      <c r="B160" s="7"/>
      <c r="C160" s="18" t="s">
        <v>12</v>
      </c>
      <c r="D160" s="19"/>
      <c r="E160" s="19"/>
      <c r="F160" s="19">
        <v>884.09999999999991</v>
      </c>
      <c r="G160" s="19">
        <v>618.86999999999989</v>
      </c>
    </row>
    <row r="161" spans="1:7" ht="21" x14ac:dyDescent="0.25">
      <c r="A161" s="7"/>
      <c r="B161" s="7"/>
      <c r="C161" s="18" t="s">
        <v>14</v>
      </c>
      <c r="D161" s="19"/>
      <c r="E161" s="19"/>
      <c r="F161" s="19">
        <v>884.09999999999991</v>
      </c>
      <c r="G161" s="19">
        <v>618.86999999999989</v>
      </c>
    </row>
    <row r="162" spans="1:7" ht="21" x14ac:dyDescent="0.25">
      <c r="A162" s="7"/>
      <c r="B162" s="7"/>
      <c r="C162" s="18" t="s">
        <v>12</v>
      </c>
      <c r="D162" s="19"/>
      <c r="E162" s="19"/>
      <c r="F162" s="19">
        <v>884.09999999999991</v>
      </c>
      <c r="G162" s="19">
        <v>618.86999999999989</v>
      </c>
    </row>
    <row r="163" spans="1:7" ht="21" x14ac:dyDescent="0.25">
      <c r="A163" s="7"/>
      <c r="B163" s="7"/>
      <c r="C163" s="18" t="s">
        <v>12</v>
      </c>
      <c r="D163" s="19"/>
      <c r="E163" s="19"/>
      <c r="F163" s="19">
        <v>937.3</v>
      </c>
      <c r="G163" s="19">
        <v>656.1099999999999</v>
      </c>
    </row>
    <row r="164" spans="1:7" ht="21" x14ac:dyDescent="0.25">
      <c r="A164" s="7"/>
      <c r="B164" s="7"/>
      <c r="C164" s="20" t="s">
        <v>15</v>
      </c>
      <c r="D164" s="21"/>
      <c r="E164" s="21"/>
      <c r="F164" s="21">
        <v>898.09999999999991</v>
      </c>
      <c r="G164" s="21">
        <v>628.66999999999985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Sergio Giraldo</cp:lastModifiedBy>
  <dcterms:created xsi:type="dcterms:W3CDTF">2016-09-13T09:11:23Z</dcterms:created>
  <dcterms:modified xsi:type="dcterms:W3CDTF">2023-03-12T13:00:45Z</dcterms:modified>
  <cp:category/>
</cp:coreProperties>
</file>