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-my.sharepoint.com/personal/sergio_rodrigues_giraldo_ing_com/Documents/Downloads/"/>
    </mc:Choice>
  </mc:AlternateContent>
  <xr:revisionPtr revIDLastSave="66" documentId="13_ncr:1_{03B92F79-DD64-4F40-A906-9D9E36AE9154}" xr6:coauthVersionLast="47" xr6:coauthVersionMax="47" xr10:uidLastSave="{1EF87ED9-6280-5546-9099-B28AF15DABC4}"/>
  <bookViews>
    <workbookView xWindow="0" yWindow="880" windowWidth="41120" windowHeight="24480" activeTab="2" xr2:uid="{BAB1E410-742B-4976-960A-2ACD449F15F7}"/>
  </bookViews>
  <sheets>
    <sheet name="Template Chart 1" sheetId="9" r:id="rId1"/>
    <sheet name="Template Chart 2" sheetId="11" r:id="rId2"/>
    <sheet name="Template Chart 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E9" i="11"/>
  <c r="E10" i="11"/>
  <c r="E11" i="11"/>
  <c r="E4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<sst xmlns="http://schemas.openxmlformats.org/spreadsheetml/2006/main" count="117" uniqueCount="50">
  <si>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</si>
  <si>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</si>
  <si>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</si>
  <si>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</si>
  <si>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</si>
  <si>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</si>
  <si>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</si>
  <si>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</si>
  <si>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</si>
  <si>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</si>
  <si>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</si>
  <si>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</si>
  <si>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</si>
  <si>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</si>
  <si>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</si>
  <si>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</si>
  <si>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</si>
  <si>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</si>
  <si>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</si>
  <si>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</si>
  <si>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</si>
  <si>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</si>
  <si>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</si>
  <si>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</si>
  <si>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</si>
  <si>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</si>
  <si>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</si>
  <si>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</si>
  <si>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</si>
  <si>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</si>
  <si>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</si>
  <si>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</si>
  <si>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Manufacturing company sourcing parts from Chine &amp; US</t>
  </si>
  <si>
    <t>Battery cells</t>
  </si>
  <si>
    <t>1. select the numbers, insert "100% stacked bar chart"</t>
  </si>
  <si>
    <t>2. insert data labels and format left/right</t>
  </si>
  <si>
    <t>3. remove the titles and the labels are standard textboxes</t>
  </si>
  <si>
    <t>1. first build the eux columns (in green)</t>
  </si>
  <si>
    <t>2. without anything selected, insert scatter plot</t>
  </si>
  <si>
    <t>3. Right-click, add data then add legend entries</t>
  </si>
  <si>
    <t>3a. Name is the label</t>
  </si>
  <si>
    <t>3b. X-values asre percentages</t>
  </si>
  <si>
    <t>3c. Y-values are the Y-position column</t>
  </si>
  <si>
    <t>4. to do the connecting lines, select the second elements of the series, "chart design", add "error bar"</t>
  </si>
  <si>
    <t>4a. Delete the vertical error bar, right clich on horizontal and choose format</t>
  </si>
  <si>
    <t>4b. Choose direction "minus", remove the caps</t>
  </si>
  <si>
    <t>4c. for the error amount, choose custom and then the difference colums for the negative error values</t>
  </si>
  <si>
    <t>5. the left column with the labels is a third legend, where the labels are formatted as values from the column A</t>
  </si>
  <si>
    <t>right-click, format data labels, values from cells</t>
  </si>
  <si>
    <t xml:space="preserve">clever usage of formulas, just look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</si>
</sst>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top"/>
    </xf>
    <xf numFmtId="0" fontId="2" fillId="0" borderId="0" xfId="0" applyFont="1"/>
    <xf numFmtId="0" fontId="1" fillId="0" borderId="0" xfId="0" applyFont="1"/>
    <xf numFmtId="0" fontId="9" fillId="0" borderId="1" xfId="0" applyFont="1" applyBorder="1"/>
    <xf numFmtId="0" fontId="9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9" fillId="2" borderId="0" xfId="0" applyFont="1" applyFill="1"/>
    <xf numFmtId="9" fontId="9" fillId="0" borderId="0" xfId="1" applyFont="1"/>
    <xf numFmtId="9" fontId="9" fillId="2" borderId="0" xfId="0" applyNumberFormat="1" applyFont="1" applyFill="1"/>
  </cellXfs>
  <cellStyles count="6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Normal 3" xfId="5" xr:uid="{7827C92D-0367-4AB2-90A3-444CCE957AF5}"/>
    <cellStyle name="Per cent" xfId="1" builtinId="5"/>
  </cellStyles>
  <dxfs count="7"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EE422A"/>
      <color rgb="FFFF7575"/>
      <color rgb="FFDE140C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99385ED-1A90-B14B-B189-8A019AB2A2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40E-4A3F-A0FB-B44BA4CF19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9BE5D6-9FDA-4540-8D39-91B69909D2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40E-4A3F-A0FB-B44BA4CF19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EB762A-B2E2-E049-BCC3-ACE1E40AA5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40E-4A3F-A0FB-B44BA4CF19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C03DCA7-1F87-0743-B8A8-351155B6CA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0E-4A3F-A0FB-B44BA4CF19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97BE5A-89FF-5B45-B191-1742019487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40E-4A3F-A0FB-B44BA4CF19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D959FB-A33A-9547-A008-DCF2DE3735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0E-4A3F-A0FB-B44BA4CF19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FD55A7E-5622-4E45-91BA-F88C4EC9EF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40E-4A3F-A0FB-B44BA4CF199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4AE062F-644C-424A-A93F-4BDC5E744D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0E-4A3F-A0FB-B44BA4CF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158590</xdr:rowOff>
    </xdr:from>
    <xdr:to>
      <xdr:col>14</xdr:col>
      <xdr:colOff>154608</xdr:colOff>
      <xdr:row>29</xdr:row>
      <xdr:rowOff>121478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353393</xdr:colOff>
      <xdr:row>6</xdr:row>
      <xdr:rowOff>165652</xdr:rowOff>
    </xdr:from>
    <xdr:to>
      <xdr:col>29</xdr:col>
      <xdr:colOff>171176</xdr:colOff>
      <xdr:row>14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8F7A1A-6C8A-79AF-67FD-5CDD17D4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3393" y="1601304"/>
          <a:ext cx="5207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2</xdr:row>
      <xdr:rowOff>102393</xdr:rowOff>
    </xdr:from>
    <xdr:to>
      <xdr:col>20</xdr:col>
      <xdr:colOff>368300</xdr:colOff>
      <xdr:row>28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444500</xdr:colOff>
      <xdr:row>0</xdr:row>
      <xdr:rowOff>177800</xdr:rowOff>
    </xdr:from>
    <xdr:to>
      <xdr:col>33</xdr:col>
      <xdr:colOff>469900</xdr:colOff>
      <xdr:row>7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C66CBA-9EA3-4AFA-7652-667F2977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39400" y="177800"/>
          <a:ext cx="2044700" cy="231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2</v>
    <v>4</v>
  </rv>
  <rv s="0">
    <v>0</v>
    <v>4</v>
  </rv>
  <rv s="0">
    <v>1</v>
    <v>4</v>
  </rv>
  <rv s="0">
    <v>3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6" dataDxfId="4" headerRowBorderDxfId="5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3"/>
    <tableColumn id="2" xr3:uid="{B67E7A57-DDE8-42CA-B864-C481419106AC}" name="Year" dataDxfId="2"/>
    <tableColumn id="3" xr3:uid="{30E1FA80-C8A0-45E9-8354-8592DEF980FD}" name="Complaints directed at IT Helpdesk" dataDxfId="1"/>
    <tableColumn id="7" xr3:uid="{F1449BBC-C846-46D1-A15A-C0680434F011}" name="Category" dataDxfId="0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P10"/>
  <sheetViews>
    <sheetView showGridLines="0" zoomScale="115" zoomScaleNormal="115" workbookViewId="0">
      <selection activeCell="R18" sqref="R18"/>
    </sheetView>
  </sheetViews>
  <sheetFormatPr baseColWidth="10" defaultColWidth="8.83203125" defaultRowHeight="19"/>
  <cols>
    <col min="1" max="1" width="14" bestFit="1" customWidth="1"/>
    <col min="2" max="2" width="9.5" customWidth="1"/>
    <col min="3" max="3" width="12" customWidth="1"/>
    <col min="5" max="5" width="14" bestFit="1" customWidth="1"/>
    <col min="16" max="16" width="8.83203125" style="16"/>
  </cols>
  <sheetData>
    <row r="1" spans="1:16">
      <c r="A1" s="15" t="s">
        <v>32</v>
      </c>
    </row>
    <row r="2" spans="1:16" ht="17.75" customHeight="1"/>
    <row r="3" spans="1:16">
      <c r="A3" t="s">
        <v>23</v>
      </c>
    </row>
    <row r="4" spans="1:16">
      <c r="P4" s="16" t="s">
        <v>34</v>
      </c>
    </row>
    <row r="5" spans="1:16">
      <c r="B5" s="1" t="s">
        <v>1</v>
      </c>
      <c r="C5" s="1" t="s">
        <v>2</v>
      </c>
      <c r="P5" s="16" t="s">
        <v>35</v>
      </c>
    </row>
    <row r="6" spans="1:16">
      <c r="A6" t="s">
        <v>33</v>
      </c>
      <c r="B6">
        <v>370</v>
      </c>
      <c r="C6">
        <v>291</v>
      </c>
      <c r="P6" s="16" t="s">
        <v>36</v>
      </c>
    </row>
    <row r="7" spans="1:16">
      <c r="A7" t="s">
        <v>6</v>
      </c>
      <c r="B7">
        <v>32</v>
      </c>
      <c r="C7">
        <v>122</v>
      </c>
    </row>
    <row r="8" spans="1:16">
      <c r="A8" t="s">
        <v>3</v>
      </c>
      <c r="B8">
        <v>2</v>
      </c>
      <c r="C8">
        <v>11</v>
      </c>
    </row>
    <row r="9" spans="1:16">
      <c r="A9" t="s">
        <v>4</v>
      </c>
      <c r="B9">
        <v>456</v>
      </c>
      <c r="C9">
        <v>988</v>
      </c>
    </row>
    <row r="10" spans="1:16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V14"/>
  <sheetViews>
    <sheetView showGridLines="0" zoomScaleNormal="100" workbookViewId="0">
      <selection activeCell="W19" sqref="W19"/>
    </sheetView>
  </sheetViews>
  <sheetFormatPr baseColWidth="10" defaultColWidth="8.83203125" defaultRowHeight="22"/>
  <cols>
    <col min="1" max="1" width="23.6640625" style="18" customWidth="1"/>
    <col min="2" max="2" width="15.83203125" style="18" bestFit="1" customWidth="1"/>
    <col min="3" max="3" width="14.5" style="18" bestFit="1" customWidth="1"/>
    <col min="4" max="4" width="11.83203125" style="18" bestFit="1" customWidth="1"/>
    <col min="5" max="5" width="12.33203125" style="18" bestFit="1" customWidth="1"/>
    <col min="6" max="6" width="7.6640625" style="18" bestFit="1" customWidth="1"/>
    <col min="22" max="22" width="8.83203125" style="18"/>
  </cols>
  <sheetData>
    <row r="1" spans="1:22">
      <c r="A1" s="17" t="s">
        <v>24</v>
      </c>
      <c r="B1" s="17"/>
      <c r="C1" s="17"/>
    </row>
    <row r="2" spans="1:22" ht="9.5" customHeight="1"/>
    <row r="3" spans="1:22" ht="69">
      <c r="A3" s="19" t="s">
        <v>0</v>
      </c>
      <c r="B3" s="20" t="s">
        <v>25</v>
      </c>
      <c r="C3" s="20" t="s">
        <v>26</v>
      </c>
      <c r="D3" s="21" t="s">
        <v>29</v>
      </c>
      <c r="E3" s="21" t="s">
        <v>30</v>
      </c>
      <c r="F3" s="21" t="s">
        <v>31</v>
      </c>
      <c r="V3" s="18" t="s">
        <v>37</v>
      </c>
    </row>
    <row r="4" spans="1:22">
      <c r="A4" s="18" t="s">
        <v>13</v>
      </c>
      <c r="B4" s="22">
        <v>0.2</v>
      </c>
      <c r="C4" s="22">
        <v>0.35</v>
      </c>
      <c r="D4" s="21">
        <v>1</v>
      </c>
      <c r="E4" s="23">
        <f>C4-B4</f>
        <v>0.14999999999999997</v>
      </c>
      <c r="F4" s="23">
        <v>0</v>
      </c>
      <c r="V4" s="18" t="s">
        <v>38</v>
      </c>
    </row>
    <row r="5" spans="1:22">
      <c r="A5" s="18" t="s">
        <v>8</v>
      </c>
      <c r="B5" s="22">
        <v>0.6</v>
      </c>
      <c r="C5" s="22">
        <v>0.7</v>
      </c>
      <c r="D5" s="21">
        <v>2</v>
      </c>
      <c r="E5" s="23">
        <f t="shared" ref="E5:E11" si="0">C5-B5</f>
        <v>9.9999999999999978E-2</v>
      </c>
      <c r="F5" s="23">
        <v>0</v>
      </c>
      <c r="V5" s="18" t="s">
        <v>39</v>
      </c>
    </row>
    <row r="6" spans="1:22">
      <c r="A6" s="18" t="s">
        <v>27</v>
      </c>
      <c r="B6" s="22">
        <v>0.8</v>
      </c>
      <c r="C6" s="22">
        <v>0.7</v>
      </c>
      <c r="D6" s="21">
        <v>3</v>
      </c>
      <c r="E6" s="23">
        <f t="shared" si="0"/>
        <v>-0.10000000000000009</v>
      </c>
      <c r="F6" s="23">
        <v>0</v>
      </c>
      <c r="V6" s="18" t="s">
        <v>40</v>
      </c>
    </row>
    <row r="7" spans="1:22">
      <c r="A7" s="18" t="s">
        <v>28</v>
      </c>
      <c r="B7" s="22">
        <v>0.85</v>
      </c>
      <c r="C7" s="22">
        <v>0.78</v>
      </c>
      <c r="D7" s="21">
        <v>4</v>
      </c>
      <c r="E7" s="23">
        <f t="shared" si="0"/>
        <v>-6.9999999999999951E-2</v>
      </c>
      <c r="F7" s="23">
        <v>0</v>
      </c>
      <c r="V7" s="18" t="s">
        <v>41</v>
      </c>
    </row>
    <row r="8" spans="1:22">
      <c r="A8" s="18" t="s">
        <v>9</v>
      </c>
      <c r="B8" s="22">
        <v>0.45</v>
      </c>
      <c r="C8" s="22">
        <v>0.55000000000000004</v>
      </c>
      <c r="D8" s="21">
        <v>5</v>
      </c>
      <c r="E8" s="23">
        <f t="shared" si="0"/>
        <v>0.10000000000000003</v>
      </c>
      <c r="F8" s="23">
        <v>0</v>
      </c>
      <c r="V8" s="18" t="s">
        <v>42</v>
      </c>
    </row>
    <row r="9" spans="1:22">
      <c r="A9" s="18" t="s">
        <v>10</v>
      </c>
      <c r="B9" s="22">
        <v>0.32</v>
      </c>
      <c r="C9" s="22">
        <v>0.55000000000000004</v>
      </c>
      <c r="D9" s="21">
        <v>6</v>
      </c>
      <c r="E9" s="23">
        <f t="shared" si="0"/>
        <v>0.23000000000000004</v>
      </c>
      <c r="F9" s="23">
        <v>0</v>
      </c>
      <c r="V9" s="18" t="s">
        <v>43</v>
      </c>
    </row>
    <row r="10" spans="1:22">
      <c r="A10" s="18" t="s">
        <v>11</v>
      </c>
      <c r="B10" s="22">
        <v>0.6</v>
      </c>
      <c r="C10" s="22">
        <v>0.65</v>
      </c>
      <c r="D10" s="21">
        <v>7</v>
      </c>
      <c r="E10" s="23">
        <f t="shared" si="0"/>
        <v>5.0000000000000044E-2</v>
      </c>
      <c r="F10" s="23">
        <v>0</v>
      </c>
      <c r="V10" s="18" t="s">
        <v>44</v>
      </c>
    </row>
    <row r="11" spans="1:22">
      <c r="A11" s="18" t="s">
        <v>14</v>
      </c>
      <c r="B11" s="22">
        <v>0.75</v>
      </c>
      <c r="C11" s="22">
        <v>0.8</v>
      </c>
      <c r="D11" s="21">
        <v>8</v>
      </c>
      <c r="E11" s="23">
        <f t="shared" si="0"/>
        <v>5.0000000000000044E-2</v>
      </c>
      <c r="F11" s="23">
        <v>0</v>
      </c>
      <c r="V11" s="18" t="s">
        <v>45</v>
      </c>
    </row>
    <row r="12" spans="1:22">
      <c r="B12" s="22"/>
      <c r="C12" s="22"/>
      <c r="V12" s="18" t="s">
        <v>46</v>
      </c>
    </row>
    <row r="13" spans="1:22">
      <c r="B13" s="22"/>
      <c r="C13" s="22"/>
      <c r="V13" s="18" t="s">
        <v>47</v>
      </c>
    </row>
    <row r="14" spans="1:22">
      <c r="B14" s="22"/>
      <c r="C14" s="22"/>
      <c r="V14" s="18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tabSelected="1" zoomScaleNormal="100" workbookViewId="0">
      <selection activeCell="Q26" sqref="Q26"/>
    </sheetView>
  </sheetViews>
  <sheetFormatPr baseColWidth="10" defaultColWidth="8.83203125" defaultRowHeight="16"/>
  <cols>
    <col min="1" max="1" width="2.5" customWidth="1"/>
    <col min="2" max="2" width="12.5" customWidth="1"/>
    <col min="3" max="3" width="9.5" customWidth="1"/>
    <col min="4" max="4" width="17.6640625" customWidth="1"/>
    <col min="5" max="6" width="9.33203125" customWidth="1"/>
    <col min="7" max="7" width="12.1640625" bestFit="1" customWidth="1"/>
    <col min="8" max="8" width="11" customWidth="1"/>
    <col min="9" max="12" width="9.5" customWidth="1"/>
    <col min="15" max="15" width="12.5" customWidth="1"/>
    <col min="17" max="17" width="14.5" customWidth="1"/>
  </cols>
  <sheetData>
    <row r="1" spans="2:13">
      <c r="G1" t="s">
        <v>16</v>
      </c>
      <c r="H1" s="10" t="e" vm="1">
        <v>#VALUE!</v>
      </c>
      <c r="L1" s="10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51">
      <c r="B5" s="1" t="s">
        <v>0</v>
      </c>
      <c r="C5" s="1" t="s">
        <v>20</v>
      </c>
      <c r="D5" s="6" t="s">
        <v>21</v>
      </c>
      <c r="E5" s="1" t="s">
        <v>22</v>
      </c>
      <c r="G5" s="13"/>
    </row>
    <row r="6" spans="2:13">
      <c r="B6" s="7" t="s">
        <v>8</v>
      </c>
      <c r="C6" s="7">
        <v>2021</v>
      </c>
      <c r="D6" s="7" t="s">
        <v>17</v>
      </c>
      <c r="E6" s="14" t="e" vm="5">
        <f>_xlfn.XLOOKUP(TComplaints[[#This Row],[Complaints directed at IT Helpdesk]],$G$1:$G$4,$H$1:$H$4)</f>
        <v>#VALUE!</v>
      </c>
      <c r="G6" s="2"/>
      <c r="H6" t="str">
        <f>B2</f>
        <v>Estimated frequency of complaints directed at IT Helpdesk</v>
      </c>
    </row>
    <row r="7" spans="2:13">
      <c r="B7" s="8" t="s">
        <v>10</v>
      </c>
      <c r="C7" s="8">
        <v>2021</v>
      </c>
      <c r="D7" s="8" t="s">
        <v>16</v>
      </c>
      <c r="E7" s="8" t="e" vm="6">
        <f>_xlfn.XLOOKUP(TComplaints[[#This Row],[Complaints directed at IT Helpdesk]],$G$1:$G$4,$H$1:$H$4)</f>
        <v>#VALUE!</v>
      </c>
      <c r="G7" s="2"/>
      <c r="H7" s="3" t="s">
        <v>16</v>
      </c>
      <c r="I7" s="5" t="s">
        <v>18</v>
      </c>
      <c r="J7" s="2"/>
      <c r="K7" s="4" t="s">
        <v>17</v>
      </c>
      <c r="L7" s="3" t="s">
        <v>19</v>
      </c>
    </row>
    <row r="8" spans="2:13">
      <c r="B8" s="8" t="s">
        <v>11</v>
      </c>
      <c r="C8" s="8">
        <v>2021</v>
      </c>
      <c r="D8" s="8" t="s">
        <v>16</v>
      </c>
      <c r="E8" s="8" t="e" vm="6">
        <f>_xlfn.XLOOKUP(TComplaints[[#This Row],[Complaints directed at IT Helpdesk]],$G$1:$G$4,$H$1:$H$4)</f>
        <v>#VALUE!</v>
      </c>
      <c r="F8" s="11"/>
      <c r="H8" s="2"/>
      <c r="I8" s="2" cm="1">
        <f t="array" ref="I8:L8">TRANSPOSE(_xlfn.UNIQUE(TComplaints[Year]))</f>
        <v>2021</v>
      </c>
      <c r="J8" s="2">
        <v>2022</v>
      </c>
      <c r="K8" s="2">
        <v>2023</v>
      </c>
      <c r="L8" s="2">
        <v>2024</v>
      </c>
      <c r="M8" s="2"/>
    </row>
    <row r="9" spans="2:13">
      <c r="B9" s="8" t="s">
        <v>12</v>
      </c>
      <c r="C9" s="8">
        <v>2021</v>
      </c>
      <c r="D9" s="8" t="s">
        <v>18</v>
      </c>
      <c r="E9" s="8" t="e" vm="7">
        <f>_xlfn.XLOOKUP(TComplaints[[#This Row],[Complaints directed at IT Helpdesk]],$G$1:$G$4,$H$1:$H$4)</f>
        <v>#VALUE!</v>
      </c>
      <c r="F9" s="12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8" t="s">
        <v>13</v>
      </c>
      <c r="C10" s="8">
        <v>2021</v>
      </c>
      <c r="D10" s="8" t="s">
        <v>16</v>
      </c>
      <c r="E10" s="8" t="e" vm="6">
        <f>_xlfn.XLOOKUP(TComplaints[[#This Row],[Complaints directed at IT Helpdesk]],$G$1:$G$4,$H$1:$H$4)</f>
        <v>#VALUE!</v>
      </c>
      <c r="F10" s="12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8" t="s">
        <v>14</v>
      </c>
      <c r="C11" s="8">
        <v>2021</v>
      </c>
      <c r="D11" s="8" t="s">
        <v>16</v>
      </c>
      <c r="E11" s="8" t="e" vm="6">
        <f>_xlfn.XLOOKUP(TComplaints[[#This Row],[Complaints directed at IT Helpdesk]],$G$1:$G$4,$H$1:$H$4)</f>
        <v>#VALUE!</v>
      </c>
      <c r="F11" s="12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8" t="s">
        <v>15</v>
      </c>
      <c r="C12" s="8">
        <v>2021</v>
      </c>
      <c r="D12" s="8" t="s">
        <v>16</v>
      </c>
      <c r="E12" s="8" t="e" vm="6">
        <f>_xlfn.XLOOKUP(TComplaints[[#This Row],[Complaints directed at IT Helpdesk]],$G$1:$G$4,$H$1:$H$4)</f>
        <v>#VALUE!</v>
      </c>
      <c r="F12" s="12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8" t="s">
        <v>9</v>
      </c>
      <c r="C13" s="8">
        <v>2021</v>
      </c>
      <c r="D13" s="8" t="s">
        <v>16</v>
      </c>
      <c r="E13" s="8" t="e" vm="6">
        <f>_xlfn.XLOOKUP(TComplaints[[#This Row],[Complaints directed at IT Helpdesk]],$G$1:$G$4,$H$1:$H$4)</f>
        <v>#VALUE!</v>
      </c>
      <c r="F13" s="13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8" t="s">
        <v>8</v>
      </c>
      <c r="C14" s="8">
        <v>2022</v>
      </c>
      <c r="D14" s="8" t="s">
        <v>19</v>
      </c>
      <c r="E14" s="8" t="e" vm="8">
        <f>_xlfn.XLOOKUP(TComplaints[[#This Row],[Complaints directed at IT Helpdesk]],$G$1:$G$4,$H$1:$H$4)</f>
        <v>#VALUE!</v>
      </c>
      <c r="F14" s="12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8" t="s">
        <v>10</v>
      </c>
      <c r="C15" s="8">
        <v>2022</v>
      </c>
      <c r="D15" s="8" t="s">
        <v>17</v>
      </c>
      <c r="E15" s="8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8" t="s">
        <v>11</v>
      </c>
      <c r="C16" s="8">
        <v>2022</v>
      </c>
      <c r="D16" s="8" t="s">
        <v>17</v>
      </c>
      <c r="E16" s="8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8">
      <c r="B17" s="8" t="s">
        <v>12</v>
      </c>
      <c r="C17" s="8">
        <v>2022</v>
      </c>
      <c r="D17" s="8" t="s">
        <v>17</v>
      </c>
      <c r="E17" s="8" t="e" vm="5">
        <f>_xlfn.XLOOKUP(TComplaints[[#This Row],[Complaints directed at IT Helpdesk]],$G$1:$G$4,$H$1:$H$4)</f>
        <v>#VALUE!</v>
      </c>
    </row>
    <row r="18" spans="2:8">
      <c r="B18" s="8" t="s">
        <v>13</v>
      </c>
      <c r="C18" s="8">
        <v>2022</v>
      </c>
      <c r="D18" s="8" t="s">
        <v>18</v>
      </c>
      <c r="E18" s="8" t="e" vm="7">
        <f>_xlfn.XLOOKUP(TComplaints[[#This Row],[Complaints directed at IT Helpdesk]],$G$1:$G$4,$H$1:$H$4)</f>
        <v>#VALUE!</v>
      </c>
    </row>
    <row r="19" spans="2:8">
      <c r="B19" s="8" t="s">
        <v>14</v>
      </c>
      <c r="C19" s="8">
        <v>2022</v>
      </c>
      <c r="D19" s="8" t="s">
        <v>18</v>
      </c>
      <c r="E19" s="8" t="e" vm="7">
        <f>_xlfn.XLOOKUP(TComplaints[[#This Row],[Complaints directed at IT Helpdesk]],$G$1:$G$4,$H$1:$H$4)</f>
        <v>#VALUE!</v>
      </c>
    </row>
    <row r="20" spans="2:8">
      <c r="B20" s="8" t="s">
        <v>15</v>
      </c>
      <c r="C20" s="8">
        <v>2022</v>
      </c>
      <c r="D20" s="8" t="s">
        <v>18</v>
      </c>
      <c r="E20" s="8" t="e" vm="7">
        <f>_xlfn.XLOOKUP(TComplaints[[#This Row],[Complaints directed at IT Helpdesk]],$G$1:$G$4,$H$1:$H$4)</f>
        <v>#VALUE!</v>
      </c>
    </row>
    <row r="21" spans="2:8" ht="22">
      <c r="B21" s="8" t="s">
        <v>9</v>
      </c>
      <c r="C21" s="8">
        <v>2022</v>
      </c>
      <c r="D21" s="8" t="s">
        <v>16</v>
      </c>
      <c r="E21" s="8" t="e" vm="6">
        <f>_xlfn.XLOOKUP(TComplaints[[#This Row],[Complaints directed at IT Helpdesk]],$G$1:$G$4,$H$1:$H$4)</f>
        <v>#VALUE!</v>
      </c>
      <c r="H21" s="18" t="s">
        <v>49</v>
      </c>
    </row>
    <row r="22" spans="2:8">
      <c r="B22" s="8" t="s">
        <v>8</v>
      </c>
      <c r="C22" s="8">
        <v>2023</v>
      </c>
      <c r="D22" s="8" t="s">
        <v>19</v>
      </c>
      <c r="E22" s="8" t="e" vm="8">
        <f>_xlfn.XLOOKUP(TComplaints[[#This Row],[Complaints directed at IT Helpdesk]],$G$1:$G$4,$H$1:$H$4)</f>
        <v>#VALUE!</v>
      </c>
    </row>
    <row r="23" spans="2:8">
      <c r="B23" s="8" t="s">
        <v>10</v>
      </c>
      <c r="C23" s="8">
        <v>2023</v>
      </c>
      <c r="D23" s="8" t="s">
        <v>19</v>
      </c>
      <c r="E23" s="8" t="e" vm="8">
        <f>_xlfn.XLOOKUP(TComplaints[[#This Row],[Complaints directed at IT Helpdesk]],$G$1:$G$4,$H$1:$H$4)</f>
        <v>#VALUE!</v>
      </c>
    </row>
    <row r="24" spans="2:8">
      <c r="B24" s="8" t="s">
        <v>11</v>
      </c>
      <c r="C24" s="8">
        <v>2023</v>
      </c>
      <c r="D24" s="8" t="s">
        <v>19</v>
      </c>
      <c r="E24" s="8" t="e" vm="8">
        <f>_xlfn.XLOOKUP(TComplaints[[#This Row],[Complaints directed at IT Helpdesk]],$G$1:$G$4,$H$1:$H$4)</f>
        <v>#VALUE!</v>
      </c>
    </row>
    <row r="25" spans="2:8">
      <c r="B25" s="8" t="s">
        <v>12</v>
      </c>
      <c r="C25" s="8">
        <v>2023</v>
      </c>
      <c r="D25" s="8" t="s">
        <v>17</v>
      </c>
      <c r="E25" s="8" t="e" vm="5">
        <f>_xlfn.XLOOKUP(TComplaints[[#This Row],[Complaints directed at IT Helpdesk]],$G$1:$G$4,$H$1:$H$4)</f>
        <v>#VALUE!</v>
      </c>
    </row>
    <row r="26" spans="2:8">
      <c r="B26" s="8" t="s">
        <v>13</v>
      </c>
      <c r="C26" s="8">
        <v>2023</v>
      </c>
      <c r="D26" s="8" t="s">
        <v>17</v>
      </c>
      <c r="E26" s="8" t="e" vm="5">
        <f>_xlfn.XLOOKUP(TComplaints[[#This Row],[Complaints directed at IT Helpdesk]],$G$1:$G$4,$H$1:$H$4)</f>
        <v>#VALUE!</v>
      </c>
    </row>
    <row r="27" spans="2:8">
      <c r="B27" s="8" t="s">
        <v>14</v>
      </c>
      <c r="C27" s="8">
        <v>2023</v>
      </c>
      <c r="D27" s="8" t="s">
        <v>17</v>
      </c>
      <c r="E27" s="8" t="e" vm="5">
        <f>_xlfn.XLOOKUP(TComplaints[[#This Row],[Complaints directed at IT Helpdesk]],$G$1:$G$4,$H$1:$H$4)</f>
        <v>#VALUE!</v>
      </c>
    </row>
    <row r="28" spans="2:8">
      <c r="B28" s="8" t="s">
        <v>15</v>
      </c>
      <c r="C28" s="8">
        <v>2023</v>
      </c>
      <c r="D28" s="8" t="s">
        <v>17</v>
      </c>
      <c r="E28" s="8" t="e" vm="5">
        <f>_xlfn.XLOOKUP(TComplaints[[#This Row],[Complaints directed at IT Helpdesk]],$G$1:$G$4,$H$1:$H$4)</f>
        <v>#VALUE!</v>
      </c>
    </row>
    <row r="29" spans="2:8">
      <c r="B29" s="8" t="s">
        <v>9</v>
      </c>
      <c r="C29" s="8">
        <v>2023</v>
      </c>
      <c r="D29" s="8" t="s">
        <v>16</v>
      </c>
      <c r="E29" s="8" t="e" vm="6">
        <f>_xlfn.XLOOKUP(TComplaints[[#This Row],[Complaints directed at IT Helpdesk]],$G$1:$G$4,$H$1:$H$4)</f>
        <v>#VALUE!</v>
      </c>
    </row>
    <row r="30" spans="2:8">
      <c r="B30" s="8" t="s">
        <v>8</v>
      </c>
      <c r="C30" s="8">
        <v>2024</v>
      </c>
      <c r="D30" s="8" t="s">
        <v>19</v>
      </c>
      <c r="E30" s="8" t="e" vm="8">
        <f>_xlfn.XLOOKUP(TComplaints[[#This Row],[Complaints directed at IT Helpdesk]],$G$1:$G$4,$H$1:$H$4)</f>
        <v>#VALUE!</v>
      </c>
    </row>
    <row r="31" spans="2:8">
      <c r="B31" s="8" t="s">
        <v>10</v>
      </c>
      <c r="C31" s="8">
        <v>2024</v>
      </c>
      <c r="D31" s="8" t="s">
        <v>19</v>
      </c>
      <c r="E31" s="8" t="e" vm="8">
        <f>_xlfn.XLOOKUP(TComplaints[[#This Row],[Complaints directed at IT Helpdesk]],$G$1:$G$4,$H$1:$H$4)</f>
        <v>#VALUE!</v>
      </c>
    </row>
    <row r="32" spans="2:8">
      <c r="B32" s="8" t="s">
        <v>11</v>
      </c>
      <c r="C32" s="8">
        <v>2024</v>
      </c>
      <c r="D32" s="8" t="s">
        <v>19</v>
      </c>
      <c r="E32" s="8" t="e" vm="8">
        <f>_xlfn.XLOOKUP(TComplaints[[#This Row],[Complaints directed at IT Helpdesk]],$G$1:$G$4,$H$1:$H$4)</f>
        <v>#VALUE!</v>
      </c>
    </row>
    <row r="33" spans="2:5">
      <c r="B33" s="8" t="s">
        <v>12</v>
      </c>
      <c r="C33" s="8">
        <v>2024</v>
      </c>
      <c r="D33" s="8" t="s">
        <v>19</v>
      </c>
      <c r="E33" s="8" t="e" vm="8">
        <f>_xlfn.XLOOKUP(TComplaints[[#This Row],[Complaints directed at IT Helpdesk]],$G$1:$G$4,$H$1:$H$4)</f>
        <v>#VALUE!</v>
      </c>
    </row>
    <row r="34" spans="2:5">
      <c r="B34" s="8" t="s">
        <v>13</v>
      </c>
      <c r="C34" s="8">
        <v>2024</v>
      </c>
      <c r="D34" s="8" t="s">
        <v>19</v>
      </c>
      <c r="E34" s="8" t="e" vm="8">
        <f>_xlfn.XLOOKUP(TComplaints[[#This Row],[Complaints directed at IT Helpdesk]],$G$1:$G$4,$H$1:$H$4)</f>
        <v>#VALUE!</v>
      </c>
    </row>
    <row r="35" spans="2:5">
      <c r="B35" s="8" t="s">
        <v>14</v>
      </c>
      <c r="C35" s="8">
        <v>2024</v>
      </c>
      <c r="D35" s="8" t="s">
        <v>19</v>
      </c>
      <c r="E35" s="8" t="e" vm="8">
        <f>_xlfn.XLOOKUP(TComplaints[[#This Row],[Complaints directed at IT Helpdesk]],$G$1:$G$4,$H$1:$H$4)</f>
        <v>#VALUE!</v>
      </c>
    </row>
    <row r="36" spans="2:5">
      <c r="B36" s="8" t="s">
        <v>15</v>
      </c>
      <c r="C36" s="8">
        <v>2024</v>
      </c>
      <c r="D36" s="8" t="s">
        <v>19</v>
      </c>
      <c r="E36" s="8" t="e" vm="8">
        <f>_xlfn.XLOOKUP(TComplaints[[#This Row],[Complaints directed at IT Helpdesk]],$G$1:$G$4,$H$1:$H$4)</f>
        <v>#VALUE!</v>
      </c>
    </row>
    <row r="37" spans="2:5">
      <c r="B37" s="8" t="s">
        <v>9</v>
      </c>
      <c r="C37" s="8">
        <v>2024</v>
      </c>
      <c r="D37" s="8" t="s">
        <v>17</v>
      </c>
      <c r="E37" s="9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www.w3.org/XML/1998/namespace"/>
    <ds:schemaRef ds:uri="http://schemas.openxmlformats.org/package/2006/metadata/core-properties"/>
    <ds:schemaRef ds:uri="8602ebc8-99ea-4c12-aabd-36e02eea0ec4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8ea0a048-5e79-414d-a984-5fa877d5585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Chart 1</vt:lpstr>
      <vt:lpstr>Template Chart 2</vt:lpstr>
      <vt:lpstr>Template Chart 3</vt:lpstr>
    </vt:vector>
  </TitlesOfParts>
  <Manager/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workbook is the property of XelPlus.com</dc:description>
  <cp:lastModifiedBy>Sergio Giraldo</cp:lastModifiedBy>
  <dcterms:created xsi:type="dcterms:W3CDTF">2024-03-13T17:38:50Z</dcterms:created>
  <dcterms:modified xsi:type="dcterms:W3CDTF">2025-10-04T20:33:07Z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