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gio\Documents\GitHub\SimulacionAscensor\"/>
    </mc:Choice>
  </mc:AlternateContent>
  <bookViews>
    <workbookView xWindow="0" yWindow="0" windowWidth="20490" windowHeight="7755" activeTab="1"/>
  </bookViews>
  <sheets>
    <sheet name="Hoja1" sheetId="1" r:id="rId1"/>
    <sheet name="LEF Sergio"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2" l="1"/>
  <c r="D1" i="2" l="1"/>
  <c r="F1" i="2" s="1"/>
  <c r="F2" i="2" l="1"/>
</calcChain>
</file>

<file path=xl/comments1.xml><?xml version="1.0" encoding="utf-8"?>
<comments xmlns="http://schemas.openxmlformats.org/spreadsheetml/2006/main">
  <authors>
    <author>Luisfemm</author>
  </authors>
  <commentList>
    <comment ref="R4" authorId="0" shapeId="0">
      <text>
        <r>
          <rPr>
            <b/>
            <sz val="9"/>
            <color indexed="81"/>
            <rFont val="Tahoma"/>
            <family val="2"/>
          </rPr>
          <t>En los tiempos de cada uno de los eventos generados para cada persona se incluye el tiempo de subida al ascensor porque como está planteado el problema hasta ahora, cada persona que e genera se sube al ascensor.</t>
        </r>
      </text>
    </comment>
  </commentList>
</comments>
</file>

<file path=xl/sharedStrings.xml><?xml version="1.0" encoding="utf-8"?>
<sst xmlns="http://schemas.openxmlformats.org/spreadsheetml/2006/main" count="187" uniqueCount="103">
  <si>
    <t>LEF</t>
  </si>
  <si>
    <t>reloj</t>
  </si>
  <si>
    <t>colaSubida1</t>
  </si>
  <si>
    <t>colaBajada1</t>
  </si>
  <si>
    <t>colaSubida2</t>
  </si>
  <si>
    <t>colaSubida3</t>
  </si>
  <si>
    <t>colaBajada2</t>
  </si>
  <si>
    <t>colaBajada3</t>
  </si>
  <si>
    <t>tArranque</t>
  </si>
  <si>
    <t>tDesplazamiento</t>
  </si>
  <si>
    <t>pisoAsc</t>
  </si>
  <si>
    <t>pisoDest</t>
  </si>
  <si>
    <t>dirAsc</t>
  </si>
  <si>
    <t>tEvento</t>
  </si>
  <si>
    <t>tLlegada</t>
  </si>
  <si>
    <t>tSubidaPersona</t>
  </si>
  <si>
    <t>-</t>
  </si>
  <si>
    <t>capacidadAsc</t>
  </si>
  <si>
    <t>la</t>
  </si>
  <si>
    <t>Subida</t>
  </si>
  <si>
    <t>lp</t>
  </si>
  <si>
    <t>&lt;&lt;[{lp, 0, 1},{la,  0, 1}]&gt;&gt;</t>
  </si>
  <si>
    <t>estadoAscensor</t>
  </si>
  <si>
    <t>Detenido</t>
  </si>
  <si>
    <t>En Movimiento</t>
  </si>
  <si>
    <t>[{la, 146, 2}, {la, 246, 3}]</t>
  </si>
  <si>
    <t>[{la,  0, 1}, {lp, 26, 3}]</t>
  </si>
  <si>
    <t>[{lp, 26, 3}, {la, 146, 2}]</t>
  </si>
  <si>
    <t>[{la, 246, 3}, {lp, 277, 5}]</t>
  </si>
  <si>
    <t>evento actual</t>
  </si>
  <si>
    <t>atendidos</t>
  </si>
  <si>
    <t>colabajada2</t>
  </si>
  <si>
    <t>colasubida1</t>
  </si>
  <si>
    <t>colasubida2</t>
  </si>
  <si>
    <t>colasubida3</t>
  </si>
  <si>
    <t>colabajada3</t>
  </si>
  <si>
    <t>colabajada4</t>
  </si>
  <si>
    <t>coladestino1</t>
  </si>
  <si>
    <t>coladestino2</t>
  </si>
  <si>
    <t>coladestino3</t>
  </si>
  <si>
    <t>coladestino4</t>
  </si>
  <si>
    <t>Colas de espera para ingresar al ascensor</t>
  </si>
  <si>
    <t>colas con las personas que se bajan en cada piso</t>
  </si>
  <si>
    <t>llegada de persona</t>
  </si>
  <si>
    <t>ramdom llegadas</t>
  </si>
  <si>
    <t>tiempo de llegada</t>
  </si>
  <si>
    <t>ramdom pisodest</t>
  </si>
  <si>
    <t>piso destino</t>
  </si>
  <si>
    <t>piso inicial</t>
  </si>
  <si>
    <t>dirDest</t>
  </si>
  <si>
    <t>llegada del ascensor</t>
  </si>
  <si>
    <t>tiempo de espera</t>
  </si>
  <si>
    <t>capacidadOcupada</t>
  </si>
  <si>
    <t>cola acum suben</t>
  </si>
  <si>
    <t>lambda1</t>
  </si>
  <si>
    <t>lambda2</t>
  </si>
  <si>
    <t>r</t>
  </si>
  <si>
    <t>a1</t>
  </si>
  <si>
    <t>a2</t>
  </si>
  <si>
    <t>pisoDestino</t>
  </si>
  <si>
    <t>t arranque</t>
  </si>
  <si>
    <t>desp entre pisos</t>
  </si>
  <si>
    <t>tiempo e/s</t>
  </si>
  <si>
    <t>arriba</t>
  </si>
  <si>
    <t>estadoAsc</t>
  </si>
  <si>
    <t>cola acum bajan</t>
  </si>
  <si>
    <t>&lt;&lt;[{P, 0}]&gt;&gt;</t>
  </si>
  <si>
    <t>[{P, 0}]</t>
  </si>
  <si>
    <t>{P,0}</t>
  </si>
  <si>
    <t>[{P,0}]</t>
  </si>
  <si>
    <t>abajo</t>
  </si>
  <si>
    <t>[{P,0}, {A,0}]</t>
  </si>
  <si>
    <t>Comienza el while</t>
  </si>
  <si>
    <t>{A,0}</t>
  </si>
  <si>
    <t>parado</t>
  </si>
  <si>
    <t>marcha</t>
  </si>
  <si>
    <t>[{A,0}]</t>
  </si>
  <si>
    <t>[{P,9}, {A,121}]</t>
  </si>
  <si>
    <t>{P, 9}</t>
  </si>
  <si>
    <t>{A,121}</t>
  </si>
  <si>
    <t>[{A,121}]</t>
  </si>
  <si>
    <t>[{P,145},{A,221}]</t>
  </si>
  <si>
    <t>{P,145}</t>
  </si>
  <si>
    <t>{A,221}</t>
  </si>
  <si>
    <t>[{A,221}]</t>
  </si>
  <si>
    <t>[{P,243}{A,321}]</t>
  </si>
  <si>
    <t>{P,243}</t>
  </si>
  <si>
    <t>[{A,321}]</t>
  </si>
  <si>
    <t>{A,321}</t>
  </si>
  <si>
    <t>ramdon destino</t>
  </si>
  <si>
    <t>[{P,370},{A, 442}]</t>
  </si>
  <si>
    <t>{P,370}</t>
  </si>
  <si>
    <t>[{A, 442}]</t>
  </si>
  <si>
    <t>{A, 442}</t>
  </si>
  <si>
    <t>[{A, 564},{P,592}]</t>
  </si>
  <si>
    <t>{A, 564}</t>
  </si>
  <si>
    <t>[{P,592}, {P,681},{A, 686}]</t>
  </si>
  <si>
    <t>{P,592}</t>
  </si>
  <si>
    <t>[{P,681},{A, 686}]</t>
  </si>
  <si>
    <t>{P,681}</t>
  </si>
  <si>
    <t>[{A, 686}]</t>
  </si>
  <si>
    <t>{A,686}</t>
  </si>
  <si>
    <t>[{P,698},{A, 809}]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</si>
</sst>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9"/>
      <color indexed="81"/>
      <name val="Tahoma"/>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1" fillId="0" borderId="0" xfId="0" applyFont="1"/>
    <xf numFmtId="0" fontId="0" fillId="0" borderId="1" xfId="0" applyBorder="1"/>
    <xf numFmtId="0" fontId="0" fillId="0" borderId="1" xfId="0" applyFill="1" applyBorder="1"/>
    <xf numFmtId="0" fontId="0" fillId="0" borderId="2" xfId="0" applyFill="1" applyBorder="1"/>
    <xf numFmtId="0" fontId="0" fillId="0" borderId="1" xfId="0" applyFont="1" applyBorder="1"/>
    <xf numFmtId="0" fontId="0" fillId="0" borderId="4" xfId="0" applyBorder="1"/>
    <xf numFmtId="0" fontId="0" fillId="0" borderId="5" xfId="0" applyBorder="1"/>
    <xf numFmtId="0" fontId="0" fillId="0" borderId="9" xfId="0" applyBorder="1"/>
    <xf numFmtId="0" fontId="0" fillId="0" borderId="10" xfId="0" applyBorder="1"/>
    <xf numFmtId="0" fontId="0" fillId="0" borderId="9" xfId="0" applyFill="1" applyBorder="1"/>
    <xf numFmtId="0" fontId="0" fillId="0" borderId="10" xfId="0" applyFill="1" applyBorder="1"/>
    <xf numFmtId="0" fontId="0" fillId="0" borderId="12" xfId="0" applyFill="1" applyBorder="1"/>
    <xf numFmtId="0" fontId="0" fillId="0" borderId="13" xfId="0" applyFill="1" applyBorder="1"/>
    <xf numFmtId="0" fontId="0" fillId="0" borderId="2" xfId="0" applyBorder="1"/>
    <xf numFmtId="0" fontId="0" fillId="0" borderId="14" xfId="0" applyBorder="1"/>
    <xf numFmtId="0" fontId="0" fillId="0" borderId="12" xfId="0" applyBorder="1"/>
    <xf numFmtId="0" fontId="0" fillId="0" borderId="13" xfId="0" applyBorder="1"/>
    <xf numFmtId="0" fontId="0" fillId="0" borderId="11" xfId="0" applyBorder="1"/>
    <xf numFmtId="0" fontId="0" fillId="0" borderId="5" xfId="0" applyFont="1" applyBorder="1"/>
    <xf numFmtId="0" fontId="2" fillId="0" borderId="0" xfId="0" applyFont="1" applyAlignment="1">
      <alignment horizontal="center"/>
    </xf>
    <xf numFmtId="0" fontId="0" fillId="0" borderId="5"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1" xfId="0" applyBorder="1" applyAlignment="1">
      <alignment horizontal="center" wrapText="1"/>
    </xf>
    <xf numFmtId="0" fontId="0" fillId="0" borderId="1" xfId="0" applyFont="1" applyBorder="1" applyAlignment="1">
      <alignment horizont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
  <sheetViews>
    <sheetView zoomScale="85" zoomScaleNormal="85" workbookViewId="0">
      <selection activeCell="J17" sqref="J17"/>
    </sheetView>
  </sheetViews>
  <sheetFormatPr baseColWidth="10" defaultRowHeight="15" x14ac:dyDescent="0.25"/>
  <cols>
    <col min="1" max="1" width="5.28515625" bestFit="1" customWidth="1"/>
    <col min="2" max="2" width="7.85546875" bestFit="1" customWidth="1"/>
    <col min="3" max="3" width="8" customWidth="1"/>
    <col min="4" max="4" width="10.5703125" customWidth="1"/>
    <col min="5" max="6" width="10.85546875" customWidth="1"/>
    <col min="7" max="7" width="11.28515625" customWidth="1"/>
    <col min="8" max="8" width="10.85546875" customWidth="1"/>
    <col min="9" max="9" width="11.28515625" customWidth="1"/>
    <col min="10" max="10" width="13.7109375" customWidth="1"/>
    <col min="11" max="11" width="10.28515625" bestFit="1" customWidth="1"/>
    <col min="12" max="12" width="15.140625" customWidth="1"/>
    <col min="13" max="13" width="8.140625" bestFit="1" customWidth="1"/>
    <col min="14" max="14" width="8.7109375" bestFit="1" customWidth="1"/>
    <col min="15" max="15" width="12" customWidth="1"/>
    <col min="16" max="16" width="15.7109375" bestFit="1" customWidth="1"/>
    <col min="17" max="17" width="7.5703125" bestFit="1" customWidth="1"/>
    <col min="18" max="18" width="38.28515625" bestFit="1" customWidth="1"/>
  </cols>
  <sheetData>
    <row r="1" spans="1:18" ht="18.75" x14ac:dyDescent="0.3">
      <c r="A1" s="20" t="s">
        <v>0</v>
      </c>
      <c r="B1" s="20"/>
      <c r="C1" s="20"/>
      <c r="D1" s="20"/>
      <c r="E1" s="20"/>
      <c r="F1" s="20"/>
      <c r="G1" s="20"/>
      <c r="H1" s="20"/>
      <c r="I1" s="20"/>
      <c r="J1" s="20"/>
      <c r="K1" s="20"/>
      <c r="L1" s="20"/>
      <c r="M1" s="20"/>
      <c r="N1" s="20"/>
      <c r="O1" s="20"/>
      <c r="P1" s="20"/>
      <c r="Q1" s="20"/>
      <c r="R1" s="20"/>
    </row>
    <row r="3" spans="1:18" x14ac:dyDescent="0.25">
      <c r="A3" s="1" t="s">
        <v>1</v>
      </c>
      <c r="B3" s="1" t="s">
        <v>13</v>
      </c>
      <c r="C3" s="1" t="s">
        <v>14</v>
      </c>
      <c r="D3" s="1" t="s">
        <v>2</v>
      </c>
      <c r="E3" s="1" t="s">
        <v>4</v>
      </c>
      <c r="F3" s="1" t="s">
        <v>5</v>
      </c>
      <c r="G3" s="1" t="s">
        <v>3</v>
      </c>
      <c r="H3" s="1" t="s">
        <v>6</v>
      </c>
      <c r="I3" s="1" t="s">
        <v>7</v>
      </c>
      <c r="J3" s="1" t="s">
        <v>15</v>
      </c>
      <c r="K3" s="1" t="s">
        <v>8</v>
      </c>
      <c r="L3" s="1" t="s">
        <v>9</v>
      </c>
      <c r="M3" s="1" t="s">
        <v>10</v>
      </c>
      <c r="N3" s="1" t="s">
        <v>11</v>
      </c>
      <c r="O3" s="1" t="s">
        <v>17</v>
      </c>
      <c r="P3" s="1" t="s">
        <v>22</v>
      </c>
      <c r="Q3" s="1" t="s">
        <v>12</v>
      </c>
      <c r="R3" s="1" t="s">
        <v>0</v>
      </c>
    </row>
    <row r="4" spans="1:18" x14ac:dyDescent="0.25">
      <c r="A4">
        <v>0</v>
      </c>
      <c r="B4" t="s">
        <v>16</v>
      </c>
      <c r="C4" t="s">
        <v>16</v>
      </c>
      <c r="D4">
        <v>0</v>
      </c>
      <c r="E4">
        <v>0</v>
      </c>
      <c r="F4">
        <v>0</v>
      </c>
      <c r="G4">
        <v>0</v>
      </c>
      <c r="H4">
        <v>0</v>
      </c>
      <c r="I4">
        <v>0</v>
      </c>
      <c r="J4">
        <v>1</v>
      </c>
      <c r="K4">
        <v>20</v>
      </c>
      <c r="L4">
        <v>100</v>
      </c>
      <c r="M4">
        <v>1</v>
      </c>
      <c r="N4" t="s">
        <v>16</v>
      </c>
      <c r="O4">
        <v>0</v>
      </c>
      <c r="P4" t="s">
        <v>23</v>
      </c>
      <c r="Q4" t="s">
        <v>16</v>
      </c>
      <c r="R4" t="s">
        <v>21</v>
      </c>
    </row>
    <row r="5" spans="1:18" x14ac:dyDescent="0.25">
      <c r="A5">
        <v>0</v>
      </c>
      <c r="B5" t="s">
        <v>18</v>
      </c>
      <c r="C5">
        <v>0</v>
      </c>
      <c r="D5">
        <v>0</v>
      </c>
      <c r="E5">
        <v>0</v>
      </c>
      <c r="F5">
        <v>0</v>
      </c>
      <c r="G5">
        <v>0</v>
      </c>
      <c r="H5">
        <v>0</v>
      </c>
      <c r="I5">
        <v>0</v>
      </c>
      <c r="J5">
        <v>1</v>
      </c>
      <c r="K5">
        <v>20</v>
      </c>
      <c r="L5">
        <v>100</v>
      </c>
      <c r="M5">
        <v>1</v>
      </c>
      <c r="N5" t="s">
        <v>16</v>
      </c>
      <c r="O5">
        <v>0</v>
      </c>
      <c r="P5" t="s">
        <v>24</v>
      </c>
      <c r="Q5" t="s">
        <v>19</v>
      </c>
      <c r="R5" t="s">
        <v>26</v>
      </c>
    </row>
    <row r="6" spans="1:18" x14ac:dyDescent="0.25">
      <c r="A6">
        <v>26</v>
      </c>
      <c r="B6" t="s">
        <v>20</v>
      </c>
      <c r="C6">
        <v>26</v>
      </c>
      <c r="D6">
        <v>1</v>
      </c>
      <c r="E6">
        <v>0</v>
      </c>
      <c r="F6">
        <v>0</v>
      </c>
      <c r="G6">
        <v>0</v>
      </c>
      <c r="H6">
        <v>0</v>
      </c>
      <c r="I6">
        <v>0</v>
      </c>
      <c r="J6">
        <v>1</v>
      </c>
      <c r="K6">
        <v>20</v>
      </c>
      <c r="L6">
        <v>100</v>
      </c>
      <c r="M6">
        <v>1</v>
      </c>
      <c r="N6">
        <v>3</v>
      </c>
      <c r="O6">
        <v>1</v>
      </c>
      <c r="P6" t="s">
        <v>24</v>
      </c>
      <c r="Q6" t="s">
        <v>19</v>
      </c>
      <c r="R6" t="s">
        <v>27</v>
      </c>
    </row>
    <row r="7" spans="1:18" x14ac:dyDescent="0.25">
      <c r="A7">
        <v>146</v>
      </c>
      <c r="B7" t="s">
        <v>18</v>
      </c>
      <c r="C7">
        <v>120</v>
      </c>
      <c r="D7">
        <v>1</v>
      </c>
      <c r="E7">
        <v>0</v>
      </c>
      <c r="F7">
        <v>0</v>
      </c>
      <c r="G7">
        <v>0</v>
      </c>
      <c r="H7">
        <v>0</v>
      </c>
      <c r="I7">
        <v>0</v>
      </c>
      <c r="J7">
        <v>1</v>
      </c>
      <c r="K7">
        <v>20</v>
      </c>
      <c r="L7">
        <v>100</v>
      </c>
      <c r="M7">
        <v>2</v>
      </c>
      <c r="N7">
        <v>3</v>
      </c>
      <c r="O7">
        <v>1</v>
      </c>
      <c r="P7" t="s">
        <v>24</v>
      </c>
      <c r="Q7" t="s">
        <v>19</v>
      </c>
      <c r="R7" t="s">
        <v>25</v>
      </c>
    </row>
    <row r="8" spans="1:18" x14ac:dyDescent="0.25">
      <c r="A8">
        <v>246</v>
      </c>
      <c r="B8" t="s">
        <v>18</v>
      </c>
      <c r="C8">
        <v>100</v>
      </c>
      <c r="D8">
        <v>1</v>
      </c>
      <c r="E8">
        <v>0</v>
      </c>
      <c r="F8">
        <v>0</v>
      </c>
      <c r="G8">
        <v>0</v>
      </c>
      <c r="H8">
        <v>0</v>
      </c>
      <c r="I8">
        <v>0</v>
      </c>
      <c r="J8">
        <v>1</v>
      </c>
      <c r="K8">
        <v>20</v>
      </c>
      <c r="L8">
        <v>100</v>
      </c>
      <c r="M8">
        <v>3</v>
      </c>
      <c r="N8">
        <v>3</v>
      </c>
      <c r="O8">
        <v>0</v>
      </c>
      <c r="P8" t="s">
        <v>23</v>
      </c>
      <c r="Q8" t="s">
        <v>19</v>
      </c>
      <c r="R8" t="s">
        <v>28</v>
      </c>
    </row>
    <row r="9" spans="1:18" x14ac:dyDescent="0.25">
      <c r="A9">
        <v>277</v>
      </c>
      <c r="B9" t="s">
        <v>20</v>
      </c>
      <c r="C9">
        <v>31</v>
      </c>
    </row>
  </sheetData>
  <mergeCells count="1">
    <mergeCell ref="A1:R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tabSelected="1" workbookViewId="0">
      <pane xSplit="1" ySplit="5" topLeftCell="B8" activePane="bottomRight" state="frozen"/>
      <selection pane="topRight" activeCell="B1" sqref="B1"/>
      <selection pane="bottomLeft" activeCell="A3" sqref="A3"/>
      <selection pane="bottomRight" activeCell="A24" sqref="A24"/>
    </sheetView>
  </sheetViews>
  <sheetFormatPr baseColWidth="10" defaultRowHeight="15" x14ac:dyDescent="0.25"/>
  <cols>
    <col min="1" max="1" width="8.5703125" customWidth="1"/>
    <col min="2" max="2" width="7.85546875" customWidth="1"/>
    <col min="3" max="3" width="10.5703125" customWidth="1"/>
    <col min="4" max="4" width="12" customWidth="1"/>
    <col min="5" max="5" width="10.85546875" customWidth="1"/>
    <col min="6" max="6" width="9.85546875" bestFit="1" customWidth="1"/>
    <col min="11" max="11" width="12.5703125" customWidth="1"/>
    <col min="13" max="13" width="12.85546875" customWidth="1"/>
    <col min="14" max="14" width="13.28515625" customWidth="1"/>
    <col min="15" max="15" width="15.85546875" customWidth="1"/>
    <col min="16" max="16" width="12.28515625" customWidth="1"/>
    <col min="17" max="17" width="16.28515625" bestFit="1" customWidth="1"/>
    <col min="18" max="18" width="16.85546875" customWidth="1"/>
    <col min="19" max="19" width="10.5703125" customWidth="1"/>
    <col min="20" max="20" width="17.140625" customWidth="1"/>
    <col min="21" max="21" width="11.85546875" bestFit="1" customWidth="1"/>
    <col min="22" max="22" width="7.42578125" bestFit="1" customWidth="1"/>
    <col min="23" max="23" width="7.7109375" bestFit="1" customWidth="1"/>
    <col min="24" max="24" width="6.42578125" bestFit="1" customWidth="1"/>
    <col min="25" max="25" width="10" bestFit="1" customWidth="1"/>
    <col min="26" max="26" width="17.140625" customWidth="1"/>
    <col min="27" max="27" width="29.5703125" customWidth="1"/>
  </cols>
  <sheetData>
    <row r="1" spans="1:28" x14ac:dyDescent="0.25">
      <c r="A1" s="2" t="s">
        <v>54</v>
      </c>
      <c r="B1" s="2">
        <v>0.04</v>
      </c>
      <c r="C1" s="2" t="s">
        <v>56</v>
      </c>
      <c r="D1" s="2">
        <f ca="1">RAND()</f>
        <v>0.50819805997890932</v>
      </c>
      <c r="E1" s="2" t="s">
        <v>57</v>
      </c>
      <c r="F1" s="2">
        <f ca="1">ROUND(-(1/B1)*LOG($D$1, EXP(1)),0)</f>
        <v>17</v>
      </c>
      <c r="H1" s="2" t="s">
        <v>59</v>
      </c>
      <c r="I1" s="2">
        <f ca="1">RANDBETWEEN(1,7)</f>
        <v>5</v>
      </c>
      <c r="K1" s="2" t="s">
        <v>17</v>
      </c>
      <c r="L1" s="2">
        <v>4</v>
      </c>
      <c r="M1" s="2" t="s">
        <v>60</v>
      </c>
      <c r="N1" s="2">
        <v>20</v>
      </c>
      <c r="O1" s="2" t="s">
        <v>61</v>
      </c>
      <c r="P1" s="2">
        <v>100</v>
      </c>
      <c r="Q1" s="2" t="s">
        <v>62</v>
      </c>
      <c r="R1" s="2">
        <v>1</v>
      </c>
      <c r="V1" s="3" t="s">
        <v>46</v>
      </c>
      <c r="W1" s="3" t="s">
        <v>47</v>
      </c>
    </row>
    <row r="2" spans="1:28" x14ac:dyDescent="0.25">
      <c r="A2" s="2" t="s">
        <v>55</v>
      </c>
      <c r="B2" s="2">
        <v>0.02</v>
      </c>
      <c r="E2" s="2" t="s">
        <v>58</v>
      </c>
      <c r="F2" s="2">
        <f ca="1">ROUND(-(1/B2)*LOG($D$1, EXP(1)),0)</f>
        <v>34</v>
      </c>
    </row>
    <row r="3" spans="1:28" ht="15.75" thickBot="1" x14ac:dyDescent="0.3"/>
    <row r="4" spans="1:28" x14ac:dyDescent="0.25">
      <c r="A4" s="29" t="s">
        <v>1</v>
      </c>
      <c r="B4" s="28" t="s">
        <v>29</v>
      </c>
      <c r="C4" s="22" t="s">
        <v>53</v>
      </c>
      <c r="D4" s="22" t="s">
        <v>65</v>
      </c>
      <c r="E4" s="22" t="s">
        <v>51</v>
      </c>
      <c r="F4" s="27" t="s">
        <v>30</v>
      </c>
      <c r="G4" s="24" t="s">
        <v>41</v>
      </c>
      <c r="H4" s="25"/>
      <c r="I4" s="25"/>
      <c r="J4" s="25"/>
      <c r="K4" s="25"/>
      <c r="L4" s="26"/>
      <c r="M4" s="24" t="s">
        <v>42</v>
      </c>
      <c r="N4" s="25"/>
      <c r="O4" s="25"/>
      <c r="P4" s="26"/>
      <c r="Q4" s="24" t="s">
        <v>43</v>
      </c>
      <c r="R4" s="25"/>
      <c r="S4" s="25"/>
      <c r="T4" s="25"/>
      <c r="U4" s="25"/>
      <c r="V4" s="26"/>
      <c r="W4" s="24" t="s">
        <v>50</v>
      </c>
      <c r="X4" s="25"/>
      <c r="Y4" s="25"/>
      <c r="Z4" s="26"/>
      <c r="AA4" s="21" t="s">
        <v>0</v>
      </c>
    </row>
    <row r="5" spans="1:28" x14ac:dyDescent="0.25">
      <c r="A5" s="29"/>
      <c r="B5" s="28"/>
      <c r="C5" s="23"/>
      <c r="D5" s="23"/>
      <c r="E5" s="23"/>
      <c r="F5" s="27"/>
      <c r="G5" s="8" t="s">
        <v>32</v>
      </c>
      <c r="H5" s="2" t="s">
        <v>33</v>
      </c>
      <c r="I5" s="2" t="s">
        <v>31</v>
      </c>
      <c r="J5" s="2" t="s">
        <v>34</v>
      </c>
      <c r="K5" s="2" t="s">
        <v>35</v>
      </c>
      <c r="L5" s="9" t="s">
        <v>36</v>
      </c>
      <c r="M5" s="8" t="s">
        <v>37</v>
      </c>
      <c r="N5" s="2" t="s">
        <v>38</v>
      </c>
      <c r="O5" s="2" t="s">
        <v>39</v>
      </c>
      <c r="P5" s="9" t="s">
        <v>40</v>
      </c>
      <c r="Q5" s="10" t="s">
        <v>44</v>
      </c>
      <c r="R5" s="3" t="s">
        <v>45</v>
      </c>
      <c r="S5" s="3" t="s">
        <v>48</v>
      </c>
      <c r="T5" s="30" t="s">
        <v>89</v>
      </c>
      <c r="U5" t="s">
        <v>47</v>
      </c>
      <c r="V5" s="11" t="s">
        <v>49</v>
      </c>
      <c r="W5" s="12" t="s">
        <v>10</v>
      </c>
      <c r="X5" s="4" t="s">
        <v>12</v>
      </c>
      <c r="Y5" s="4" t="s">
        <v>64</v>
      </c>
      <c r="Z5" s="13" t="s">
        <v>52</v>
      </c>
      <c r="AA5" s="21"/>
    </row>
    <row r="6" spans="1:28" x14ac:dyDescent="0.25">
      <c r="A6" s="2">
        <v>0</v>
      </c>
      <c r="B6" s="2" t="s">
        <v>16</v>
      </c>
      <c r="C6" s="2"/>
      <c r="D6" s="2"/>
      <c r="E6" s="2"/>
      <c r="F6" s="6"/>
      <c r="G6" s="8">
        <v>0</v>
      </c>
      <c r="H6" s="2">
        <v>0</v>
      </c>
      <c r="I6" s="2">
        <v>0</v>
      </c>
      <c r="J6" s="2">
        <v>0</v>
      </c>
      <c r="K6" s="2">
        <v>0</v>
      </c>
      <c r="L6" s="9">
        <v>0</v>
      </c>
      <c r="M6" s="8">
        <v>0</v>
      </c>
      <c r="N6" s="2">
        <v>0</v>
      </c>
      <c r="O6" s="2">
        <v>0</v>
      </c>
      <c r="P6" s="9">
        <v>0</v>
      </c>
      <c r="Q6" s="8">
        <v>0</v>
      </c>
      <c r="R6" s="2">
        <v>0</v>
      </c>
      <c r="S6" s="2">
        <v>1</v>
      </c>
      <c r="T6" s="2">
        <v>4</v>
      </c>
      <c r="U6" s="2">
        <v>4</v>
      </c>
      <c r="V6" s="9" t="s">
        <v>63</v>
      </c>
      <c r="W6" s="8"/>
      <c r="X6" s="2"/>
      <c r="Y6" s="2"/>
      <c r="Z6" s="9"/>
      <c r="AA6" s="19" t="s">
        <v>66</v>
      </c>
    </row>
    <row r="7" spans="1:28" x14ac:dyDescent="0.25">
      <c r="A7" s="2">
        <v>0</v>
      </c>
      <c r="B7" s="2" t="s">
        <v>68</v>
      </c>
      <c r="C7" s="2"/>
      <c r="D7" s="2"/>
      <c r="E7" s="2"/>
      <c r="F7" s="6"/>
      <c r="G7" s="8">
        <v>1</v>
      </c>
      <c r="H7" s="2">
        <v>0</v>
      </c>
      <c r="I7" s="2">
        <v>0</v>
      </c>
      <c r="J7" s="2">
        <v>0</v>
      </c>
      <c r="K7" s="2">
        <v>0</v>
      </c>
      <c r="L7" s="9">
        <v>0</v>
      </c>
      <c r="M7" s="8">
        <v>0</v>
      </c>
      <c r="N7" s="2">
        <v>0</v>
      </c>
      <c r="O7" s="2">
        <v>0</v>
      </c>
      <c r="P7" s="9">
        <v>0</v>
      </c>
      <c r="Q7" s="8">
        <v>0</v>
      </c>
      <c r="R7" s="2">
        <v>0</v>
      </c>
      <c r="S7" s="2">
        <v>2</v>
      </c>
      <c r="T7" s="5">
        <v>7</v>
      </c>
      <c r="U7" s="2">
        <v>1</v>
      </c>
      <c r="V7" s="9" t="s">
        <v>70</v>
      </c>
      <c r="W7" s="8"/>
      <c r="X7" s="2"/>
      <c r="Y7" s="2"/>
      <c r="Z7" s="9"/>
      <c r="AA7" s="19" t="s">
        <v>67</v>
      </c>
    </row>
    <row r="8" spans="1:28" x14ac:dyDescent="0.25">
      <c r="A8" s="2">
        <v>0</v>
      </c>
      <c r="B8" s="2" t="s">
        <v>68</v>
      </c>
      <c r="C8" s="2"/>
      <c r="D8" s="2"/>
      <c r="E8" s="2"/>
      <c r="F8" s="6"/>
      <c r="G8" s="8">
        <v>1</v>
      </c>
      <c r="H8" s="2">
        <v>0</v>
      </c>
      <c r="I8" s="2">
        <v>1</v>
      </c>
      <c r="J8" s="2">
        <v>0</v>
      </c>
      <c r="K8" s="2">
        <v>0</v>
      </c>
      <c r="L8" s="9">
        <v>0</v>
      </c>
      <c r="M8" s="8">
        <v>0</v>
      </c>
      <c r="N8" s="2">
        <v>0</v>
      </c>
      <c r="O8" s="2">
        <v>0</v>
      </c>
      <c r="P8" s="9">
        <v>0</v>
      </c>
      <c r="Q8" s="8">
        <v>0</v>
      </c>
      <c r="R8" s="2">
        <v>0</v>
      </c>
      <c r="S8" s="2">
        <v>3</v>
      </c>
      <c r="T8" s="2">
        <v>2</v>
      </c>
      <c r="U8" s="2">
        <v>2</v>
      </c>
      <c r="V8" s="9" t="s">
        <v>70</v>
      </c>
      <c r="W8" s="8"/>
      <c r="X8" s="2"/>
      <c r="Y8" s="2"/>
      <c r="Z8" s="9"/>
      <c r="AA8" s="19" t="s">
        <v>69</v>
      </c>
    </row>
    <row r="9" spans="1:28" x14ac:dyDescent="0.25">
      <c r="A9" s="2">
        <v>0</v>
      </c>
      <c r="B9" s="7" t="s">
        <v>68</v>
      </c>
      <c r="C9" s="2"/>
      <c r="D9" s="2"/>
      <c r="E9" s="2"/>
      <c r="F9" s="6"/>
      <c r="G9" s="8">
        <v>1</v>
      </c>
      <c r="H9" s="2">
        <v>0</v>
      </c>
      <c r="I9" s="2">
        <v>1</v>
      </c>
      <c r="J9" s="2">
        <v>0</v>
      </c>
      <c r="K9" s="2">
        <v>1</v>
      </c>
      <c r="L9" s="9">
        <v>0</v>
      </c>
      <c r="M9" s="8">
        <v>0</v>
      </c>
      <c r="N9" s="2">
        <v>0</v>
      </c>
      <c r="O9" s="2">
        <v>0</v>
      </c>
      <c r="P9" s="9">
        <v>0</v>
      </c>
      <c r="Q9" s="8">
        <v>0</v>
      </c>
      <c r="R9" s="2">
        <v>0</v>
      </c>
      <c r="S9" s="2">
        <v>4</v>
      </c>
      <c r="T9" s="2">
        <v>6</v>
      </c>
      <c r="U9" s="2">
        <v>1</v>
      </c>
      <c r="V9" s="9" t="s">
        <v>70</v>
      </c>
      <c r="W9" s="8">
        <v>1</v>
      </c>
      <c r="X9" s="2" t="s">
        <v>16</v>
      </c>
      <c r="Y9" s="2" t="s">
        <v>74</v>
      </c>
      <c r="Z9" s="9">
        <v>0</v>
      </c>
      <c r="AA9" s="7" t="s">
        <v>71</v>
      </c>
      <c r="AB9" t="s">
        <v>72</v>
      </c>
    </row>
    <row r="10" spans="1:28" x14ac:dyDescent="0.25">
      <c r="A10" s="2">
        <v>0</v>
      </c>
      <c r="B10" s="2" t="s">
        <v>68</v>
      </c>
      <c r="C10" s="2"/>
      <c r="D10" s="2"/>
      <c r="E10" s="2"/>
      <c r="F10" s="6"/>
      <c r="G10" s="8">
        <v>1</v>
      </c>
      <c r="H10" s="2">
        <v>0</v>
      </c>
      <c r="I10" s="2">
        <v>1</v>
      </c>
      <c r="J10" s="2">
        <v>0</v>
      </c>
      <c r="K10" s="2">
        <v>1</v>
      </c>
      <c r="L10" s="9">
        <v>1</v>
      </c>
      <c r="M10" s="8">
        <v>0</v>
      </c>
      <c r="N10" s="2">
        <v>0</v>
      </c>
      <c r="O10" s="2">
        <v>0</v>
      </c>
      <c r="P10" s="9">
        <v>0</v>
      </c>
      <c r="Q10" s="8" t="s">
        <v>16</v>
      </c>
      <c r="R10" s="2" t="s">
        <v>16</v>
      </c>
      <c r="S10" s="2" t="s">
        <v>16</v>
      </c>
      <c r="T10" s="2" t="s">
        <v>16</v>
      </c>
      <c r="U10" s="2" t="s">
        <v>16</v>
      </c>
      <c r="V10" s="9" t="s">
        <v>16</v>
      </c>
      <c r="W10" s="8">
        <v>1</v>
      </c>
      <c r="X10" s="2" t="s">
        <v>16</v>
      </c>
      <c r="Y10" s="2" t="s">
        <v>74</v>
      </c>
      <c r="Z10" s="9">
        <v>0</v>
      </c>
      <c r="AA10" s="7" t="s">
        <v>76</v>
      </c>
    </row>
    <row r="11" spans="1:28" x14ac:dyDescent="0.25">
      <c r="A11" s="14">
        <v>0</v>
      </c>
      <c r="B11" s="14" t="s">
        <v>73</v>
      </c>
      <c r="C11" s="14"/>
      <c r="D11" s="14"/>
      <c r="E11" s="14">
        <v>0</v>
      </c>
      <c r="F11" s="15"/>
      <c r="G11" s="16">
        <v>0</v>
      </c>
      <c r="H11" s="14">
        <v>0</v>
      </c>
      <c r="I11" s="14">
        <v>1</v>
      </c>
      <c r="J11" s="14">
        <v>0</v>
      </c>
      <c r="K11" s="14">
        <v>1</v>
      </c>
      <c r="L11" s="17">
        <v>1</v>
      </c>
      <c r="M11" s="16">
        <v>0</v>
      </c>
      <c r="N11" s="14">
        <v>0</v>
      </c>
      <c r="O11" s="14">
        <v>0</v>
      </c>
      <c r="P11" s="17">
        <v>1</v>
      </c>
      <c r="Q11" s="16">
        <v>9</v>
      </c>
      <c r="R11" s="14">
        <v>9</v>
      </c>
      <c r="S11" s="14">
        <v>1</v>
      </c>
      <c r="T11" s="14">
        <v>2</v>
      </c>
      <c r="U11" s="14">
        <v>2</v>
      </c>
      <c r="V11" s="17" t="s">
        <v>63</v>
      </c>
      <c r="W11" s="16">
        <v>2</v>
      </c>
      <c r="X11" s="14" t="s">
        <v>63</v>
      </c>
      <c r="Y11" s="14" t="s">
        <v>75</v>
      </c>
      <c r="Z11" s="17">
        <v>1</v>
      </c>
      <c r="AA11" s="18" t="s">
        <v>77</v>
      </c>
    </row>
    <row r="12" spans="1:28" x14ac:dyDescent="0.25">
      <c r="A12" s="3">
        <v>29</v>
      </c>
      <c r="B12" s="2" t="s">
        <v>78</v>
      </c>
      <c r="C12" s="2"/>
      <c r="D12" s="2"/>
      <c r="E12" s="2"/>
      <c r="F12" s="2"/>
      <c r="G12" s="2">
        <v>1</v>
      </c>
      <c r="H12" s="2">
        <v>0</v>
      </c>
      <c r="I12" s="2">
        <v>1</v>
      </c>
      <c r="J12" s="2">
        <v>0</v>
      </c>
      <c r="K12" s="2">
        <v>1</v>
      </c>
      <c r="L12" s="2">
        <v>1</v>
      </c>
      <c r="M12" s="2">
        <v>0</v>
      </c>
      <c r="N12" s="2">
        <v>0</v>
      </c>
      <c r="O12" s="2">
        <v>0</v>
      </c>
      <c r="P12" s="2">
        <v>1</v>
      </c>
      <c r="Q12" s="8" t="s">
        <v>16</v>
      </c>
      <c r="R12" s="2" t="s">
        <v>16</v>
      </c>
      <c r="S12" s="2" t="s">
        <v>16</v>
      </c>
      <c r="T12" s="2" t="s">
        <v>16</v>
      </c>
      <c r="U12" s="2" t="s">
        <v>16</v>
      </c>
      <c r="V12" s="9" t="s">
        <v>16</v>
      </c>
      <c r="W12" s="2">
        <v>2</v>
      </c>
      <c r="X12" s="2" t="s">
        <v>63</v>
      </c>
      <c r="Y12" s="2" t="s">
        <v>75</v>
      </c>
      <c r="Z12" s="2">
        <v>1</v>
      </c>
      <c r="AA12" s="2" t="s">
        <v>80</v>
      </c>
    </row>
    <row r="13" spans="1:28" x14ac:dyDescent="0.25">
      <c r="A13" s="2">
        <v>121</v>
      </c>
      <c r="B13" s="2" t="s">
        <v>79</v>
      </c>
      <c r="C13" s="2"/>
      <c r="D13" s="2"/>
      <c r="E13" s="2"/>
      <c r="F13" s="2"/>
      <c r="G13" s="2">
        <v>1</v>
      </c>
      <c r="H13" s="2">
        <v>0</v>
      </c>
      <c r="I13" s="2">
        <v>1</v>
      </c>
      <c r="J13" s="2">
        <v>0</v>
      </c>
      <c r="K13" s="2">
        <v>1</v>
      </c>
      <c r="L13" s="2">
        <v>1</v>
      </c>
      <c r="M13" s="2">
        <v>0</v>
      </c>
      <c r="N13" s="2">
        <v>0</v>
      </c>
      <c r="O13" s="2">
        <v>0</v>
      </c>
      <c r="P13" s="2">
        <v>1</v>
      </c>
      <c r="Q13" s="2">
        <v>24</v>
      </c>
      <c r="R13" s="2">
        <v>145</v>
      </c>
      <c r="S13" s="2">
        <v>2</v>
      </c>
      <c r="T13" s="2">
        <v>4</v>
      </c>
      <c r="U13" s="2">
        <v>4</v>
      </c>
      <c r="V13" s="2" t="s">
        <v>63</v>
      </c>
      <c r="W13" s="2">
        <v>3</v>
      </c>
      <c r="X13" s="2" t="s">
        <v>63</v>
      </c>
      <c r="Y13" s="2" t="s">
        <v>75</v>
      </c>
      <c r="Z13" s="2">
        <v>1</v>
      </c>
      <c r="AA13" s="2" t="s">
        <v>81</v>
      </c>
    </row>
    <row r="14" spans="1:28" x14ac:dyDescent="0.25">
      <c r="A14" s="2">
        <v>145</v>
      </c>
      <c r="B14" s="2" t="s">
        <v>82</v>
      </c>
      <c r="C14" s="2"/>
      <c r="D14" s="2"/>
      <c r="E14" s="2"/>
      <c r="F14" s="2"/>
      <c r="G14" s="2">
        <v>1</v>
      </c>
      <c r="H14" s="2">
        <v>1</v>
      </c>
      <c r="I14" s="2">
        <v>1</v>
      </c>
      <c r="J14" s="2">
        <v>0</v>
      </c>
      <c r="K14" s="2">
        <v>1</v>
      </c>
      <c r="L14" s="2">
        <v>1</v>
      </c>
      <c r="M14" s="2">
        <v>0</v>
      </c>
      <c r="N14" s="2">
        <v>0</v>
      </c>
      <c r="O14" s="2">
        <v>0</v>
      </c>
      <c r="P14" s="2">
        <v>1</v>
      </c>
      <c r="Q14" s="8" t="s">
        <v>16</v>
      </c>
      <c r="R14" s="2" t="s">
        <v>16</v>
      </c>
      <c r="S14" s="2" t="s">
        <v>16</v>
      </c>
      <c r="T14" s="2" t="s">
        <v>16</v>
      </c>
      <c r="U14" s="2" t="s">
        <v>16</v>
      </c>
      <c r="V14" s="9" t="s">
        <v>16</v>
      </c>
      <c r="W14" s="2">
        <v>3</v>
      </c>
      <c r="X14" s="2" t="s">
        <v>63</v>
      </c>
      <c r="Y14" s="2" t="s">
        <v>75</v>
      </c>
      <c r="Z14" s="2">
        <v>1</v>
      </c>
      <c r="AA14" s="2" t="s">
        <v>84</v>
      </c>
    </row>
    <row r="15" spans="1:28" x14ac:dyDescent="0.25">
      <c r="A15" s="2">
        <v>221</v>
      </c>
      <c r="B15" s="2" t="s">
        <v>83</v>
      </c>
      <c r="C15" s="2"/>
      <c r="D15" s="2"/>
      <c r="E15" s="2"/>
      <c r="F15" s="2"/>
      <c r="G15" s="2">
        <v>1</v>
      </c>
      <c r="H15" s="2">
        <v>0</v>
      </c>
      <c r="I15" s="2">
        <v>1</v>
      </c>
      <c r="J15" s="2">
        <v>0</v>
      </c>
      <c r="K15" s="2">
        <v>1</v>
      </c>
      <c r="L15" s="2">
        <v>1</v>
      </c>
      <c r="M15" s="2">
        <v>0</v>
      </c>
      <c r="N15" s="2">
        <v>0</v>
      </c>
      <c r="O15" s="2">
        <v>0</v>
      </c>
      <c r="P15" s="2">
        <v>1</v>
      </c>
      <c r="Q15" s="2">
        <v>22</v>
      </c>
      <c r="R15" s="2">
        <v>243</v>
      </c>
      <c r="S15" s="2">
        <v>3</v>
      </c>
      <c r="T15" s="2">
        <v>7</v>
      </c>
      <c r="U15" s="2">
        <v>1</v>
      </c>
      <c r="V15" s="2" t="s">
        <v>70</v>
      </c>
      <c r="W15" s="2">
        <v>4</v>
      </c>
      <c r="X15" s="2" t="s">
        <v>63</v>
      </c>
      <c r="Y15" s="2" t="s">
        <v>75</v>
      </c>
      <c r="Z15" s="2">
        <v>1</v>
      </c>
      <c r="AA15" s="2" t="s">
        <v>85</v>
      </c>
    </row>
    <row r="16" spans="1:28" x14ac:dyDescent="0.25">
      <c r="A16" s="2">
        <v>243</v>
      </c>
      <c r="B16" s="2" t="s">
        <v>86</v>
      </c>
      <c r="C16" s="2"/>
      <c r="D16" s="2"/>
      <c r="E16" s="2"/>
      <c r="F16" s="2"/>
      <c r="G16" s="2">
        <v>1</v>
      </c>
      <c r="H16" s="2">
        <v>0</v>
      </c>
      <c r="I16" s="2">
        <v>1</v>
      </c>
      <c r="J16" s="2">
        <v>0</v>
      </c>
      <c r="K16" s="2">
        <v>2</v>
      </c>
      <c r="L16" s="2">
        <v>1</v>
      </c>
      <c r="M16" s="2">
        <v>0</v>
      </c>
      <c r="N16" s="2">
        <v>0</v>
      </c>
      <c r="O16" s="2">
        <v>0</v>
      </c>
      <c r="P16" s="2">
        <v>1</v>
      </c>
      <c r="Q16" s="8" t="s">
        <v>16</v>
      </c>
      <c r="R16" s="2" t="s">
        <v>16</v>
      </c>
      <c r="S16" s="2" t="s">
        <v>16</v>
      </c>
      <c r="T16" s="2" t="s">
        <v>16</v>
      </c>
      <c r="U16" s="2" t="s">
        <v>16</v>
      </c>
      <c r="V16" s="9" t="s">
        <v>16</v>
      </c>
      <c r="W16" s="2">
        <v>4</v>
      </c>
      <c r="X16" s="2" t="s">
        <v>63</v>
      </c>
      <c r="Y16" s="2" t="s">
        <v>75</v>
      </c>
      <c r="Z16" s="2">
        <v>1</v>
      </c>
      <c r="AA16" s="2" t="s">
        <v>87</v>
      </c>
    </row>
    <row r="17" spans="1:27" x14ac:dyDescent="0.25">
      <c r="A17" s="2">
        <v>321</v>
      </c>
      <c r="B17" s="2" t="s">
        <v>88</v>
      </c>
      <c r="C17" s="2"/>
      <c r="D17" s="2"/>
      <c r="E17" s="2"/>
      <c r="F17" s="2"/>
      <c r="G17" s="2">
        <v>1</v>
      </c>
      <c r="H17" s="2">
        <v>0</v>
      </c>
      <c r="I17" s="2">
        <v>1</v>
      </c>
      <c r="J17" s="2">
        <v>0</v>
      </c>
      <c r="K17" s="2">
        <v>2</v>
      </c>
      <c r="L17" s="2">
        <v>0</v>
      </c>
      <c r="M17" s="2">
        <v>1</v>
      </c>
      <c r="N17" s="2">
        <v>0</v>
      </c>
      <c r="O17" s="2">
        <v>0</v>
      </c>
      <c r="P17" s="2">
        <v>0</v>
      </c>
      <c r="Q17" s="2">
        <v>49</v>
      </c>
      <c r="R17" s="2">
        <v>370</v>
      </c>
      <c r="S17" s="2">
        <v>4</v>
      </c>
      <c r="T17" s="2">
        <v>2</v>
      </c>
      <c r="U17" s="2">
        <v>2</v>
      </c>
      <c r="V17" s="2" t="s">
        <v>70</v>
      </c>
      <c r="W17" s="2">
        <v>3</v>
      </c>
      <c r="X17" s="2" t="s">
        <v>70</v>
      </c>
      <c r="Y17" s="2" t="s">
        <v>75</v>
      </c>
      <c r="Z17" s="2">
        <v>1</v>
      </c>
      <c r="AA17" s="2" t="s">
        <v>90</v>
      </c>
    </row>
    <row r="18" spans="1:27" x14ac:dyDescent="0.25">
      <c r="A18" s="2">
        <v>370</v>
      </c>
      <c r="B18" s="2" t="s">
        <v>91</v>
      </c>
      <c r="C18" s="2"/>
      <c r="D18" s="2"/>
      <c r="E18" s="2"/>
      <c r="F18" s="2"/>
      <c r="G18" s="2">
        <v>1</v>
      </c>
      <c r="H18" s="2">
        <v>0</v>
      </c>
      <c r="I18" s="2">
        <v>1</v>
      </c>
      <c r="J18" s="2">
        <v>0</v>
      </c>
      <c r="K18" s="2">
        <v>2</v>
      </c>
      <c r="L18" s="2">
        <v>1</v>
      </c>
      <c r="M18" s="2">
        <v>1</v>
      </c>
      <c r="N18" s="2">
        <v>0</v>
      </c>
      <c r="O18" s="2">
        <v>0</v>
      </c>
      <c r="P18" s="2">
        <v>0</v>
      </c>
      <c r="Q18" s="2"/>
      <c r="R18" s="2"/>
      <c r="S18" s="2"/>
      <c r="T18" s="2"/>
      <c r="U18" s="2"/>
      <c r="V18" s="2"/>
      <c r="W18" s="2">
        <v>3</v>
      </c>
      <c r="X18" s="2" t="s">
        <v>70</v>
      </c>
      <c r="Y18" s="2" t="s">
        <v>75</v>
      </c>
      <c r="Z18" s="2">
        <v>1</v>
      </c>
      <c r="AA18" s="2" t="s">
        <v>92</v>
      </c>
    </row>
    <row r="19" spans="1:27" x14ac:dyDescent="0.25">
      <c r="A19" s="2">
        <v>442</v>
      </c>
      <c r="B19" s="2" t="s">
        <v>93</v>
      </c>
      <c r="C19" s="2"/>
      <c r="D19" s="2"/>
      <c r="E19" s="2"/>
      <c r="F19" s="2"/>
      <c r="G19" s="2">
        <v>1</v>
      </c>
      <c r="H19" s="2">
        <v>0</v>
      </c>
      <c r="I19" s="2">
        <v>1</v>
      </c>
      <c r="J19" s="2">
        <v>0</v>
      </c>
      <c r="K19" s="2">
        <v>0</v>
      </c>
      <c r="L19" s="2">
        <v>1</v>
      </c>
      <c r="M19" s="2">
        <v>2</v>
      </c>
      <c r="N19" s="2">
        <v>1</v>
      </c>
      <c r="O19" s="2">
        <v>0</v>
      </c>
      <c r="P19" s="2">
        <v>0</v>
      </c>
      <c r="Q19" s="2">
        <v>150</v>
      </c>
      <c r="R19" s="2">
        <v>592</v>
      </c>
      <c r="S19" s="2">
        <v>3</v>
      </c>
      <c r="T19" s="2">
        <v>5</v>
      </c>
      <c r="U19" s="2">
        <v>1</v>
      </c>
      <c r="V19" s="2" t="s">
        <v>70</v>
      </c>
      <c r="W19" s="2">
        <v>2</v>
      </c>
      <c r="X19" s="2" t="s">
        <v>70</v>
      </c>
      <c r="Y19" s="2" t="s">
        <v>75</v>
      </c>
      <c r="Z19" s="2">
        <v>3</v>
      </c>
      <c r="AA19" s="2" t="s">
        <v>94</v>
      </c>
    </row>
    <row r="20" spans="1:27" x14ac:dyDescent="0.25">
      <c r="A20" s="2">
        <v>564</v>
      </c>
      <c r="B20" s="2" t="s">
        <v>95</v>
      </c>
      <c r="C20" s="2"/>
      <c r="D20" s="2"/>
      <c r="E20" s="2"/>
      <c r="F20" s="2"/>
      <c r="G20" s="2">
        <v>1</v>
      </c>
      <c r="H20" s="2">
        <v>0</v>
      </c>
      <c r="I20" s="2">
        <v>0</v>
      </c>
      <c r="J20" s="2">
        <v>0</v>
      </c>
      <c r="K20" s="2">
        <v>0</v>
      </c>
      <c r="L20" s="2">
        <v>1</v>
      </c>
      <c r="M20" s="2">
        <v>2</v>
      </c>
      <c r="N20" s="2">
        <v>0</v>
      </c>
      <c r="O20" s="2">
        <v>0</v>
      </c>
      <c r="P20" s="2">
        <v>0</v>
      </c>
      <c r="Q20" s="2">
        <v>117</v>
      </c>
      <c r="R20" s="2">
        <v>681</v>
      </c>
      <c r="S20" s="2">
        <v>2</v>
      </c>
      <c r="T20" s="2">
        <v>4</v>
      </c>
      <c r="U20" s="2">
        <v>4</v>
      </c>
      <c r="V20" s="2" t="s">
        <v>63</v>
      </c>
      <c r="W20" s="2">
        <v>1</v>
      </c>
      <c r="X20" s="2" t="s">
        <v>70</v>
      </c>
      <c r="Y20" s="2" t="s">
        <v>75</v>
      </c>
      <c r="Z20" s="2">
        <v>2</v>
      </c>
      <c r="AA20" s="2" t="s">
        <v>96</v>
      </c>
    </row>
    <row r="21" spans="1:27" x14ac:dyDescent="0.25">
      <c r="A21" s="2">
        <v>592</v>
      </c>
      <c r="B21" s="2" t="s">
        <v>97</v>
      </c>
      <c r="C21" s="2"/>
      <c r="D21" s="2"/>
      <c r="E21" s="2"/>
      <c r="F21" s="2"/>
      <c r="G21" s="2">
        <v>1</v>
      </c>
      <c r="H21" s="2">
        <v>0</v>
      </c>
      <c r="I21" s="2">
        <v>0</v>
      </c>
      <c r="J21" s="2">
        <v>0</v>
      </c>
      <c r="K21" s="2">
        <v>1</v>
      </c>
      <c r="L21" s="2">
        <v>1</v>
      </c>
      <c r="M21" s="2">
        <v>2</v>
      </c>
      <c r="N21" s="2">
        <v>0</v>
      </c>
      <c r="O21" s="2">
        <v>0</v>
      </c>
      <c r="P21" s="2">
        <v>0</v>
      </c>
      <c r="Q21" s="2"/>
      <c r="R21" s="2"/>
      <c r="S21" s="2"/>
      <c r="T21" s="2"/>
      <c r="U21" s="2"/>
      <c r="V21" s="2"/>
      <c r="W21" s="2">
        <v>1</v>
      </c>
      <c r="X21" s="2" t="s">
        <v>70</v>
      </c>
      <c r="Y21" s="2" t="s">
        <v>75</v>
      </c>
      <c r="Z21" s="2">
        <v>2</v>
      </c>
      <c r="AA21" s="2" t="s">
        <v>98</v>
      </c>
    </row>
    <row r="22" spans="1:27" x14ac:dyDescent="0.25">
      <c r="A22" s="2">
        <v>681</v>
      </c>
      <c r="B22" s="2" t="s">
        <v>99</v>
      </c>
      <c r="C22" s="2"/>
      <c r="D22" s="2"/>
      <c r="E22" s="2"/>
      <c r="F22" s="2"/>
      <c r="G22" s="2">
        <v>1</v>
      </c>
      <c r="H22" s="2">
        <v>1</v>
      </c>
      <c r="I22" s="2">
        <v>0</v>
      </c>
      <c r="J22" s="2">
        <v>0</v>
      </c>
      <c r="K22" s="2">
        <v>1</v>
      </c>
      <c r="L22" s="2">
        <v>1</v>
      </c>
      <c r="M22" s="2">
        <v>2</v>
      </c>
      <c r="N22" s="2">
        <v>0</v>
      </c>
      <c r="O22" s="2">
        <v>0</v>
      </c>
      <c r="P22" s="2">
        <v>0</v>
      </c>
      <c r="Q22" s="2"/>
      <c r="R22" s="2"/>
      <c r="S22" s="2"/>
      <c r="T22" s="2"/>
      <c r="U22" s="2"/>
      <c r="V22" s="2"/>
      <c r="W22" s="2">
        <v>1</v>
      </c>
      <c r="X22" s="2" t="s">
        <v>70</v>
      </c>
      <c r="Y22" s="2" t="s">
        <v>75</v>
      </c>
      <c r="Z22" s="2">
        <v>2</v>
      </c>
      <c r="AA22" s="2" t="s">
        <v>100</v>
      </c>
    </row>
    <row r="23" spans="1:27" x14ac:dyDescent="0.25">
      <c r="A23" s="2">
        <v>686</v>
      </c>
      <c r="B23" s="2" t="s">
        <v>101</v>
      </c>
      <c r="C23" s="2"/>
      <c r="D23" s="2"/>
      <c r="E23" s="2"/>
      <c r="F23" s="2"/>
      <c r="G23" s="2">
        <v>0</v>
      </c>
      <c r="H23" s="2">
        <v>1</v>
      </c>
      <c r="I23" s="2">
        <v>0</v>
      </c>
      <c r="J23" s="2">
        <v>0</v>
      </c>
      <c r="K23" s="2">
        <v>1</v>
      </c>
      <c r="L23" s="2">
        <v>1</v>
      </c>
      <c r="M23" s="2">
        <v>0</v>
      </c>
      <c r="N23" s="2">
        <v>1</v>
      </c>
      <c r="O23" s="2">
        <v>0</v>
      </c>
      <c r="P23" s="2">
        <v>0</v>
      </c>
      <c r="Q23" s="2">
        <v>12</v>
      </c>
      <c r="R23" s="2">
        <v>698</v>
      </c>
      <c r="S23" s="2">
        <v>1</v>
      </c>
      <c r="T23" s="2"/>
      <c r="U23" s="2"/>
      <c r="V23" s="2"/>
      <c r="W23" s="2">
        <v>2</v>
      </c>
      <c r="X23" s="2" t="s">
        <v>63</v>
      </c>
      <c r="Y23" s="2" t="s">
        <v>75</v>
      </c>
      <c r="Z23" s="2">
        <v>0</v>
      </c>
      <c r="AA23" s="2" t="s">
        <v>102</v>
      </c>
    </row>
    <row r="24" spans="1:27"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row>
  </sheetData>
  <mergeCells count="11">
    <mergeCell ref="B4:B5"/>
    <mergeCell ref="A4:A5"/>
    <mergeCell ref="Q4:V4"/>
    <mergeCell ref="E4:E5"/>
    <mergeCell ref="W4:Z4"/>
    <mergeCell ref="AA4:AA5"/>
    <mergeCell ref="D4:D5"/>
    <mergeCell ref="C4:C5"/>
    <mergeCell ref="G4:L4"/>
    <mergeCell ref="M4:P4"/>
    <mergeCell ref="F4:F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LEF Sergio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Luisfemm</dc:creator>
  <cp:lastModifiedBy>Sergio</cp:lastModifiedBy>
  <dcterms:created xsi:type="dcterms:W3CDTF">2014-12-07T17:13:29Z</dcterms:created>
  <dcterms:modified xsi:type="dcterms:W3CDTF">2014-12-11T01:20:20Z</dcterms:modified>
</cp:coreProperties>
</file>