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5.xml" ContentType="application/vnd.openxmlformats-officedocument.drawing+xml"/>
  <Override PartName="/xl/charts/chart7.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theme/themeOverride1.xml" ContentType="application/vnd.openxmlformats-officedocument.themeOverride+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80" windowWidth="17715" windowHeight="11505" firstSheet="12" activeTab="14"/>
  </bookViews>
  <sheets>
    <sheet name="1.POBLACIÓN POR ESTABLECIMIENTO" sheetId="16" r:id="rId1"/>
    <sheet name="2. LEY 600 ENERO 2015" sheetId="17" r:id="rId2"/>
    <sheet name="3. LEY 906 ERERO  2015" sheetId="18" r:id="rId3"/>
    <sheet name="4. DOMICILIARIA ENERO 2015" sheetId="19" r:id="rId4"/>
    <sheet name="5. SISTEMA VIG ELEC REGIONAL" sheetId="20" r:id="rId5"/>
    <sheet name="6. EDADES  ENERO 2015" sheetId="22" r:id="rId6"/>
    <sheet name="7. CONDICIONES EXCEPCIONALES" sheetId="34" r:id="rId7"/>
    <sheet name="8.EXTRANJERO PAIS DE ORIGEN" sheetId="28" r:id="rId8"/>
    <sheet name="9. PERFIL DELICTIVO  ERON" sheetId="25" r:id="rId9"/>
    <sheet name="10. SINDICADOS MESE DETENCIÓN" sheetId="27" r:id="rId10"/>
    <sheet name="11. CONDENADOS MESE DE PENA IMP" sheetId="29" r:id="rId11"/>
    <sheet name="12. REINCIDENTES" sheetId="30" r:id="rId12"/>
    <sheet name="13. TRABAJO ESTUDIO ENSEÑANZA" sheetId="31" r:id="rId13"/>
    <sheet name="14. NIVEL ACADEMICO " sheetId="32" r:id="rId14"/>
    <sheet name="15. NIVEL ACADEMICO SUPERIOR" sheetId="33" r:id="rId15"/>
  </sheets>
  <externalReferences>
    <externalReference r:id="rId16"/>
    <externalReference r:id="rId17"/>
    <externalReference r:id="rId18"/>
    <externalReference r:id="rId19"/>
    <externalReference r:id="rId20"/>
    <externalReference r:id="rId21"/>
  </externalReferences>
  <definedNames>
    <definedName name="_Key1" localSheetId="0" hidden="1">'[1]FUG-FEB97'!#REF!</definedName>
    <definedName name="_Key1" localSheetId="9" hidden="1">'[1]FUG-FEB97'!#REF!</definedName>
    <definedName name="_Key1" localSheetId="10" hidden="1">'[1]FUG-FEB97'!#REF!</definedName>
    <definedName name="_Key1" localSheetId="11" hidden="1">'[1]FUG-FEB97'!#REF!</definedName>
    <definedName name="_Key1" localSheetId="12" hidden="1">'[1]FUG-FEB97'!#REF!</definedName>
    <definedName name="_Key1" localSheetId="13" hidden="1">'[1]FUG-FEB97'!#REF!</definedName>
    <definedName name="_Key1" localSheetId="14" hidden="1">'[1]FUG-FEB97'!#REF!</definedName>
    <definedName name="_Key1" localSheetId="1" hidden="1">'[2]FUG-FEB97'!#REF!</definedName>
    <definedName name="_Key1" localSheetId="2" hidden="1">'[2]FUG-FEB97'!#REF!</definedName>
    <definedName name="_Key1" localSheetId="3" hidden="1">'[1]FUG-FEB97'!#REF!</definedName>
    <definedName name="_Key1" localSheetId="4" hidden="1">'[1]FUG-FEB97'!#REF!</definedName>
    <definedName name="_Key1" localSheetId="5" hidden="1">'[1]FUG-FEB97'!#REF!</definedName>
    <definedName name="_Key1" localSheetId="6" hidden="1">'[1]FUG-FEB97'!#REF!</definedName>
    <definedName name="_Key1" localSheetId="7" hidden="1">'[1]FUG-FEB97'!#REF!</definedName>
    <definedName name="_Key1" localSheetId="8" hidden="1">'[1]FUG-FEB97'!#REF!</definedName>
    <definedName name="_Key1" hidden="1">'[2]FUG-FEB97'!#REF!</definedName>
    <definedName name="_Order1" hidden="1">255</definedName>
    <definedName name="_Parse_In" localSheetId="0" hidden="1">'[3]97FORM1'!#REF!</definedName>
    <definedName name="_Parse_In" localSheetId="9" hidden="1">'[3]97FORM1'!#REF!</definedName>
    <definedName name="_Parse_In" localSheetId="10" hidden="1">'[3]97FORM1'!#REF!</definedName>
    <definedName name="_Parse_In" localSheetId="11" hidden="1">'[3]97FORM1'!#REF!</definedName>
    <definedName name="_Parse_In" localSheetId="12" hidden="1">'[3]97FORM1'!#REF!</definedName>
    <definedName name="_Parse_In" localSheetId="13" hidden="1">'[3]97FORM1'!#REF!</definedName>
    <definedName name="_Parse_In" localSheetId="14" hidden="1">'[3]97FORM1'!#REF!</definedName>
    <definedName name="_Parse_In" localSheetId="1" hidden="1">'[3]97FORM1'!#REF!</definedName>
    <definedName name="_Parse_In" localSheetId="2" hidden="1">'[3]97FORM1'!#REF!</definedName>
    <definedName name="_Parse_In" localSheetId="3" hidden="1">'[3]97FORM1'!#REF!</definedName>
    <definedName name="_Parse_In" localSheetId="4" hidden="1">'[3]97FORM1'!#REF!</definedName>
    <definedName name="_Parse_In" localSheetId="5" hidden="1">'[3]97FORM1'!#REF!</definedName>
    <definedName name="_Parse_In" localSheetId="6" hidden="1">'[3]97FORM1'!#REF!</definedName>
    <definedName name="_Parse_In" localSheetId="7" hidden="1">'[3]97FORM1'!#REF!</definedName>
    <definedName name="_Parse_In" localSheetId="8" hidden="1">'[3]97FORM1'!#REF!</definedName>
    <definedName name="_Parse_In" hidden="1">'[3]97FORM1'!#REF!</definedName>
    <definedName name="_Parse_Out" localSheetId="0" hidden="1">'[3]97FORM1'!#REF!</definedName>
    <definedName name="_Parse_Out" localSheetId="9" hidden="1">'[3]97FORM1'!#REF!</definedName>
    <definedName name="_Parse_Out" localSheetId="10" hidden="1">'[3]97FORM1'!#REF!</definedName>
    <definedName name="_Parse_Out" localSheetId="11" hidden="1">'[3]97FORM1'!#REF!</definedName>
    <definedName name="_Parse_Out" localSheetId="12" hidden="1">'[3]97FORM1'!#REF!</definedName>
    <definedName name="_Parse_Out" localSheetId="13" hidden="1">'[3]97FORM1'!#REF!</definedName>
    <definedName name="_Parse_Out" localSheetId="14" hidden="1">'[3]97FORM1'!#REF!</definedName>
    <definedName name="_Parse_Out" localSheetId="1" hidden="1">'[3]97FORM1'!#REF!</definedName>
    <definedName name="_Parse_Out" localSheetId="2" hidden="1">'[3]97FORM1'!#REF!</definedName>
    <definedName name="_Parse_Out" localSheetId="3" hidden="1">'[3]97FORM1'!#REF!</definedName>
    <definedName name="_Parse_Out" localSheetId="4" hidden="1">'[3]97FORM1'!#REF!</definedName>
    <definedName name="_Parse_Out" localSheetId="5" hidden="1">'[3]97FORM1'!#REF!</definedName>
    <definedName name="_Parse_Out" localSheetId="6" hidden="1">'[3]97FORM1'!#REF!</definedName>
    <definedName name="_Parse_Out" localSheetId="7" hidden="1">'[3]97FORM1'!#REF!</definedName>
    <definedName name="_Parse_Out" localSheetId="8" hidden="1">'[3]97FORM1'!#REF!</definedName>
    <definedName name="_Parse_Out" hidden="1">'[3]97FORM1'!#REF!</definedName>
    <definedName name="_Sort" localSheetId="0" hidden="1">'[1]FUG-FEB97'!$D$15:$J$66</definedName>
    <definedName name="_Sort" localSheetId="9" hidden="1">'[1]FUG-FEB97'!$D$15:$J$66</definedName>
    <definedName name="_Sort" localSheetId="10" hidden="1">'[1]FUG-FEB97'!$D$15:$J$66</definedName>
    <definedName name="_Sort" localSheetId="11" hidden="1">'[1]FUG-FEB97'!$D$15:$J$66</definedName>
    <definedName name="_Sort" localSheetId="12" hidden="1">'[1]FUG-FEB97'!$D$15:$J$66</definedName>
    <definedName name="_Sort" localSheetId="13" hidden="1">'[1]FUG-FEB97'!$D$15:$J$66</definedName>
    <definedName name="_Sort" localSheetId="14" hidden="1">'[1]FUG-FEB97'!$D$15:$J$66</definedName>
    <definedName name="_Sort" localSheetId="3" hidden="1">'[1]FUG-FEB97'!$D$15:$J$66</definedName>
    <definedName name="_Sort" localSheetId="4" hidden="1">'[1]FUG-FEB97'!$D$15:$J$66</definedName>
    <definedName name="_Sort" localSheetId="5" hidden="1">'[1]FUG-FEB97'!$D$15:$J$66</definedName>
    <definedName name="_Sort" localSheetId="6" hidden="1">'[1]FUG-FEB97'!$D$15:$J$66</definedName>
    <definedName name="_Sort" localSheetId="7" hidden="1">'[1]FUG-FEB97'!$D$15:$J$66</definedName>
    <definedName name="_Sort" localSheetId="8" hidden="1">'[1]FUG-FEB97'!$D$15:$J$66</definedName>
    <definedName name="_Sort" hidden="1">'[2]FUG-FEB97'!$D$15:$J$66</definedName>
    <definedName name="_xlnm.Print_Area" localSheetId="0">'1.POBLACIÓN POR ESTABLECIMIENTO'!$A$1:$N$258</definedName>
    <definedName name="_xlnm.Print_Area" localSheetId="1">'2. LEY 600 ENERO 2015'!$A$1:$H$16</definedName>
    <definedName name="_xlnm.Print_Area" localSheetId="2">'3. LEY 906 ERERO  2015'!$A$1:$H$16</definedName>
    <definedName name="_xlnm.Print_Area" localSheetId="3">'4. DOMICILIARIA ENERO 2015'!$A$1:$F$17</definedName>
    <definedName name="_xlnm.Print_Area" localSheetId="4">'5. SISTEMA VIG ELEC REGIONAL'!$B$1:$R$15</definedName>
    <definedName name="_xlnm.Print_Area" localSheetId="6">'7. CONDICIONES EXCEPCIONALES'!$A$1:$H$16</definedName>
    <definedName name="_xlnm.Print_Area" localSheetId="8">'9. PERFIL DELICTIVO  ERON'!$A$1:$G$25</definedName>
    <definedName name="BuiltIn_Print_Area" localSheetId="0">#REF!</definedName>
    <definedName name="BuiltIn_Print_Area" localSheetId="9">#REF!</definedName>
    <definedName name="BuiltIn_Print_Area" localSheetId="10">#REF!</definedName>
    <definedName name="BuiltIn_Print_Area" localSheetId="11">#REF!</definedName>
    <definedName name="BuiltIn_Print_Area" localSheetId="12">#REF!</definedName>
    <definedName name="BuiltIn_Print_Area" localSheetId="13">#REF!</definedName>
    <definedName name="BuiltIn_Print_Area" localSheetId="14">#REF!</definedName>
    <definedName name="BuiltIn_Print_Area" localSheetId="1">#REF!</definedName>
    <definedName name="BuiltIn_Print_Area" localSheetId="2">#REF!</definedName>
    <definedName name="BuiltIn_Print_Area" localSheetId="3">#REF!</definedName>
    <definedName name="BuiltIn_Print_Area" localSheetId="4">#REF!</definedName>
    <definedName name="BuiltIn_Print_Area" localSheetId="5">#REF!</definedName>
    <definedName name="BuiltIn_Print_Area" localSheetId="6">#REF!</definedName>
    <definedName name="BuiltIn_Print_Area" localSheetId="7">#REF!</definedName>
    <definedName name="BuiltIn_Print_Area" localSheetId="8">#REF!</definedName>
    <definedName name="BuiltIn_Print_Area">#REF!</definedName>
    <definedName name="BuiltIn_Print_Titles" localSheetId="0">#REF!</definedName>
    <definedName name="BuiltIn_Print_Titles" localSheetId="9">#REF!</definedName>
    <definedName name="BuiltIn_Print_Titles" localSheetId="10">#REF!</definedName>
    <definedName name="BuiltIn_Print_Titles" localSheetId="11">#REF!</definedName>
    <definedName name="BuiltIn_Print_Titles" localSheetId="12">#REF!</definedName>
    <definedName name="BuiltIn_Print_Titles" localSheetId="13">#REF!</definedName>
    <definedName name="BuiltIn_Print_Titles" localSheetId="14">#REF!</definedName>
    <definedName name="BuiltIn_Print_Titles" localSheetId="1">#REF!</definedName>
    <definedName name="BuiltIn_Print_Titles" localSheetId="2">#REF!</definedName>
    <definedName name="BuiltIn_Print_Titles" localSheetId="3">#REF!</definedName>
    <definedName name="BuiltIn_Print_Titles" localSheetId="4">#REF!</definedName>
    <definedName name="BuiltIn_Print_Titles" localSheetId="5">#REF!</definedName>
    <definedName name="BuiltIn_Print_Titles" localSheetId="6">#REF!</definedName>
    <definedName name="BuiltIn_Print_Titles" localSheetId="7">#REF!</definedName>
    <definedName name="BuiltIn_Print_Titles" localSheetId="8">#REF!</definedName>
    <definedName name="BuiltIn_Print_Titles">#REF!</definedName>
    <definedName name="C.C._JERICO" localSheetId="0">AREA</definedName>
    <definedName name="C.C._JERICO" localSheetId="9">AREA</definedName>
    <definedName name="C.C._JERICO" localSheetId="10">AREA</definedName>
    <definedName name="C.C._JERICO" localSheetId="11">AREA</definedName>
    <definedName name="C.C._JERICO" localSheetId="12">AREA</definedName>
    <definedName name="C.C._JERICO" localSheetId="13">AREA</definedName>
    <definedName name="C.C._JERICO" localSheetId="14">AREA</definedName>
    <definedName name="C.C._JERICO" localSheetId="1">AREA</definedName>
    <definedName name="C.C._JERICO" localSheetId="2">AREA</definedName>
    <definedName name="C.C._JERICO" localSheetId="3">AREA</definedName>
    <definedName name="C.C._JERICO" localSheetId="4">AREA</definedName>
    <definedName name="C.C._JERICO" localSheetId="5">AREA</definedName>
    <definedName name="C.C._JERICO" localSheetId="6">AREA</definedName>
    <definedName name="C.C._JERICO" localSheetId="7">AREA</definedName>
    <definedName name="C.C._JERICO" localSheetId="8">AREA</definedName>
    <definedName name="C.C._JERICO">AREA</definedName>
    <definedName name="_xlnm.Print_Titles" localSheetId="0">'1.POBLACIÓN POR ESTABLECIMIENTO'!$1:$8</definedName>
  </definedNames>
  <calcPr calcId="145621"/>
</workbook>
</file>

<file path=xl/calcChain.xml><?xml version="1.0" encoding="utf-8"?>
<calcChain xmlns="http://schemas.openxmlformats.org/spreadsheetml/2006/main">
  <c r="I27" i="32" l="1"/>
  <c r="H27" i="32"/>
  <c r="G26" i="32"/>
  <c r="K26" i="32" s="1"/>
  <c r="L26" i="32" s="1"/>
  <c r="E26" i="32"/>
  <c r="D26" i="32"/>
  <c r="J26" i="32" s="1"/>
  <c r="C26" i="32"/>
  <c r="B26" i="32"/>
  <c r="E25" i="32"/>
  <c r="E27" i="32" s="1"/>
  <c r="D25" i="32"/>
  <c r="J25" i="32" s="1"/>
  <c r="C25" i="32"/>
  <c r="K25" i="32" s="1"/>
  <c r="L25" i="32" s="1"/>
  <c r="B25" i="32"/>
  <c r="K24" i="32"/>
  <c r="L24" i="32" s="1"/>
  <c r="J24" i="32"/>
  <c r="B24" i="32"/>
  <c r="K23" i="32"/>
  <c r="L23" i="32" s="1"/>
  <c r="J23" i="32"/>
  <c r="D23" i="32"/>
  <c r="B23" i="32"/>
  <c r="K22" i="32"/>
  <c r="L22" i="32" s="1"/>
  <c r="F22" i="32"/>
  <c r="D22" i="32"/>
  <c r="J22" i="32" s="1"/>
  <c r="B22" i="32"/>
  <c r="K21" i="32"/>
  <c r="K27" i="32" s="1"/>
  <c r="F21" i="32"/>
  <c r="F27" i="32" s="1"/>
  <c r="D21" i="32"/>
  <c r="D27" i="32" s="1"/>
  <c r="B21" i="32"/>
  <c r="B27" i="32" s="1"/>
  <c r="I15" i="32"/>
  <c r="I14" i="32"/>
  <c r="H14" i="32"/>
  <c r="J14" i="32" s="1"/>
  <c r="I13" i="32"/>
  <c r="H13" i="32"/>
  <c r="J13" i="32" s="1"/>
  <c r="J12" i="32"/>
  <c r="I12" i="32"/>
  <c r="H12" i="32"/>
  <c r="I11" i="32"/>
  <c r="J11" i="32" s="1"/>
  <c r="H11" i="32"/>
  <c r="I10" i="32"/>
  <c r="H10" i="32"/>
  <c r="J10" i="32" s="1"/>
  <c r="I9" i="32"/>
  <c r="H9" i="32"/>
  <c r="H15" i="32" s="1"/>
  <c r="J15" i="32" s="1"/>
  <c r="A6" i="32"/>
  <c r="J21" i="32" l="1"/>
  <c r="J27" i="32" s="1"/>
  <c r="L21" i="32"/>
  <c r="L27" i="32" s="1"/>
  <c r="C27" i="32"/>
  <c r="G27" i="32"/>
  <c r="J9" i="32"/>
  <c r="D30" i="19"/>
  <c r="E15" i="19"/>
  <c r="D15" i="19"/>
  <c r="C15" i="19"/>
  <c r="B15" i="19"/>
  <c r="J15" i="19" s="1"/>
  <c r="L14" i="19"/>
  <c r="J14" i="19"/>
  <c r="F14" i="19"/>
  <c r="G14" i="19" s="1"/>
  <c r="L13" i="19"/>
  <c r="N13" i="19" s="1"/>
  <c r="J13" i="19"/>
  <c r="F13" i="19"/>
  <c r="L12" i="19"/>
  <c r="N12" i="19" s="1"/>
  <c r="K12" i="19" s="1"/>
  <c r="J12" i="19"/>
  <c r="F12" i="19"/>
  <c r="L11" i="19"/>
  <c r="N11" i="19" s="1"/>
  <c r="K11" i="19" s="1"/>
  <c r="J11" i="19"/>
  <c r="F11" i="19"/>
  <c r="L10" i="19"/>
  <c r="J10" i="19"/>
  <c r="F10" i="19"/>
  <c r="L9" i="19"/>
  <c r="L15" i="19" s="1"/>
  <c r="J9" i="19"/>
  <c r="F9" i="19"/>
  <c r="F15" i="19" s="1"/>
  <c r="A6" i="19"/>
  <c r="I6" i="19" s="1"/>
  <c r="T49" i="18"/>
  <c r="U49" i="18" s="1"/>
  <c r="S49" i="18"/>
  <c r="T48" i="18"/>
  <c r="U48" i="18" s="1"/>
  <c r="S48" i="18"/>
  <c r="T47" i="18"/>
  <c r="U47" i="18" s="1"/>
  <c r="S47" i="18"/>
  <c r="T46" i="18"/>
  <c r="S46" i="18"/>
  <c r="T45" i="18"/>
  <c r="S45" i="18"/>
  <c r="U44" i="18"/>
  <c r="T44" i="18"/>
  <c r="S44" i="18"/>
  <c r="T15" i="18"/>
  <c r="S15" i="18"/>
  <c r="F15" i="18"/>
  <c r="E15" i="18"/>
  <c r="C15" i="18"/>
  <c r="B15" i="18"/>
  <c r="T14" i="18"/>
  <c r="U14" i="18" s="1"/>
  <c r="S14" i="18"/>
  <c r="V14" i="18" s="1"/>
  <c r="M14" i="18"/>
  <c r="K14" i="18"/>
  <c r="G14" i="18"/>
  <c r="M49" i="18" s="1"/>
  <c r="D14" i="18"/>
  <c r="K49" i="18" s="1"/>
  <c r="T13" i="18"/>
  <c r="S13" i="18"/>
  <c r="V13" i="18" s="1"/>
  <c r="M13" i="18"/>
  <c r="K13" i="18"/>
  <c r="G13" i="18"/>
  <c r="M48" i="18" s="1"/>
  <c r="D13" i="18"/>
  <c r="K48" i="18" s="1"/>
  <c r="T12" i="18"/>
  <c r="U12" i="18" s="1"/>
  <c r="S12" i="18"/>
  <c r="V12" i="18" s="1"/>
  <c r="M12" i="18"/>
  <c r="K12" i="18"/>
  <c r="G12" i="18"/>
  <c r="M47" i="18" s="1"/>
  <c r="D12" i="18"/>
  <c r="K47" i="18" s="1"/>
  <c r="T11" i="18"/>
  <c r="S11" i="18"/>
  <c r="V11" i="18" s="1"/>
  <c r="M11" i="18"/>
  <c r="K11" i="18"/>
  <c r="G11" i="18"/>
  <c r="M46" i="18" s="1"/>
  <c r="D11" i="18"/>
  <c r="K46" i="18" s="1"/>
  <c r="T10" i="18"/>
  <c r="U10" i="18" s="1"/>
  <c r="S10" i="18"/>
  <c r="V10" i="18" s="1"/>
  <c r="M10" i="18"/>
  <c r="K10" i="18"/>
  <c r="G10" i="18"/>
  <c r="M45" i="18" s="1"/>
  <c r="D10" i="18"/>
  <c r="K45" i="18" s="1"/>
  <c r="T9" i="18"/>
  <c r="S9" i="18"/>
  <c r="V9" i="18" s="1"/>
  <c r="M9" i="18"/>
  <c r="M15" i="18" s="1"/>
  <c r="K9" i="18"/>
  <c r="K15" i="18" s="1"/>
  <c r="G9" i="18"/>
  <c r="G15" i="18" s="1"/>
  <c r="D9" i="18"/>
  <c r="K44" i="18" s="1"/>
  <c r="T49" i="17"/>
  <c r="S49" i="17"/>
  <c r="T48" i="17"/>
  <c r="S48" i="17"/>
  <c r="T47" i="17"/>
  <c r="S47" i="17"/>
  <c r="V47" i="17" s="1"/>
  <c r="K47" i="17"/>
  <c r="L47" i="17" s="1"/>
  <c r="T46" i="17"/>
  <c r="U46" i="17" s="1"/>
  <c r="S46" i="17"/>
  <c r="T45" i="17"/>
  <c r="U45" i="17" s="1"/>
  <c r="S45" i="17"/>
  <c r="T44" i="17"/>
  <c r="S44" i="17"/>
  <c r="T15" i="17"/>
  <c r="S15" i="17"/>
  <c r="U15" i="17" s="1"/>
  <c r="F15" i="17"/>
  <c r="E15" i="17"/>
  <c r="D15" i="17"/>
  <c r="C15" i="17"/>
  <c r="B15" i="17"/>
  <c r="T14" i="17"/>
  <c r="W14" i="17" s="1"/>
  <c r="S14" i="17"/>
  <c r="U14" i="17" s="1"/>
  <c r="M14" i="17"/>
  <c r="N14" i="17" s="1"/>
  <c r="K14" i="17"/>
  <c r="G14" i="17"/>
  <c r="H14" i="17" s="1"/>
  <c r="D14" i="17"/>
  <c r="K49" i="17" s="1"/>
  <c r="V13" i="17"/>
  <c r="T13" i="17"/>
  <c r="W13" i="17" s="1"/>
  <c r="S13" i="17"/>
  <c r="M13" i="17"/>
  <c r="N13" i="17" s="1"/>
  <c r="K13" i="17"/>
  <c r="G13" i="17"/>
  <c r="H13" i="17" s="1"/>
  <c r="D13" i="17"/>
  <c r="K48" i="17" s="1"/>
  <c r="V12" i="17"/>
  <c r="T12" i="17"/>
  <c r="W12" i="17" s="1"/>
  <c r="S12" i="17"/>
  <c r="M12" i="17"/>
  <c r="N12" i="17" s="1"/>
  <c r="K12" i="17"/>
  <c r="G12" i="17"/>
  <c r="H12" i="17" s="1"/>
  <c r="D12" i="17"/>
  <c r="T11" i="17"/>
  <c r="W11" i="17" s="1"/>
  <c r="S11" i="17"/>
  <c r="V11" i="17" s="1"/>
  <c r="M11" i="17"/>
  <c r="K11" i="17"/>
  <c r="G11" i="17"/>
  <c r="M46" i="17" s="1"/>
  <c r="D11" i="17"/>
  <c r="K46" i="17" s="1"/>
  <c r="T10" i="17"/>
  <c r="W10" i="17" s="1"/>
  <c r="S10" i="17"/>
  <c r="U10" i="17" s="1"/>
  <c r="M10" i="17"/>
  <c r="N10" i="17" s="1"/>
  <c r="K10" i="17"/>
  <c r="G10" i="17"/>
  <c r="H10" i="17" s="1"/>
  <c r="D10" i="17"/>
  <c r="K45" i="17" s="1"/>
  <c r="T9" i="17"/>
  <c r="W9" i="17" s="1"/>
  <c r="S9" i="17"/>
  <c r="M9" i="17"/>
  <c r="M15" i="17" s="1"/>
  <c r="K9" i="17"/>
  <c r="G9" i="17"/>
  <c r="H9" i="17" s="1"/>
  <c r="D9" i="17"/>
  <c r="K44" i="17" s="1"/>
  <c r="U13" i="17" l="1"/>
  <c r="U48" i="17"/>
  <c r="U9" i="17"/>
  <c r="V10" i="17"/>
  <c r="U12" i="17"/>
  <c r="V14" i="17"/>
  <c r="U49" i="17"/>
  <c r="U11" i="17"/>
  <c r="S50" i="17"/>
  <c r="U9" i="18"/>
  <c r="U11" i="18"/>
  <c r="U13" i="18"/>
  <c r="U15" i="18"/>
  <c r="U44" i="17"/>
  <c r="U47" i="17"/>
  <c r="U45" i="18"/>
  <c r="V9" i="17"/>
  <c r="T50" i="18"/>
  <c r="U46" i="18"/>
  <c r="G10" i="19"/>
  <c r="G13" i="19"/>
  <c r="G12" i="19"/>
  <c r="K13" i="19"/>
  <c r="G11" i="19"/>
  <c r="G9" i="19"/>
  <c r="N10" i="19"/>
  <c r="M10" i="19" s="1"/>
  <c r="M13" i="19"/>
  <c r="N14" i="19"/>
  <c r="M14" i="19" s="1"/>
  <c r="N9" i="19"/>
  <c r="M12" i="19"/>
  <c r="M11" i="19"/>
  <c r="W46" i="18"/>
  <c r="N46" i="18"/>
  <c r="V45" i="18"/>
  <c r="W48" i="18"/>
  <c r="V47" i="18"/>
  <c r="L49" i="18"/>
  <c r="V44" i="18"/>
  <c r="W47" i="18"/>
  <c r="K19" i="18"/>
  <c r="N11" i="18"/>
  <c r="V46" i="18"/>
  <c r="V49" i="18"/>
  <c r="L45" i="18"/>
  <c r="K50" i="18"/>
  <c r="L46" i="18"/>
  <c r="V15" i="18"/>
  <c r="V48" i="18"/>
  <c r="H9" i="18"/>
  <c r="N9" i="18"/>
  <c r="H10" i="18"/>
  <c r="L10" i="18" s="1"/>
  <c r="H11" i="18"/>
  <c r="L11" i="18" s="1"/>
  <c r="H12" i="18"/>
  <c r="L12" i="18" s="1"/>
  <c r="H13" i="18"/>
  <c r="L13" i="18" s="1"/>
  <c r="H14" i="18"/>
  <c r="L14" i="18" s="1"/>
  <c r="D15" i="18"/>
  <c r="W9" i="18"/>
  <c r="W10" i="18"/>
  <c r="W11" i="18"/>
  <c r="W12" i="18"/>
  <c r="W13" i="18"/>
  <c r="W14" i="18"/>
  <c r="W15" i="18"/>
  <c r="W45" i="18"/>
  <c r="W49" i="18"/>
  <c r="M44" i="18"/>
  <c r="W44" i="18" s="1"/>
  <c r="S50" i="18"/>
  <c r="V50" i="18" s="1"/>
  <c r="V44" i="17"/>
  <c r="K50" i="17"/>
  <c r="L44" i="17"/>
  <c r="V45" i="17"/>
  <c r="L45" i="17"/>
  <c r="V48" i="17"/>
  <c r="L48" i="17"/>
  <c r="V49" i="17"/>
  <c r="L49" i="17"/>
  <c r="V50" i="17"/>
  <c r="V46" i="17"/>
  <c r="L9" i="17"/>
  <c r="L10" i="17"/>
  <c r="L12" i="17"/>
  <c r="L13" i="17"/>
  <c r="L14" i="17"/>
  <c r="W15" i="17"/>
  <c r="M45" i="17"/>
  <c r="N45" i="17" s="1"/>
  <c r="M49" i="17"/>
  <c r="N49" i="17" s="1"/>
  <c r="N9" i="17"/>
  <c r="K15" i="17"/>
  <c r="M47" i="17"/>
  <c r="G15" i="17"/>
  <c r="T50" i="17"/>
  <c r="H11" i="17"/>
  <c r="L46" i="17" s="1"/>
  <c r="M44" i="17"/>
  <c r="W46" i="17"/>
  <c r="M48" i="17"/>
  <c r="N15" i="19" l="1"/>
  <c r="M9" i="19"/>
  <c r="K9" i="19"/>
  <c r="K10" i="19"/>
  <c r="G15" i="19"/>
  <c r="K14" i="19"/>
  <c r="H15" i="18"/>
  <c r="L9" i="18"/>
  <c r="N49" i="18"/>
  <c r="N45" i="18"/>
  <c r="L47" i="18"/>
  <c r="N14" i="18"/>
  <c r="L44" i="18"/>
  <c r="N13" i="18"/>
  <c r="N48" i="18"/>
  <c r="N10" i="18"/>
  <c r="L48" i="18"/>
  <c r="N44" i="18"/>
  <c r="M50" i="18"/>
  <c r="P51" i="18"/>
  <c r="L50" i="18"/>
  <c r="U50" i="18"/>
  <c r="N47" i="18"/>
  <c r="N12" i="18"/>
  <c r="N46" i="17"/>
  <c r="W45" i="17"/>
  <c r="M50" i="17"/>
  <c r="W44" i="17"/>
  <c r="N44" i="17"/>
  <c r="N47" i="17"/>
  <c r="W47" i="17"/>
  <c r="W48" i="17"/>
  <c r="N48" i="17"/>
  <c r="U50" i="17"/>
  <c r="W50" i="17"/>
  <c r="V15" i="17"/>
  <c r="K19" i="17"/>
  <c r="H15" i="17"/>
  <c r="N11" i="17"/>
  <c r="L11" i="17"/>
  <c r="W49" i="17"/>
  <c r="P51" i="17"/>
  <c r="K15" i="19" l="1"/>
  <c r="M15" i="19"/>
  <c r="N50" i="18"/>
  <c r="W50" i="18"/>
  <c r="L15" i="18"/>
  <c r="N15" i="18"/>
  <c r="N15" i="17"/>
  <c r="N50" i="17"/>
  <c r="L15" i="17"/>
  <c r="L50" i="17"/>
</calcChain>
</file>

<file path=xl/sharedStrings.xml><?xml version="1.0" encoding="utf-8"?>
<sst xmlns="http://schemas.openxmlformats.org/spreadsheetml/2006/main" count="956" uniqueCount="404">
  <si>
    <t>Población de Internos en Establecimientos de Reclusión y Regionales</t>
  </si>
  <si>
    <t>Código</t>
  </si>
  <si>
    <t>Establecimiento</t>
  </si>
  <si>
    <t>Capacidad Real</t>
  </si>
  <si>
    <t>Total población</t>
  </si>
  <si>
    <t>Hacinamiento</t>
  </si>
  <si>
    <t>Sexo</t>
  </si>
  <si>
    <t>Sindicados</t>
  </si>
  <si>
    <t>Total sindicados</t>
  </si>
  <si>
    <t>Condenados</t>
  </si>
  <si>
    <t>Total condenados</t>
  </si>
  <si>
    <t>Denominación</t>
  </si>
  <si>
    <t>Nombre</t>
  </si>
  <si>
    <t>Hombre</t>
  </si>
  <si>
    <t>Mujer</t>
  </si>
  <si>
    <t>HOM</t>
  </si>
  <si>
    <t>MUJ</t>
  </si>
  <si>
    <t>REGIONAL CENTRAL</t>
  </si>
  <si>
    <t>AMAZONAS</t>
  </si>
  <si>
    <t>E.P.M.S.C.</t>
  </si>
  <si>
    <t>LETICIA</t>
  </si>
  <si>
    <t>BOYACA</t>
  </si>
  <si>
    <t>E.P.M.S.C. - J.P.</t>
  </si>
  <si>
    <t>CHIQUINQUIRA</t>
  </si>
  <si>
    <t>E.P.A.M.S. C.A.S</t>
  </si>
  <si>
    <t>COMBITA</t>
  </si>
  <si>
    <t>DUITAMA</t>
  </si>
  <si>
    <t>E.P.M.S</t>
  </si>
  <si>
    <t>GARAGOA</t>
  </si>
  <si>
    <t>GUATEQUE</t>
  </si>
  <si>
    <t>MONIQUIRA</t>
  </si>
  <si>
    <t xml:space="preserve">RAMIRIQUI  </t>
  </si>
  <si>
    <t xml:space="preserve">SANTA  ROSA DE VITERBO </t>
  </si>
  <si>
    <t>E.P.M.S.C.- R.M.- J.P.</t>
  </si>
  <si>
    <t>SOGAMOSO</t>
  </si>
  <si>
    <t>TUNJA</t>
  </si>
  <si>
    <t>CAQUETA</t>
  </si>
  <si>
    <t>FLORENCIA</t>
  </si>
  <si>
    <t>E.P.</t>
  </si>
  <si>
    <t>FLORENCIA LAS HELICONIAS</t>
  </si>
  <si>
    <t>CUNDINAMARCA</t>
  </si>
  <si>
    <t>COMPLEJO METROPOLITANO</t>
  </si>
  <si>
    <t>COMEB BOGOTA</t>
  </si>
  <si>
    <t xml:space="preserve">E.C. - P.S.M. </t>
  </si>
  <si>
    <t xml:space="preserve">BOGOTA </t>
  </si>
  <si>
    <t>R.M. - P.A.S.- E.R.E.</t>
  </si>
  <si>
    <t>BOGOTA D.C.</t>
  </si>
  <si>
    <t>CAQUEZA</t>
  </si>
  <si>
    <t>CHOCONTA</t>
  </si>
  <si>
    <t>E.P.M.S.C.-C.M.S.</t>
  </si>
  <si>
    <t>FUSAGASUGA</t>
  </si>
  <si>
    <t>GACHETA</t>
  </si>
  <si>
    <t>GIRARDOT</t>
  </si>
  <si>
    <t>GUADUAS - LA ESPERANZA</t>
  </si>
  <si>
    <t>LA MESA</t>
  </si>
  <si>
    <t>UBATE</t>
  </si>
  <si>
    <t>VILLETA</t>
  </si>
  <si>
    <t>ZIPAQUIRA</t>
  </si>
  <si>
    <t>HUILA</t>
  </si>
  <si>
    <t>GARZON</t>
  </si>
  <si>
    <t>LA PLATA</t>
  </si>
  <si>
    <t>NEIVA</t>
  </si>
  <si>
    <t>PITALITO</t>
  </si>
  <si>
    <t>META</t>
  </si>
  <si>
    <t>C.A.MI.S. - ERE.</t>
  </si>
  <si>
    <t>ACACIAS</t>
  </si>
  <si>
    <t>GRANADA</t>
  </si>
  <si>
    <t>E.P.M.S.C.-R.M.</t>
  </si>
  <si>
    <t>VILLAVICENCIO</t>
  </si>
  <si>
    <t>TOLIMA</t>
  </si>
  <si>
    <t>CHAPARRAL</t>
  </si>
  <si>
    <t>E.P.M.S.C.- J.P.</t>
  </si>
  <si>
    <t>ESPINAL</t>
  </si>
  <si>
    <t>E.P.C.</t>
  </si>
  <si>
    <t>GUAMO</t>
  </si>
  <si>
    <t>MELGAR</t>
  </si>
  <si>
    <t>PURIFICACIÓN</t>
  </si>
  <si>
    <t xml:space="preserve">CASANARE </t>
  </si>
  <si>
    <t>PAZ DE ARIPORO</t>
  </si>
  <si>
    <t xml:space="preserve">E.P.C. </t>
  </si>
  <si>
    <t xml:space="preserve">YOPAL </t>
  </si>
  <si>
    <t>REGIONAL OCCIDENTAL</t>
  </si>
  <si>
    <t>CAUCA</t>
  </si>
  <si>
    <t>BOLIVAR  -CAUCA</t>
  </si>
  <si>
    <t>CALOTO</t>
  </si>
  <si>
    <t>EL BORDO</t>
  </si>
  <si>
    <t xml:space="preserve">E.P.A.M.S -C.A.S  E.R.E. </t>
  </si>
  <si>
    <t>POPAYAN</t>
  </si>
  <si>
    <t xml:space="preserve">R.M. </t>
  </si>
  <si>
    <t>PUERTO TEJADA</t>
  </si>
  <si>
    <t>SANTANDER DE QUILICHAO</t>
  </si>
  <si>
    <t>SILVIA</t>
  </si>
  <si>
    <t>NARIÑO</t>
  </si>
  <si>
    <t xml:space="preserve">IPIALES </t>
  </si>
  <si>
    <t>LA UNION</t>
  </si>
  <si>
    <t>E.P.M.S.C.-RM</t>
  </si>
  <si>
    <t xml:space="preserve">PASTO  </t>
  </si>
  <si>
    <t>TUMACO</t>
  </si>
  <si>
    <t>TUQUERRES</t>
  </si>
  <si>
    <t>PUTUMAYO</t>
  </si>
  <si>
    <t>MOCOA</t>
  </si>
  <si>
    <t>VALLE</t>
  </si>
  <si>
    <t>BUENAVENTURA</t>
  </si>
  <si>
    <t>BUGA</t>
  </si>
  <si>
    <t>CAICEDONIA</t>
  </si>
  <si>
    <t>E.P.M.S.C. E.R.E</t>
  </si>
  <si>
    <t>CALI</t>
  </si>
  <si>
    <t>CARTAGO</t>
  </si>
  <si>
    <t>COMPLEJO</t>
  </si>
  <si>
    <t>COJAM JAMUNDÍ</t>
  </si>
  <si>
    <t xml:space="preserve">E.P.A.M.S..- C.A.S. - J.P. </t>
  </si>
  <si>
    <t xml:space="preserve">PALMIRA </t>
  </si>
  <si>
    <t>ROLDANILLO</t>
  </si>
  <si>
    <t>SEVILLA</t>
  </si>
  <si>
    <t>TULUA</t>
  </si>
  <si>
    <t>REGIONAL NORTE</t>
  </si>
  <si>
    <t>ATLANTICO</t>
  </si>
  <si>
    <t>E.C. - J.P.</t>
  </si>
  <si>
    <t>BARRANQUILLA</t>
  </si>
  <si>
    <t>E.P.M.S.C. - E.R.E.. PSM</t>
  </si>
  <si>
    <t>E.C- E.R.E</t>
  </si>
  <si>
    <t>SABANALARGA</t>
  </si>
  <si>
    <t>BOLIVAR</t>
  </si>
  <si>
    <t xml:space="preserve">CARTAGENA </t>
  </si>
  <si>
    <t>MAGANGUE</t>
  </si>
  <si>
    <t>CESAR</t>
  </si>
  <si>
    <t>E.P.M.S.C.-E.R.E</t>
  </si>
  <si>
    <t>VALLEDUPAR</t>
  </si>
  <si>
    <t>E.P.A.M.S -C.A.S</t>
  </si>
  <si>
    <t>CORDOBA</t>
  </si>
  <si>
    <t xml:space="preserve">MONTERIA  </t>
  </si>
  <si>
    <t>TIERRALTA</t>
  </si>
  <si>
    <t>GUAJIRA</t>
  </si>
  <si>
    <t>RIOHACHA</t>
  </si>
  <si>
    <t>MAGDALENA</t>
  </si>
  <si>
    <t>CIENAGA</t>
  </si>
  <si>
    <t>EL BANCO</t>
  </si>
  <si>
    <t>SANTA MARTA</t>
  </si>
  <si>
    <t>SAN ANDRES</t>
  </si>
  <si>
    <t xml:space="preserve">SAN ANDRES </t>
  </si>
  <si>
    <t>SUCRE</t>
  </si>
  <si>
    <t xml:space="preserve">E.R.E. </t>
  </si>
  <si>
    <t>COROZAL</t>
  </si>
  <si>
    <t>SINCELEJO</t>
  </si>
  <si>
    <t>REGIONAL ORIENTE</t>
  </si>
  <si>
    <t>ARAUCA</t>
  </si>
  <si>
    <t>AGUACHICA</t>
  </si>
  <si>
    <t>NORTE SANTANDER</t>
  </si>
  <si>
    <t>COCUC CÚCUTA</t>
  </si>
  <si>
    <t>OCAÑA</t>
  </si>
  <si>
    <t>PAMPLONA</t>
  </si>
  <si>
    <t xml:space="preserve">SANTANDER </t>
  </si>
  <si>
    <t>BARRANCABERMEJA</t>
  </si>
  <si>
    <t>E.P.M.S.C.-E.R.E. - J.P.</t>
  </si>
  <si>
    <t>BUCARAMANGA</t>
  </si>
  <si>
    <t>E.P.A.M.S - C.A.S.</t>
  </si>
  <si>
    <t>GIRÓN</t>
  </si>
  <si>
    <t>MALAGA</t>
  </si>
  <si>
    <t>SAN GIL</t>
  </si>
  <si>
    <t xml:space="preserve">SAN VICENTE DE CHUCURÍ </t>
  </si>
  <si>
    <t>SOCORRO</t>
  </si>
  <si>
    <t>VELEZ</t>
  </si>
  <si>
    <t>REGIONAL  NOROESTE</t>
  </si>
  <si>
    <t>ANTIOQUIA</t>
  </si>
  <si>
    <t xml:space="preserve">ANDES   </t>
  </si>
  <si>
    <t>APARTADO</t>
  </si>
  <si>
    <t>BOLIVAR -ANTIOQUIA</t>
  </si>
  <si>
    <t>CAUCASIA</t>
  </si>
  <si>
    <t>E.P.C. - A.S.- E.R.E.- J.P.</t>
  </si>
  <si>
    <t>ITAGUI - LA PAZ</t>
  </si>
  <si>
    <t>JERICO</t>
  </si>
  <si>
    <t>LA CEJA</t>
  </si>
  <si>
    <t>MEDELLIN</t>
  </si>
  <si>
    <t>COPED PEDREGAL</t>
  </si>
  <si>
    <t>PUERTO  BERRIO</t>
  </si>
  <si>
    <t>PUERTO TRIUNFO - EL PESEBRE</t>
  </si>
  <si>
    <t>SANTA  BARBARA</t>
  </si>
  <si>
    <t xml:space="preserve">E.C. </t>
  </si>
  <si>
    <t>SANTA FE  DE ANTIOQUIA</t>
  </si>
  <si>
    <t xml:space="preserve">SANTA ROSA DE OSOS </t>
  </si>
  <si>
    <t xml:space="preserve">SANTO DOMINGO </t>
  </si>
  <si>
    <t>SONSON</t>
  </si>
  <si>
    <t>TAMESIS</t>
  </si>
  <si>
    <t>TITIRIBI</t>
  </si>
  <si>
    <t>YARUMAL</t>
  </si>
  <si>
    <t>CHOCO</t>
  </si>
  <si>
    <t>ISTMINA</t>
  </si>
  <si>
    <t>QUIBDO</t>
  </si>
  <si>
    <t>REGIONAL VIEJO CALDAS</t>
  </si>
  <si>
    <t>PUERTO BOYACA</t>
  </si>
  <si>
    <t>CALDAS</t>
  </si>
  <si>
    <t>AGUADAS</t>
  </si>
  <si>
    <t>ANSERMA</t>
  </si>
  <si>
    <t>E.P.A.M.S.- P.C- E.R.E.</t>
  </si>
  <si>
    <t>LA DORADA</t>
  </si>
  <si>
    <t>MANIZALES</t>
  </si>
  <si>
    <t>PACORA</t>
  </si>
  <si>
    <t>PENSILVANIA</t>
  </si>
  <si>
    <t>RIOSUCIO</t>
  </si>
  <si>
    <t>SALAMINA</t>
  </si>
  <si>
    <t>QUINDIO</t>
  </si>
  <si>
    <t>ARMENIA</t>
  </si>
  <si>
    <t>CALARCA</t>
  </si>
  <si>
    <t>RISARALDA</t>
  </si>
  <si>
    <t xml:space="preserve">E.P.M.S.C.-E.R.E. </t>
  </si>
  <si>
    <t>PEREIRA</t>
  </si>
  <si>
    <t>SANTA ROSA DE CABAL</t>
  </si>
  <si>
    <t>ARMERO - GUAYABAL</t>
  </si>
  <si>
    <t>FRESNO</t>
  </si>
  <si>
    <t>HONDA</t>
  </si>
  <si>
    <t>COIBA PICALEÑA</t>
  </si>
  <si>
    <t>LIBANO</t>
  </si>
  <si>
    <t>TOTAL GENERAL</t>
  </si>
  <si>
    <t>CÓDIGO</t>
  </si>
  <si>
    <t>REGIONAL</t>
  </si>
  <si>
    <t>CAPACIDAD</t>
  </si>
  <si>
    <t>TOTAL POBLACIÓN</t>
  </si>
  <si>
    <t>HACINA-MIENTO</t>
  </si>
  <si>
    <t>SEXO</t>
  </si>
  <si>
    <t>SINDICADOS</t>
  </si>
  <si>
    <t>TOTAL SINDICADOS</t>
  </si>
  <si>
    <t>CONDENADOS</t>
  </si>
  <si>
    <t>TOTAL CONDENADOS</t>
  </si>
  <si>
    <t>REGIONAL OCCIDENTE</t>
  </si>
  <si>
    <t>REGIONAL NOROESTE</t>
  </si>
  <si>
    <t>TOTAL MES</t>
  </si>
  <si>
    <t>CONVENCIONES:</t>
  </si>
  <si>
    <t>R.M.</t>
  </si>
  <si>
    <t>RECLUSIÓN DE MUJERES</t>
  </si>
  <si>
    <t>ESTABLECIMIENTO PENITENCIARIO DE MEDIANA SEGURIDAD Y CARCELARIO</t>
  </si>
  <si>
    <t>ESTABLECIMIENTO PENITENCIARIO</t>
  </si>
  <si>
    <t>E.C.</t>
  </si>
  <si>
    <t>ESTABLECIMIENTO CARCELARIO</t>
  </si>
  <si>
    <t>C.A.MI.S.</t>
  </si>
  <si>
    <t>COLONIA AGRÍCOLA DE MÍNIMA SEGURIDAD</t>
  </si>
  <si>
    <t>E.R.E.</t>
  </si>
  <si>
    <t>ESTABLECIMIENTO DE RECLUSIÓN ESPECIAL</t>
  </si>
  <si>
    <t>J.P.</t>
  </si>
  <si>
    <t>ESTABLECIMIENTO DE JUSTICIA Y PAZ</t>
  </si>
  <si>
    <t>Fuente: Sisipec web</t>
  </si>
  <si>
    <t>Total</t>
  </si>
  <si>
    <t>Viejo Caldas</t>
  </si>
  <si>
    <t>Noroeste</t>
  </si>
  <si>
    <t>Oriente</t>
  </si>
  <si>
    <t>Norte</t>
  </si>
  <si>
    <t>Occidente</t>
  </si>
  <si>
    <t>Central</t>
  </si>
  <si>
    <t>Con</t>
  </si>
  <si>
    <t>Sin</t>
  </si>
  <si>
    <t>Tot</t>
  </si>
  <si>
    <t>Cond</t>
  </si>
  <si>
    <t>Sind</t>
  </si>
  <si>
    <t>Participación</t>
  </si>
  <si>
    <t>Regional</t>
  </si>
  <si>
    <t xml:space="preserve">Población de internos situación jurídica </t>
  </si>
  <si>
    <t>Muj</t>
  </si>
  <si>
    <t>Hom</t>
  </si>
  <si>
    <t>Mujeres</t>
  </si>
  <si>
    <t>Hombres</t>
  </si>
  <si>
    <t>Diferencia</t>
  </si>
  <si>
    <t>Población de internos por sexo Ley 600</t>
  </si>
  <si>
    <t>Población de internos por situación jurídica Ley 600</t>
  </si>
  <si>
    <t>Población de internos por situación jurídica Ley 906</t>
  </si>
  <si>
    <t xml:space="preserve">Población de internos por sexo Ley 906 </t>
  </si>
  <si>
    <t xml:space="preserve"> Enero  31 de 2014</t>
  </si>
  <si>
    <t>Imputados</t>
  </si>
  <si>
    <t>Total imputados</t>
  </si>
  <si>
    <t>Fuente: SISIPEC WEB</t>
  </si>
  <si>
    <t xml:space="preserve">Fuente: Sisipec web </t>
  </si>
  <si>
    <t>Occidental</t>
  </si>
  <si>
    <t>% Participación</t>
  </si>
  <si>
    <t xml:space="preserve">Población </t>
  </si>
  <si>
    <t>Prisión</t>
  </si>
  <si>
    <t>Detención</t>
  </si>
  <si>
    <t>Población de Internos en Domiciliaria</t>
  </si>
  <si>
    <t>RF: Radio frecuencia</t>
  </si>
  <si>
    <t>GPS:  Global Position System</t>
  </si>
  <si>
    <t>GPS</t>
  </si>
  <si>
    <t>RF</t>
  </si>
  <si>
    <t>Corte Suprema de Justicia</t>
  </si>
  <si>
    <t>Juzgados de Garantías</t>
  </si>
  <si>
    <t>Juzgados de Conocimiento</t>
  </si>
  <si>
    <t>Juzgados de EPMS</t>
  </si>
  <si>
    <t xml:space="preserve">Medida de control  x Juzgados V°B°  </t>
  </si>
  <si>
    <t>Prisión domiciliar M-Control x INPEC</t>
  </si>
  <si>
    <t>Certificación DANE Tipo B CI-023-077 "Registro de Calidad del Proceso Estadístico SISIPEC WEB"</t>
  </si>
  <si>
    <t>Subtotal</t>
  </si>
  <si>
    <t>55 a 64 Años</t>
  </si>
  <si>
    <t>30 a 54 Años</t>
  </si>
  <si>
    <t>18 a 29 Años</t>
  </si>
  <si>
    <t>Población de internos por edades</t>
  </si>
  <si>
    <t xml:space="preserve">FUENTE: SISIPEC WEB </t>
  </si>
  <si>
    <t>Inimputables</t>
  </si>
  <si>
    <t>Discapacitados</t>
  </si>
  <si>
    <t>Madres gestantes</t>
  </si>
  <si>
    <t>Madres lactantes</t>
  </si>
  <si>
    <t>Tercera  edad</t>
  </si>
  <si>
    <t>Extranjeros</t>
  </si>
  <si>
    <t>Afro colombianos</t>
  </si>
  <si>
    <t>Indígenas</t>
  </si>
  <si>
    <t>Población de Internos con condiciones excepcionales</t>
  </si>
  <si>
    <t>Participación %</t>
  </si>
  <si>
    <t>Fuente: SISIPEC WEB . Nota: Internos incursos en uno o más delitos</t>
  </si>
  <si>
    <t>Condenadas</t>
  </si>
  <si>
    <t>Sindicadas</t>
  </si>
  <si>
    <t>Modalidad delictiva</t>
  </si>
  <si>
    <t>Modalidad delictiva Población de Internos en Establecimientos de Reclusión</t>
  </si>
  <si>
    <t>FUENTE: SISIPEC WEB</t>
  </si>
  <si>
    <t xml:space="preserve">Central </t>
  </si>
  <si>
    <t>Más de 36 meses</t>
  </si>
  <si>
    <t>31 A 35</t>
  </si>
  <si>
    <t>26 A 30</t>
  </si>
  <si>
    <t>21 A 25</t>
  </si>
  <si>
    <t>16 A 20</t>
  </si>
  <si>
    <t>11 A 15</t>
  </si>
  <si>
    <t xml:space="preserve"> 6 A 10</t>
  </si>
  <si>
    <t xml:space="preserve">  0 A 5</t>
  </si>
  <si>
    <t>Regionales</t>
  </si>
  <si>
    <t>Población de Internos en meses de detención</t>
  </si>
  <si>
    <t>Total Mujer</t>
  </si>
  <si>
    <t>Total Hombre</t>
  </si>
  <si>
    <t>Más de 36 años</t>
  </si>
  <si>
    <t>Total General</t>
  </si>
  <si>
    <t>Total Vigilancia Electronica</t>
  </si>
  <si>
    <t>Vigilancia Electronica</t>
  </si>
  <si>
    <t>Total Domiciliarias</t>
  </si>
  <si>
    <t>Domiciliarias</t>
  </si>
  <si>
    <t>Total Altas</t>
  </si>
  <si>
    <t>Altas</t>
  </si>
  <si>
    <t>Reincidencia  Población de Internos</t>
  </si>
  <si>
    <t>Enseñanza</t>
  </si>
  <si>
    <t>Estudio</t>
  </si>
  <si>
    <t>Trabajo</t>
  </si>
  <si>
    <t>Total TEE</t>
  </si>
  <si>
    <t>Población de Internos ocupados en trabajo, estudio y enseñanza</t>
  </si>
  <si>
    <t>Ciclo 6 Grado 11</t>
  </si>
  <si>
    <t>Ciclo5 Grado 10</t>
  </si>
  <si>
    <t>Ciclo4 Grado 8-9</t>
  </si>
  <si>
    <t>Ciclo 3 Grado 6-7</t>
  </si>
  <si>
    <t>Ciclo2 Grado4-5</t>
  </si>
  <si>
    <t>Ciclo I Grado 1-2-3</t>
  </si>
  <si>
    <t>Iletrados</t>
  </si>
  <si>
    <t>Nivel educativo Población de internos</t>
  </si>
  <si>
    <t>Especializado</t>
  </si>
  <si>
    <t>Profesional Completo</t>
  </si>
  <si>
    <t>Tecnológico</t>
  </si>
  <si>
    <t>Técnico</t>
  </si>
  <si>
    <t xml:space="preserve"> Enero 31 de 2015</t>
  </si>
  <si>
    <t>BOGOTÁ D.C.</t>
  </si>
  <si>
    <t>E.P.M.S.C. - R.M.</t>
  </si>
  <si>
    <t>FUENTE: PARTE DIARIO CEDIP ENERO 31 DE 2015</t>
  </si>
  <si>
    <t xml:space="preserve"> Enero 31  de 2015</t>
  </si>
  <si>
    <t xml:space="preserve"> Enero  31 de 2015</t>
  </si>
  <si>
    <t>Población de Internos con control y Vigilancia Electrónica</t>
  </si>
  <si>
    <t>Ley 1709</t>
  </si>
  <si>
    <t>Total  internos</t>
  </si>
  <si>
    <t>Total internos</t>
  </si>
  <si>
    <t>%</t>
  </si>
  <si>
    <t>FUENTE: Grupo Vigilancia electrónica</t>
  </si>
  <si>
    <t>Mayor a 65 Años</t>
  </si>
  <si>
    <t>Nota: Ajustado a la población de internos reportada por el CEDIP en el parte diario de internos.</t>
  </si>
  <si>
    <t>Mayores a 65 años</t>
  </si>
  <si>
    <t xml:space="preserve"> Enero  31  de 2015</t>
  </si>
  <si>
    <t xml:space="preserve">HOMICIDIO  </t>
  </si>
  <si>
    <t xml:space="preserve">HURTO  </t>
  </si>
  <si>
    <t xml:space="preserve">FABRICACION TRAFICO Y PORTE DE ARMAS DE FUEGO O MUNICIONES  </t>
  </si>
  <si>
    <t xml:space="preserve">TRAFICO FABRICACION O PORTE DE ESTUPEFACIENTES  </t>
  </si>
  <si>
    <t xml:space="preserve">CONCIERTO PARA DELINQUIR  </t>
  </si>
  <si>
    <t xml:space="preserve">ACTOS SEXUALES CON MENOR DE CATORCE AÑOS  </t>
  </si>
  <si>
    <t xml:space="preserve">EXTORSION  </t>
  </si>
  <si>
    <t xml:space="preserve">ACCESO CARNAL ABUSIVO CON MENOR DE CATORCE AÑOS  </t>
  </si>
  <si>
    <t xml:space="preserve">FABRICACION  TRAFICO Y PORTE DE ARMAS Y MUNICIONES DE USO PRIVATIVO DE LAS FUERZAS ARMADAS  </t>
  </si>
  <si>
    <t xml:space="preserve">SECUESTRO EXTORSIVO  </t>
  </si>
  <si>
    <t xml:space="preserve">FABRICACIÓN, TRÁFICO, PORTE O TENENCIA DE ARMAS DE FUEGO, ACCESORIOS, PARTES O MUNICIONES  </t>
  </si>
  <si>
    <t xml:space="preserve">ACCESO CARNAL VIOLENTO  </t>
  </si>
  <si>
    <t xml:space="preserve">SECUESTRO SIMPLE  </t>
  </si>
  <si>
    <t xml:space="preserve">REBELION  </t>
  </si>
  <si>
    <t xml:space="preserve">Otros delitos </t>
  </si>
  <si>
    <t>0 A 5</t>
  </si>
  <si>
    <t>6 A 10</t>
  </si>
  <si>
    <t>Población de internos de otras nacionalidadees</t>
  </si>
  <si>
    <t>País de origen</t>
  </si>
  <si>
    <t>Total hombres</t>
  </si>
  <si>
    <t>Total mujeres</t>
  </si>
  <si>
    <t>Número de internos</t>
  </si>
  <si>
    <t>Sindicado</t>
  </si>
  <si>
    <t>Condenado</t>
  </si>
  <si>
    <t>Sindicada</t>
  </si>
  <si>
    <t>Condenada</t>
  </si>
  <si>
    <t>Venezuela</t>
  </si>
  <si>
    <t>Espana</t>
  </si>
  <si>
    <t>Mexico</t>
  </si>
  <si>
    <t>Ecuador</t>
  </si>
  <si>
    <t>Estados Unidos De America</t>
  </si>
  <si>
    <t>Italia</t>
  </si>
  <si>
    <t>Peru</t>
  </si>
  <si>
    <t>Republica Dominicana</t>
  </si>
  <si>
    <t>Brasil</t>
  </si>
  <si>
    <t>Honduras</t>
  </si>
  <si>
    <t>Costa Rica</t>
  </si>
  <si>
    <t>Panama</t>
  </si>
  <si>
    <t xml:space="preserve">Otros Paises </t>
  </si>
  <si>
    <t xml:space="preserve">Total </t>
  </si>
  <si>
    <t>Población de Internos en años de condena</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</si>
</sst>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0.00_);_(* \(#,##0.00\);_(* &quot;-&quot;??_);_(@_)"/>
    <numFmt numFmtId="164" formatCode="0.0%"/>
    <numFmt numFmtId="165" formatCode="_-* #,##0.00\ [$€]_-;\-* #,##0.00\ [$€]_-;_-* &quot;-&quot;??\ [$€]_-;_-@_-"/>
    <numFmt numFmtId="166" formatCode="_([$€]* #,##0.00_);_([$€]* \(#,##0.00\);_([$€]* &quot;-&quot;??_);_(@_)"/>
    <numFmt numFmtId="167" formatCode="_ [$€-2]\ * #,##0.00_ ;_ [$€-2]\ * \-#,##0.00_ ;_ [$€-2]\ * &quot;-&quot;??_ "/>
    <numFmt numFmtId="168" formatCode="_-* #,##0\ _P_t_s_-;\-* #,##0\ _P_t_s_-;_-* &quot;-&quot;\ _P_t_s_-;_-@_-"/>
    <numFmt numFmtId="169" formatCode="_ * #,##0.00_ ;_ * \-#,##0.00_ ;_ * &quot;-&quot;??_ ;_ @_ "/>
    <numFmt numFmtId="170" formatCode="_-* #,##0.00\ _€_-;\-* #,##0.00\ _€_-;_-* &quot;-&quot;??\ _€_-;_-@_-"/>
    <numFmt numFmtId="171" formatCode="_-* #,##0.00_-;\-* #,##0.00_-;_-* &quot;-&quot;??_-;_-@_-"/>
    <numFmt numFmtId="172" formatCode="_-* #,##0.00\ &quot;€&quot;_-;\-* #,##0.00\ &quot;€&quot;_-;_-* &quot;-&quot;??\ &quot;€&quot;_-;_-@_-"/>
    <numFmt numFmtId="173" formatCode="_ &quot;$&quot;\ * #,##0.00_ ;_ &quot;$&quot;\ * \-#,##0.00_ ;_ &quot;$&quot;\ * &quot;-&quot;??_ ;_ @_ "/>
    <numFmt numFmtId="174" formatCode="_-* #,##0.00\ &quot;Pts&quot;_-;\-* #,##0.00\ &quot;Pts&quot;_-;_-* &quot;-&quot;??\ &quot;Pts&quot;_-;_-@_-"/>
    <numFmt numFmtId="175" formatCode="[$-240A]d&quot; de &quot;mmmm&quot; de &quot;yyyy;@"/>
    <numFmt numFmtId="176" formatCode="_([$€-2]* #,##0.00_);_([$€-2]* \(#,##0.00\);_([$€-2]* &quot;-&quot;??_)"/>
    <numFmt numFmtId="177" formatCode="00"/>
    <numFmt numFmtId="178" formatCode="#,##0.0000"/>
  </numFmts>
  <fonts count="103">
    <font>
      <sz val="10"/>
      <name val="Arial"/>
      <family val="2"/>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name val="Arial"/>
      <family val="2"/>
    </font>
    <font>
      <b/>
      <sz val="18"/>
      <name val="Arial"/>
      <family val="2"/>
    </font>
    <font>
      <b/>
      <sz val="16"/>
      <name val="Arial"/>
      <family val="2"/>
    </font>
    <font>
      <b/>
      <sz val="14"/>
      <color theme="0"/>
      <name val="Arial"/>
      <family val="2"/>
    </font>
    <font>
      <b/>
      <sz val="20"/>
      <color theme="0"/>
      <name val="Arial"/>
      <family val="2"/>
    </font>
    <font>
      <b/>
      <sz val="20"/>
      <name val="Arial"/>
      <family val="2"/>
    </font>
    <font>
      <sz val="18"/>
      <name val="Arial"/>
      <family val="2"/>
    </font>
    <font>
      <b/>
      <sz val="18"/>
      <color theme="0"/>
      <name val="Arial"/>
      <family val="2"/>
    </font>
    <font>
      <b/>
      <sz val="16"/>
      <color theme="0"/>
      <name val="Arial"/>
      <family val="2"/>
    </font>
    <font>
      <b/>
      <sz val="9"/>
      <name val="Arial"/>
      <family val="2"/>
    </font>
    <font>
      <b/>
      <sz val="12"/>
      <name val="Arial"/>
      <family val="2"/>
    </font>
    <font>
      <sz val="14"/>
      <name val="Arial"/>
      <family val="2"/>
    </font>
    <font>
      <b/>
      <sz val="10"/>
      <name val="Arial"/>
      <family val="2"/>
    </font>
    <font>
      <b/>
      <sz val="14"/>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u/>
      <sz val="12.65"/>
      <color theme="10"/>
      <name val="Calibri"/>
      <family val="2"/>
    </font>
    <font>
      <u/>
      <sz val="12.65"/>
      <color indexed="12"/>
      <name val="Calibri"/>
      <family val="2"/>
    </font>
    <font>
      <sz val="11"/>
      <color indexed="20"/>
      <name val="Calibri"/>
      <family val="2"/>
    </font>
    <font>
      <sz val="11"/>
      <color indexed="60"/>
      <name val="Calibri"/>
      <family val="2"/>
    </font>
    <font>
      <sz val="10"/>
      <color indexed="8"/>
      <name val="Arial"/>
      <family val="2"/>
    </font>
    <font>
      <b/>
      <sz val="11"/>
      <color indexed="63"/>
      <name val="Calibri"/>
      <family val="2"/>
    </font>
    <font>
      <sz val="11"/>
      <color indexed="10"/>
      <name val="Calibri"/>
      <family val="2"/>
    </font>
    <font>
      <i/>
      <sz val="11"/>
      <color indexed="23"/>
      <name val="Calibri"/>
      <family val="2"/>
    </font>
    <font>
      <b/>
      <sz val="15"/>
      <color indexed="56"/>
      <name val="Calibri"/>
      <family val="2"/>
    </font>
    <font>
      <b/>
      <sz val="13"/>
      <color indexed="56"/>
      <name val="Calibri"/>
      <family val="2"/>
    </font>
    <font>
      <b/>
      <sz val="18"/>
      <color indexed="56"/>
      <name val="Cambria"/>
      <family val="2"/>
    </font>
    <font>
      <b/>
      <sz val="11"/>
      <color indexed="8"/>
      <name val="Calibri"/>
      <family val="2"/>
    </font>
    <font>
      <b/>
      <sz val="8"/>
      <name val="Arial"/>
      <family val="2"/>
    </font>
    <font>
      <b/>
      <sz val="11"/>
      <color theme="0"/>
      <name val="Arial"/>
      <family val="2"/>
    </font>
    <font>
      <sz val="11"/>
      <name val="Calibri"/>
      <family val="2"/>
      <scheme val="minor"/>
    </font>
    <font>
      <b/>
      <sz val="10"/>
      <color theme="0"/>
      <name val="Arial"/>
      <family val="2"/>
    </font>
    <font>
      <b/>
      <sz val="11"/>
      <name val="Arial"/>
      <family val="2"/>
    </font>
    <font>
      <sz val="10"/>
      <name val="Calibri"/>
      <family val="2"/>
      <scheme val="minor"/>
    </font>
    <font>
      <b/>
      <sz val="8"/>
      <name val="Calibri"/>
      <family val="2"/>
      <scheme val="minor"/>
    </font>
    <font>
      <b/>
      <sz val="12"/>
      <color theme="0"/>
      <name val="Calibri"/>
      <family val="2"/>
      <scheme val="minor"/>
    </font>
    <font>
      <sz val="12"/>
      <name val="Calibri"/>
      <family val="2"/>
      <scheme val="minor"/>
    </font>
    <font>
      <b/>
      <sz val="9"/>
      <name val="Calibri"/>
      <family val="2"/>
      <scheme val="minor"/>
    </font>
    <font>
      <b/>
      <sz val="12"/>
      <color theme="0"/>
      <name val="Arial"/>
      <family val="2"/>
    </font>
    <font>
      <b/>
      <sz val="12"/>
      <name val="Calibri"/>
      <family val="2"/>
      <scheme val="minor"/>
    </font>
    <font>
      <sz val="8"/>
      <name val="Arial"/>
      <family val="2"/>
    </font>
    <font>
      <b/>
      <sz val="8"/>
      <color rgb="FF000000"/>
      <name val="Calibri"/>
      <family val="2"/>
      <scheme val="minor"/>
    </font>
    <font>
      <b/>
      <sz val="11"/>
      <color theme="1"/>
      <name val="Arial"/>
      <family val="2"/>
    </font>
    <font>
      <b/>
      <sz val="14"/>
      <color theme="0"/>
      <name val="Calibri"/>
      <family val="2"/>
      <scheme val="minor"/>
    </font>
    <font>
      <sz val="6"/>
      <name val="Arial"/>
      <family val="2"/>
    </font>
    <font>
      <sz val="16"/>
      <name val="Arial"/>
      <family val="2"/>
    </font>
    <font>
      <sz val="10"/>
      <color rgb="FFFF0000"/>
      <name val="Arial"/>
      <family val="2"/>
    </font>
    <font>
      <b/>
      <sz val="12"/>
      <color theme="1"/>
      <name val="Arial"/>
      <family val="2"/>
    </font>
    <font>
      <b/>
      <sz val="12"/>
      <color indexed="12"/>
      <name val="Arial"/>
      <family val="2"/>
    </font>
    <font>
      <b/>
      <sz val="12"/>
      <color rgb="FFFF0000"/>
      <name val="Calibri"/>
      <family val="2"/>
      <scheme val="minor"/>
    </font>
    <font>
      <b/>
      <sz val="14"/>
      <color indexed="12"/>
      <name val="Arial"/>
      <family val="2"/>
    </font>
    <font>
      <sz val="10"/>
      <name val="Arial"/>
      <family val="2"/>
    </font>
    <font>
      <sz val="11"/>
      <name val="Arial"/>
      <family val="2"/>
    </font>
    <font>
      <sz val="10"/>
      <name val="Courier"/>
      <family val="3"/>
    </font>
    <font>
      <sz val="10"/>
      <color indexed="8"/>
      <name val="MS Sans Serif"/>
      <family val="2"/>
    </font>
    <font>
      <b/>
      <sz val="14"/>
      <color rgb="FF000000"/>
      <name val="Calibri"/>
      <family val="2"/>
    </font>
    <font>
      <b/>
      <sz val="16"/>
      <color theme="1"/>
      <name val="Arial"/>
      <family val="2"/>
    </font>
    <font>
      <sz val="7"/>
      <name val="Arial"/>
      <family val="2"/>
    </font>
    <font>
      <b/>
      <sz val="7"/>
      <name val="Arial"/>
      <family val="2"/>
    </font>
    <font>
      <sz val="9"/>
      <name val="Arial"/>
      <family val="2"/>
    </font>
    <font>
      <b/>
      <sz val="5"/>
      <name val="Calibri"/>
      <family val="2"/>
      <scheme val="minor"/>
    </font>
    <font>
      <b/>
      <sz val="12"/>
      <color rgb="FFFF0000"/>
      <name val="Arial"/>
      <family val="2"/>
    </font>
    <font>
      <b/>
      <sz val="12"/>
      <color indexed="72"/>
      <name val="Arial"/>
      <family val="2"/>
    </font>
    <font>
      <sz val="10"/>
      <color indexed="72"/>
      <name val="SansSerif"/>
    </font>
    <font>
      <b/>
      <sz val="12"/>
      <color rgb="FFC00000"/>
      <name val="Arial"/>
      <family val="2"/>
    </font>
    <font>
      <b/>
      <sz val="8"/>
      <name val="SansSerif"/>
    </font>
    <font>
      <b/>
      <sz val="14"/>
      <name val="Calibri"/>
      <family val="2"/>
      <scheme val="minor"/>
    </font>
    <font>
      <b/>
      <sz val="11"/>
      <color rgb="FFFF0000"/>
      <name val="Arial"/>
      <family val="2"/>
    </font>
    <font>
      <sz val="10"/>
      <name val="Arial"/>
      <family val="2"/>
    </font>
    <font>
      <b/>
      <sz val="12"/>
      <color rgb="FF000000"/>
      <name val="Arial"/>
      <family val="2"/>
    </font>
    <font>
      <b/>
      <sz val="14"/>
      <color rgb="FFFF0000"/>
      <name val="Arial"/>
      <family val="2"/>
    </font>
    <font>
      <b/>
      <sz val="7"/>
      <name val="Calibri"/>
      <family val="2"/>
    </font>
    <font>
      <sz val="10"/>
      <name val="Times New Roman"/>
      <family val="1"/>
    </font>
    <font>
      <sz val="6"/>
      <color rgb="FFFF0000"/>
      <name val="Arial"/>
      <family val="2"/>
    </font>
    <font>
      <sz val="5"/>
      <color indexed="72"/>
      <name val="SansSerif"/>
    </font>
    <font>
      <b/>
      <sz val="11"/>
      <name val="Calibri"/>
      <family val="2"/>
      <scheme val="minor"/>
    </font>
    <font>
      <sz val="12"/>
      <color indexed="72"/>
      <name val="Arial"/>
      <family val="2"/>
    </font>
  </fonts>
  <fills count="7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1"/>
        <bgColor indexed="64"/>
      </patternFill>
    </fill>
    <fill>
      <patternFill patternType="solid">
        <fgColor indexed="9"/>
        <bgColor indexed="8"/>
      </patternFill>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indexed="43"/>
        <bgColor indexed="8"/>
      </patternFill>
    </fill>
    <fill>
      <patternFill patternType="solid">
        <fgColor indexed="43"/>
        <bgColor indexed="26"/>
      </patternFill>
    </fill>
    <fill>
      <patternFill patternType="solid">
        <fgColor indexed="9"/>
        <bgColor indexed="26"/>
      </patternFill>
    </fill>
    <fill>
      <patternFill patternType="solid">
        <fgColor indexed="41"/>
        <bgColor indexed="8"/>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FFFFFF"/>
        <bgColor indexed="64"/>
      </patternFill>
    </fill>
    <fill>
      <patternFill patternType="solid">
        <fgColor rgb="FF004C5A"/>
        <bgColor indexed="64"/>
      </patternFill>
    </fill>
    <fill>
      <patternFill patternType="solid">
        <fgColor indexed="9"/>
      </patternFill>
    </fill>
    <fill>
      <patternFill patternType="solid">
        <fgColor indexed="56"/>
      </patternFill>
    </fill>
    <fill>
      <patternFill patternType="solid">
        <fgColor indexed="54"/>
      </patternFill>
    </fill>
  </fills>
  <borders count="20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204162"/>
      </left>
      <right style="thin">
        <color rgb="FF204162"/>
      </right>
      <top style="thin">
        <color rgb="FF204162"/>
      </top>
      <bottom style="thin">
        <color rgb="FF204162"/>
      </bottom>
      <diagonal/>
    </border>
    <border>
      <left style="thin">
        <color rgb="FF204162"/>
      </left>
      <right style="thin">
        <color rgb="FF204162"/>
      </right>
      <top style="thin">
        <color rgb="FF204162"/>
      </top>
      <bottom style="thin">
        <color rgb="FF204162"/>
      </bottom>
      <diagonal/>
    </border>
    <border>
      <left style="thin">
        <color rgb="FF204162"/>
      </left>
      <right style="medium">
        <color rgb="FF204162"/>
      </right>
      <top style="thin">
        <color rgb="FF204162"/>
      </top>
      <bottom style="thin">
        <color rgb="FF204162"/>
      </bottom>
      <diagonal/>
    </border>
    <border>
      <left style="thin">
        <color rgb="FF204162"/>
      </left>
      <right style="thin">
        <color rgb="FF204162"/>
      </right>
      <top/>
      <bottom style="thin">
        <color rgb="FF204162"/>
      </bottom>
      <diagonal/>
    </border>
    <border>
      <left style="thin">
        <color indexed="64"/>
      </left>
      <right style="medium">
        <color indexed="64"/>
      </right>
      <top style="thin">
        <color indexed="64"/>
      </top>
      <bottom style="thin">
        <color indexed="64"/>
      </bottom>
      <diagonal/>
    </border>
    <border>
      <left style="medium">
        <color rgb="FF204162"/>
      </left>
      <right style="thin">
        <color rgb="FF204162"/>
      </right>
      <top style="thin">
        <color rgb="FF204162"/>
      </top>
      <bottom style="medium">
        <color rgb="FF204162"/>
      </bottom>
      <diagonal/>
    </border>
    <border>
      <left style="thin">
        <color rgb="FF204162"/>
      </left>
      <right style="thin">
        <color rgb="FF204162"/>
      </right>
      <top style="thin">
        <color rgb="FF204162"/>
      </top>
      <bottom style="medium">
        <color rgb="FF204162"/>
      </bottom>
      <diagonal/>
    </border>
    <border>
      <left style="thin">
        <color rgb="FF204162"/>
      </left>
      <right style="medium">
        <color rgb="FF204162"/>
      </right>
      <top style="thin">
        <color rgb="FF204162"/>
      </top>
      <bottom style="medium">
        <color rgb="FF204162"/>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thin">
        <color theme="0"/>
      </left>
      <right style="thin">
        <color theme="0"/>
      </right>
      <top style="thin">
        <color theme="0"/>
      </top>
      <bottom style="thin">
        <color theme="0"/>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medium">
        <color rgb="FF204162"/>
      </bottom>
      <diagonal/>
    </border>
    <border>
      <left style="thin">
        <color theme="3" tint="0.59996337778862885"/>
      </left>
      <right style="medium">
        <color rgb="FF204162"/>
      </right>
      <top style="thin">
        <color theme="3" tint="0.59996337778862885"/>
      </top>
      <bottom style="medium">
        <color rgb="FF204162"/>
      </bottom>
      <diagonal/>
    </border>
    <border>
      <left style="thin">
        <color theme="3" tint="0.59996337778862885"/>
      </left>
      <right style="thin">
        <color theme="3" tint="0.59996337778862885"/>
      </right>
      <top/>
      <bottom style="medium">
        <color rgb="FF204162"/>
      </bottom>
      <diagonal/>
    </border>
    <border>
      <left style="thin">
        <color theme="3" tint="0.59996337778862885"/>
      </left>
      <right style="thin">
        <color theme="3" tint="0.59996337778862885"/>
      </right>
      <top style="thin">
        <color theme="3" tint="0.59996337778862885"/>
      </top>
      <bottom style="medium">
        <color rgb="FF204162"/>
      </bottom>
      <diagonal/>
    </border>
    <border>
      <left style="thin">
        <color theme="3" tint="0.59996337778862885"/>
      </left>
      <right style="thin">
        <color theme="3" tint="0.59996337778862885"/>
      </right>
      <top style="thin">
        <color theme="3" tint="0.59996337778862885"/>
      </top>
      <bottom/>
      <diagonal/>
    </border>
    <border>
      <left style="thin">
        <color theme="3" tint="0.59996337778862885"/>
      </left>
      <right style="medium">
        <color rgb="FF204162"/>
      </right>
      <top style="medium">
        <color rgb="FF204162"/>
      </top>
      <bottom style="thin">
        <color theme="3" tint="0.59996337778862885"/>
      </bottom>
      <diagonal/>
    </border>
    <border>
      <left style="thin">
        <color theme="3" tint="0.59996337778862885"/>
      </left>
      <right style="thin">
        <color theme="3" tint="0.59996337778862885"/>
      </right>
      <top style="medium">
        <color rgb="FF204162"/>
      </top>
      <bottom style="thin">
        <color theme="3" tint="0.59996337778862885"/>
      </bottom>
      <diagonal/>
    </border>
    <border>
      <left style="thin">
        <color theme="0"/>
      </left>
      <right style="thin">
        <color theme="0"/>
      </right>
      <top style="medium">
        <color rgb="FF204162"/>
      </top>
      <bottom/>
      <diagonal/>
    </border>
    <border>
      <left style="thin">
        <color theme="0"/>
      </left>
      <right style="medium">
        <color rgb="FF204162"/>
      </right>
      <top style="medium">
        <color rgb="FF204162"/>
      </top>
      <bottom/>
      <diagonal/>
    </border>
    <border>
      <left style="medium">
        <color rgb="FF204162"/>
      </left>
      <right style="thin">
        <color theme="0"/>
      </right>
      <top/>
      <bottom style="medium">
        <color rgb="FF204162"/>
      </bottom>
      <diagonal/>
    </border>
    <border>
      <left style="thin">
        <color indexed="64"/>
      </left>
      <right style="medium">
        <color rgb="FF204162"/>
      </right>
      <top style="thin">
        <color indexed="64"/>
      </top>
      <bottom style="thin">
        <color indexed="64"/>
      </bottom>
      <diagonal/>
    </border>
    <border>
      <left style="medium">
        <color rgb="FF204162"/>
      </left>
      <right style="thin">
        <color indexed="64"/>
      </right>
      <top style="thin">
        <color indexed="64"/>
      </top>
      <bottom style="thin">
        <color indexed="64"/>
      </bottom>
      <diagonal/>
    </border>
    <border>
      <left style="thin">
        <color theme="3" tint="0.59996337778862885"/>
      </left>
      <right style="thin">
        <color theme="3" tint="0.59996337778862885"/>
      </right>
      <top style="thin">
        <color theme="3" tint="0.59996337778862885"/>
      </top>
      <bottom style="thin">
        <color theme="3" tint="0.59996337778862885"/>
      </bottom>
      <diagonal/>
    </border>
    <border>
      <left style="thin">
        <color theme="3" tint="0.79995117038483843"/>
      </left>
      <right style="thin">
        <color theme="3" tint="0.79995117038483843"/>
      </right>
      <top/>
      <bottom style="thin">
        <color theme="3" tint="0.79992065187536243"/>
      </bottom>
      <diagonal/>
    </border>
    <border>
      <left style="thin">
        <color theme="3" tint="0.79992065187536243"/>
      </left>
      <right style="thin">
        <color theme="3" tint="0.79995117038483843"/>
      </right>
      <top/>
      <bottom style="thin">
        <color theme="3" tint="0.79992065187536243"/>
      </bottom>
      <diagonal/>
    </border>
    <border>
      <left style="thin">
        <color theme="3" tint="0.59996337778862885"/>
      </left>
      <right style="thin">
        <color theme="3" tint="0.59996337778862885"/>
      </right>
      <top/>
      <bottom style="thin">
        <color theme="3" tint="0.59996337778862885"/>
      </bottom>
      <diagonal/>
    </border>
    <border>
      <left style="thin">
        <color theme="3" tint="0.79995117038483843"/>
      </left>
      <right style="thin">
        <color theme="3" tint="0.79995117038483843"/>
      </right>
      <top/>
      <bottom style="medium">
        <color theme="4" tint="-0.499984740745262"/>
      </bottom>
      <diagonal/>
    </border>
    <border>
      <left style="thin">
        <color theme="3" tint="0.79992065187536243"/>
      </left>
      <right style="medium">
        <color theme="4" tint="-0.499984740745262"/>
      </right>
      <top style="thin">
        <color theme="3" tint="0.79992065187536243"/>
      </top>
      <bottom/>
      <diagonal/>
    </border>
    <border>
      <left style="thin">
        <color theme="3" tint="0.79992065187536243"/>
      </left>
      <right style="thin">
        <color theme="3" tint="0.79992065187536243"/>
      </right>
      <top style="thin">
        <color theme="3" tint="0.79992065187536243"/>
      </top>
      <bottom/>
      <diagonal/>
    </border>
    <border>
      <left style="medium">
        <color theme="4" tint="-0.499984740745262"/>
      </left>
      <right style="thin">
        <color theme="3" tint="0.79992065187536243"/>
      </right>
      <top style="thin">
        <color theme="3" tint="0.79992065187536243"/>
      </top>
      <bottom/>
      <diagonal/>
    </border>
    <border>
      <left style="thin">
        <color theme="3" tint="0.79992065187536243"/>
      </left>
      <right style="medium">
        <color theme="4" tint="-0.499984740745262"/>
      </right>
      <top style="medium">
        <color theme="4" tint="-0.499984740745262"/>
      </top>
      <bottom style="thin">
        <color theme="3" tint="0.79992065187536243"/>
      </bottom>
      <diagonal/>
    </border>
    <border>
      <left style="thin">
        <color theme="3" tint="0.79992065187536243"/>
      </left>
      <right style="thin">
        <color theme="3" tint="0.79992065187536243"/>
      </right>
      <top style="medium">
        <color theme="4" tint="-0.499984740745262"/>
      </top>
      <bottom style="thin">
        <color theme="3" tint="0.79992065187536243"/>
      </bottom>
      <diagonal/>
    </border>
    <border>
      <left style="medium">
        <color theme="4" tint="-0.499984740745262"/>
      </left>
      <right style="thin">
        <color theme="3" tint="0.79992065187536243"/>
      </right>
      <top style="medium">
        <color theme="4" tint="-0.499984740745262"/>
      </top>
      <bottom style="thin">
        <color theme="3" tint="0.79992065187536243"/>
      </bottom>
      <diagonal/>
    </border>
    <border>
      <left style="thin">
        <color theme="3" tint="0.59996337778862885"/>
      </left>
      <right style="medium">
        <color theme="4" tint="-0.499984740745262"/>
      </right>
      <top style="medium">
        <color theme="4" tint="-0.499984740745262"/>
      </top>
      <bottom style="thin">
        <color theme="3" tint="0.59996337778862885"/>
      </bottom>
      <diagonal/>
    </border>
    <border>
      <left/>
      <right style="thin">
        <color theme="3" tint="0.59996337778862885"/>
      </right>
      <top style="medium">
        <color theme="4" tint="-0.499984740745262"/>
      </top>
      <bottom style="thin">
        <color theme="3" tint="0.59996337778862885"/>
      </bottom>
      <diagonal/>
    </border>
    <border>
      <left style="thin">
        <color theme="3" tint="0.59996337778862885"/>
      </left>
      <right/>
      <top style="medium">
        <color theme="4" tint="-0.499984740745262"/>
      </top>
      <bottom style="thin">
        <color theme="3" tint="0.59996337778862885"/>
      </bottom>
      <diagonal/>
    </border>
    <border>
      <left style="thin">
        <color theme="3" tint="0.59996337778862885"/>
      </left>
      <right style="thin">
        <color theme="3" tint="0.59996337778862885"/>
      </right>
      <top style="medium">
        <color theme="4" tint="-0.499984740745262"/>
      </top>
      <bottom style="thin">
        <color theme="3" tint="0.59996337778862885"/>
      </bottom>
      <diagonal/>
    </border>
    <border>
      <left style="medium">
        <color rgb="FF204162"/>
      </left>
      <right style="thin">
        <color theme="0"/>
      </right>
      <top style="medium">
        <color rgb="FF204162"/>
      </top>
      <bottom style="thin">
        <color theme="0"/>
      </bottom>
      <diagonal/>
    </border>
    <border>
      <left/>
      <right style="thin">
        <color theme="3" tint="0.59996337778862885"/>
      </right>
      <top style="medium">
        <color rgb="FF204162"/>
      </top>
      <bottom style="thin">
        <color theme="3" tint="0.59996337778862885"/>
      </bottom>
      <diagonal/>
    </border>
    <border>
      <left style="thin">
        <color theme="3" tint="0.59996337778862885"/>
      </left>
      <right/>
      <top style="medium">
        <color rgb="FF204162"/>
      </top>
      <bottom style="thin">
        <color theme="3" tint="0.59996337778862885"/>
      </bottom>
      <diagonal/>
    </border>
    <border>
      <left style="thin">
        <color theme="0"/>
      </left>
      <right style="thin">
        <color theme="0"/>
      </right>
      <top/>
      <bottom style="medium">
        <color theme="4" tint="-0.499984740745262"/>
      </bottom>
      <diagonal/>
    </border>
    <border>
      <left style="medium">
        <color theme="4" tint="-0.499984740745262"/>
      </left>
      <right style="thin">
        <color theme="0"/>
      </right>
      <top/>
      <bottom style="medium">
        <color theme="4" tint="-0.499984740745262"/>
      </bottom>
      <diagonal/>
    </border>
    <border>
      <left style="thin">
        <color theme="0"/>
      </left>
      <right style="medium">
        <color theme="4" tint="-0.499984740745262"/>
      </right>
      <top style="medium">
        <color theme="4" tint="-0.499984740745262"/>
      </top>
      <bottom/>
      <diagonal/>
    </border>
    <border>
      <left style="thin">
        <color theme="0"/>
      </left>
      <right style="thin">
        <color theme="0"/>
      </right>
      <top style="medium">
        <color theme="4" tint="-0.499984740745262"/>
      </top>
      <bottom/>
      <diagonal/>
    </border>
    <border>
      <left/>
      <right style="thin">
        <color theme="0"/>
      </right>
      <top style="medium">
        <color theme="4" tint="-0.499984740745262"/>
      </top>
      <bottom style="thin">
        <color theme="0"/>
      </bottom>
      <diagonal/>
    </border>
    <border>
      <left style="thin">
        <color theme="0"/>
      </left>
      <right/>
      <top style="medium">
        <color theme="4" tint="-0.499984740745262"/>
      </top>
      <bottom style="thin">
        <color theme="0"/>
      </bottom>
      <diagonal/>
    </border>
    <border>
      <left style="medium">
        <color theme="4" tint="-0.499984740745262"/>
      </left>
      <right style="thin">
        <color theme="0"/>
      </right>
      <top style="medium">
        <color theme="4" tint="-0.499984740745262"/>
      </top>
      <bottom/>
      <diagonal/>
    </border>
    <border>
      <left style="thin">
        <color rgb="FF204162"/>
      </left>
      <right style="thin">
        <color rgb="FF204162"/>
      </right>
      <top style="thin">
        <color rgb="FF204162"/>
      </top>
      <bottom/>
      <diagonal/>
    </border>
    <border>
      <left style="medium">
        <color rgb="FF204162"/>
      </left>
      <right style="thin">
        <color rgb="FF204162"/>
      </right>
      <top style="thin">
        <color rgb="FF204162"/>
      </top>
      <bottom/>
      <diagonal/>
    </border>
    <border>
      <left style="thin">
        <color theme="0"/>
      </left>
      <right style="medium">
        <color rgb="FF204162"/>
      </right>
      <top style="medium">
        <color rgb="FF204162"/>
      </top>
      <bottom style="thin">
        <color theme="0"/>
      </bottom>
      <diagonal/>
    </border>
    <border>
      <left style="thin">
        <color theme="0"/>
      </left>
      <right style="thin">
        <color theme="0"/>
      </right>
      <top style="medium">
        <color rgb="FF204162"/>
      </top>
      <bottom style="thin">
        <color theme="0"/>
      </bottom>
      <diagonal/>
    </border>
    <border>
      <left style="thin">
        <color theme="3" tint="0.79995117038483843"/>
      </left>
      <right style="medium">
        <color rgb="FF204162"/>
      </right>
      <top style="medium">
        <color rgb="FF204162"/>
      </top>
      <bottom style="thin">
        <color theme="3" tint="0.79995117038483843"/>
      </bottom>
      <diagonal/>
    </border>
    <border>
      <left/>
      <right style="thin">
        <color theme="3" tint="0.79995117038483843"/>
      </right>
      <top style="medium">
        <color rgb="FF204162"/>
      </top>
      <bottom style="thin">
        <color theme="3" tint="0.79995117038483843"/>
      </bottom>
      <diagonal/>
    </border>
    <border>
      <left style="thin">
        <color theme="3" tint="0.79995117038483843"/>
      </left>
      <right/>
      <top style="medium">
        <color rgb="FF204162"/>
      </top>
      <bottom style="thin">
        <color theme="3" tint="0.79995117038483843"/>
      </bottom>
      <diagonal/>
    </border>
    <border>
      <left style="medium">
        <color theme="0"/>
      </left>
      <right style="medium">
        <color rgb="FF204162"/>
      </right>
      <top style="thin">
        <color theme="0"/>
      </top>
      <bottom/>
      <diagonal/>
    </border>
    <border>
      <left style="thin">
        <color theme="0"/>
      </left>
      <right/>
      <top style="thin">
        <color theme="0"/>
      </top>
      <bottom/>
      <diagonal/>
    </border>
    <border>
      <left style="thin">
        <color theme="0"/>
      </left>
      <right style="thin">
        <color theme="0"/>
      </right>
      <top style="thin">
        <color theme="0"/>
      </top>
      <bottom/>
      <diagonal/>
    </border>
    <border>
      <left style="medium">
        <color rgb="FF204162"/>
      </left>
      <right style="thin">
        <color theme="0"/>
      </right>
      <top style="thin">
        <color theme="0"/>
      </top>
      <bottom/>
      <diagonal/>
    </border>
    <border>
      <left style="medium">
        <color theme="0"/>
      </left>
      <right style="medium">
        <color rgb="FF204162"/>
      </right>
      <top style="medium">
        <color rgb="FF204162"/>
      </top>
      <bottom style="thin">
        <color theme="0"/>
      </bottom>
      <diagonal/>
    </border>
    <border>
      <left style="thin">
        <color theme="0"/>
      </left>
      <right/>
      <top style="medium">
        <color rgb="FF204162"/>
      </top>
      <bottom style="thin">
        <color theme="0"/>
      </bottom>
      <diagonal/>
    </border>
    <border>
      <left style="thin">
        <color theme="3" tint="0.59996337778862885"/>
      </left>
      <right style="medium">
        <color rgb="FF204162"/>
      </right>
      <top/>
      <bottom style="medium">
        <color rgb="FF204162"/>
      </bottom>
      <diagonal/>
    </border>
    <border>
      <left style="medium">
        <color rgb="FF004C5A"/>
      </left>
      <right style="thin">
        <color theme="0"/>
      </right>
      <top style="medium">
        <color rgb="FF004C5A"/>
      </top>
      <bottom style="thin">
        <color theme="0"/>
      </bottom>
      <diagonal/>
    </border>
    <border>
      <left style="thin">
        <color theme="0"/>
      </left>
      <right style="thin">
        <color theme="0"/>
      </right>
      <top style="medium">
        <color rgb="FF004C5A"/>
      </top>
      <bottom style="thin">
        <color theme="0"/>
      </bottom>
      <diagonal/>
    </border>
    <border>
      <left style="thin">
        <color theme="0"/>
      </left>
      <right style="medium">
        <color rgb="FF004C5A"/>
      </right>
      <top style="medium">
        <color rgb="FF004C5A"/>
      </top>
      <bottom style="thin">
        <color theme="0"/>
      </bottom>
      <diagonal/>
    </border>
    <border>
      <left style="medium">
        <color rgb="FF004C5A"/>
      </left>
      <right style="thin">
        <color theme="0"/>
      </right>
      <top style="thin">
        <color theme="0"/>
      </top>
      <bottom style="medium">
        <color rgb="FF004C5A"/>
      </bottom>
      <diagonal/>
    </border>
    <border>
      <left style="thin">
        <color theme="0"/>
      </left>
      <right style="thin">
        <color theme="0"/>
      </right>
      <top style="thin">
        <color theme="0"/>
      </top>
      <bottom style="medium">
        <color rgb="FF004C5A"/>
      </bottom>
      <diagonal/>
    </border>
    <border>
      <left style="thin">
        <color theme="0"/>
      </left>
      <right style="medium">
        <color rgb="FF004C5A"/>
      </right>
      <top style="thin">
        <color theme="0"/>
      </top>
      <bottom style="medium">
        <color rgb="FF004C5A"/>
      </bottom>
      <diagonal/>
    </border>
    <border>
      <left style="medium">
        <color rgb="FF204162"/>
      </left>
      <right style="thin">
        <color rgb="FF204162"/>
      </right>
      <top/>
      <bottom/>
      <diagonal/>
    </border>
    <border>
      <left style="thin">
        <color rgb="FF204162"/>
      </left>
      <right style="thin">
        <color rgb="FF204162"/>
      </right>
      <top/>
      <bottom/>
      <diagonal/>
    </border>
    <border>
      <left style="thin">
        <color rgb="FF204162"/>
      </left>
      <right style="medium">
        <color rgb="FF204162"/>
      </right>
      <top/>
      <bottom/>
      <diagonal/>
    </border>
    <border>
      <left style="medium">
        <color rgb="FF004C5A"/>
      </left>
      <right style="thin">
        <color theme="0"/>
      </right>
      <top style="medium">
        <color rgb="FF004C5A"/>
      </top>
      <bottom style="medium">
        <color rgb="FF004C5A"/>
      </bottom>
      <diagonal/>
    </border>
    <border>
      <left style="thin">
        <color theme="0"/>
      </left>
      <right style="thin">
        <color theme="0"/>
      </right>
      <top style="medium">
        <color rgb="FF004C5A"/>
      </top>
      <bottom style="medium">
        <color rgb="FF004C5A"/>
      </bottom>
      <diagonal/>
    </border>
    <border>
      <left style="thin">
        <color theme="0"/>
      </left>
      <right style="medium">
        <color rgb="FF004C5A"/>
      </right>
      <top style="medium">
        <color rgb="FF004C5A"/>
      </top>
      <bottom style="medium">
        <color rgb="FF004C5A"/>
      </bottom>
      <diagonal/>
    </border>
    <border>
      <left style="medium">
        <color rgb="FF204162"/>
      </left>
      <right style="thin">
        <color rgb="FF204162"/>
      </right>
      <top/>
      <bottom style="thin">
        <color rgb="FF204162"/>
      </bottom>
      <diagonal/>
    </border>
    <border>
      <left style="thin">
        <color rgb="FF204162"/>
      </left>
      <right style="medium">
        <color rgb="FF204162"/>
      </right>
      <top/>
      <bottom style="thin">
        <color rgb="FF204162"/>
      </bottom>
      <diagonal/>
    </border>
    <border>
      <left style="thin">
        <color indexed="64"/>
      </left>
      <right style="thin">
        <color indexed="64"/>
      </right>
      <top/>
      <bottom style="thin">
        <color indexed="64"/>
      </bottom>
      <diagonal/>
    </border>
    <border>
      <left style="medium">
        <color rgb="FF004C5A"/>
      </left>
      <right style="thin">
        <color theme="0"/>
      </right>
      <top style="thin">
        <color theme="0"/>
      </top>
      <bottom style="thin">
        <color theme="0"/>
      </bottom>
      <diagonal/>
    </border>
    <border>
      <left style="thin">
        <color theme="0"/>
      </left>
      <right style="medium">
        <color rgb="FF004C5A"/>
      </right>
      <top style="thin">
        <color theme="0"/>
      </top>
      <bottom style="thin">
        <color theme="0"/>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rgb="FF204162"/>
      </left>
      <right style="thin">
        <color theme="0"/>
      </right>
      <top style="thin">
        <color theme="0"/>
      </top>
      <bottom style="medium">
        <color rgb="FF004C5A"/>
      </bottom>
      <diagonal/>
    </border>
    <border>
      <left style="thin">
        <color theme="0"/>
      </left>
      <right style="medium">
        <color rgb="FF204162"/>
      </right>
      <top style="thin">
        <color theme="0"/>
      </top>
      <bottom style="medium">
        <color rgb="FF004C5A"/>
      </bottom>
      <diagonal/>
    </border>
    <border>
      <left style="medium">
        <color rgb="FF004C5A"/>
      </left>
      <right style="thin">
        <color rgb="FF004C5A"/>
      </right>
      <top style="medium">
        <color rgb="FF004C5A"/>
      </top>
      <bottom style="thin">
        <color rgb="FF004C5A"/>
      </bottom>
      <diagonal/>
    </border>
    <border>
      <left style="thin">
        <color rgb="FF004C5A"/>
      </left>
      <right style="thin">
        <color rgb="FF004C5A"/>
      </right>
      <top style="medium">
        <color rgb="FF004C5A"/>
      </top>
      <bottom style="thin">
        <color rgb="FF004C5A"/>
      </bottom>
      <diagonal/>
    </border>
    <border>
      <left style="thin">
        <color rgb="FF004C5A"/>
      </left>
      <right style="medium">
        <color rgb="FF004C5A"/>
      </right>
      <top style="medium">
        <color rgb="FF004C5A"/>
      </top>
      <bottom style="thin">
        <color rgb="FF004C5A"/>
      </bottom>
      <diagonal/>
    </border>
    <border>
      <left style="medium">
        <color rgb="FF004C5A"/>
      </left>
      <right style="thin">
        <color rgb="FF004C5A"/>
      </right>
      <top style="thin">
        <color rgb="FF004C5A"/>
      </top>
      <bottom style="thin">
        <color rgb="FF004C5A"/>
      </bottom>
      <diagonal/>
    </border>
    <border>
      <left style="thin">
        <color rgb="FF004C5A"/>
      </left>
      <right style="thin">
        <color rgb="FF004C5A"/>
      </right>
      <top style="thin">
        <color rgb="FF004C5A"/>
      </top>
      <bottom style="thin">
        <color rgb="FF004C5A"/>
      </bottom>
      <diagonal/>
    </border>
    <border>
      <left style="thin">
        <color rgb="FF004C5A"/>
      </left>
      <right style="medium">
        <color rgb="FF004C5A"/>
      </right>
      <top style="thin">
        <color rgb="FF004C5A"/>
      </top>
      <bottom style="thin">
        <color rgb="FF004C5A"/>
      </bottom>
      <diagonal/>
    </border>
    <border>
      <left style="medium">
        <color rgb="FF004C5A"/>
      </left>
      <right style="thin">
        <color rgb="FF004C5A"/>
      </right>
      <top style="thin">
        <color rgb="FF004C5A"/>
      </top>
      <bottom/>
      <diagonal/>
    </border>
    <border>
      <left style="thin">
        <color rgb="FF004C5A"/>
      </left>
      <right style="thin">
        <color rgb="FF004C5A"/>
      </right>
      <top style="thin">
        <color rgb="FF004C5A"/>
      </top>
      <bottom/>
      <diagonal/>
    </border>
    <border>
      <left style="thin">
        <color rgb="FF004C5A"/>
      </left>
      <right style="medium">
        <color rgb="FF004C5A"/>
      </right>
      <top style="thin">
        <color rgb="FF004C5A"/>
      </top>
      <bottom/>
      <diagonal/>
    </border>
    <border>
      <left style="medium">
        <color rgb="FF204162"/>
      </left>
      <right style="thin">
        <color theme="0"/>
      </right>
      <top style="medium">
        <color rgb="FF204162"/>
      </top>
      <bottom style="medium">
        <color rgb="FF004C5A"/>
      </bottom>
      <diagonal/>
    </border>
    <border>
      <left style="thin">
        <color theme="0"/>
      </left>
      <right style="thin">
        <color theme="0"/>
      </right>
      <top style="medium">
        <color rgb="FF204162"/>
      </top>
      <bottom style="medium">
        <color rgb="FF004C5A"/>
      </bottom>
      <diagonal/>
    </border>
    <border>
      <left style="thin">
        <color theme="0"/>
      </left>
      <right style="medium">
        <color rgb="FF204162"/>
      </right>
      <top style="medium">
        <color rgb="FF204162"/>
      </top>
      <bottom style="medium">
        <color rgb="FF004C5A"/>
      </bottom>
      <diagonal/>
    </border>
    <border>
      <left style="medium">
        <color rgb="FF004C5A"/>
      </left>
      <right style="thin">
        <color rgb="FF004C5A"/>
      </right>
      <top/>
      <bottom style="thin">
        <color rgb="FF004C5A"/>
      </bottom>
      <diagonal/>
    </border>
    <border>
      <left style="thin">
        <color rgb="FF004C5A"/>
      </left>
      <right style="thin">
        <color rgb="FF004C5A"/>
      </right>
      <top/>
      <bottom style="thin">
        <color rgb="FF004C5A"/>
      </bottom>
      <diagonal/>
    </border>
    <border>
      <left style="thin">
        <color rgb="FF004C5A"/>
      </left>
      <right style="medium">
        <color rgb="FF004C5A"/>
      </right>
      <top/>
      <bottom style="thin">
        <color rgb="FF004C5A"/>
      </bottom>
      <diagonal/>
    </border>
    <border>
      <left style="medium">
        <color rgb="FF204162"/>
      </left>
      <right style="thin">
        <color indexed="64"/>
      </right>
      <top/>
      <bottom style="thin">
        <color indexed="64"/>
      </bottom>
      <diagonal/>
    </border>
    <border>
      <left style="thin">
        <color indexed="64"/>
      </left>
      <right style="medium">
        <color rgb="FF204162"/>
      </right>
      <top/>
      <bottom style="thin">
        <color indexed="64"/>
      </bottom>
      <diagonal/>
    </border>
    <border>
      <left style="medium">
        <color rgb="FF204162"/>
      </left>
      <right style="thin">
        <color indexed="64"/>
      </right>
      <top style="thin">
        <color indexed="64"/>
      </top>
      <bottom/>
      <diagonal/>
    </border>
    <border>
      <left style="thin">
        <color indexed="64"/>
      </left>
      <right style="medium">
        <color rgb="FF204162"/>
      </right>
      <top style="thin">
        <color indexed="64"/>
      </top>
      <bottom/>
      <diagonal/>
    </border>
    <border>
      <left style="thin">
        <color theme="3" tint="0.79992065187536243"/>
      </left>
      <right style="thin">
        <color theme="0"/>
      </right>
      <top style="thin">
        <color theme="3" tint="0.79992065187536243"/>
      </top>
      <bottom style="thin">
        <color theme="0"/>
      </bottom>
      <diagonal/>
    </border>
    <border>
      <left style="thin">
        <color theme="0"/>
      </left>
      <right style="thin">
        <color theme="0"/>
      </right>
      <top style="thin">
        <color theme="3" tint="0.79992065187536243"/>
      </top>
      <bottom style="thin">
        <color theme="0"/>
      </bottom>
      <diagonal/>
    </border>
    <border>
      <left style="thin">
        <color theme="0"/>
      </left>
      <right style="thin">
        <color theme="3" tint="0.79992065187536243"/>
      </right>
      <top style="thin">
        <color theme="3" tint="0.79992065187536243"/>
      </top>
      <bottom style="thin">
        <color theme="0"/>
      </bottom>
      <diagonal/>
    </border>
    <border>
      <left style="thin">
        <color theme="3" tint="0.79992065187536243"/>
      </left>
      <right style="thin">
        <color theme="0"/>
      </right>
      <top style="thin">
        <color theme="0"/>
      </top>
      <bottom/>
      <diagonal/>
    </border>
    <border>
      <left style="thin">
        <color theme="0"/>
      </left>
      <right style="thin">
        <color theme="3" tint="0.79992065187536243"/>
      </right>
      <top style="thin">
        <color theme="0"/>
      </top>
      <bottom/>
      <diagonal/>
    </border>
    <border>
      <left style="medium">
        <color rgb="FF004C5A"/>
      </left>
      <right style="thin">
        <color rgb="FF004C5A"/>
      </right>
      <top style="thin">
        <color rgb="FF004C5A"/>
      </top>
      <bottom style="medium">
        <color rgb="FF004C5A"/>
      </bottom>
      <diagonal/>
    </border>
    <border>
      <left style="thin">
        <color rgb="FF004C5A"/>
      </left>
      <right style="thin">
        <color rgb="FF004C5A"/>
      </right>
      <top style="thin">
        <color rgb="FF004C5A"/>
      </top>
      <bottom style="medium">
        <color rgb="FF004C5A"/>
      </bottom>
      <diagonal/>
    </border>
    <border>
      <left style="thin">
        <color rgb="FF004C5A"/>
      </left>
      <right style="medium">
        <color rgb="FF004C5A"/>
      </right>
      <top style="thin">
        <color rgb="FF004C5A"/>
      </top>
      <bottom style="medium">
        <color rgb="FF004C5A"/>
      </bottom>
      <diagonal/>
    </border>
    <border>
      <left style="thin">
        <color theme="3" tint="0.39994506668294322"/>
      </left>
      <right style="thin">
        <color theme="0"/>
      </right>
      <top style="thin">
        <color theme="3" tint="0.39994506668294322"/>
      </top>
      <bottom style="thin">
        <color theme="0"/>
      </bottom>
      <diagonal/>
    </border>
    <border>
      <left style="thin">
        <color theme="0"/>
      </left>
      <right style="thin">
        <color theme="0"/>
      </right>
      <top style="thin">
        <color theme="3" tint="0.39994506668294322"/>
      </top>
      <bottom style="thin">
        <color theme="0"/>
      </bottom>
      <diagonal/>
    </border>
    <border>
      <left style="thin">
        <color theme="0"/>
      </left>
      <right style="thin">
        <color theme="3" tint="0.39994506668294322"/>
      </right>
      <top style="thin">
        <color theme="3" tint="0.39994506668294322"/>
      </top>
      <bottom style="thin">
        <color theme="0"/>
      </bottom>
      <diagonal/>
    </border>
    <border>
      <left style="thin">
        <color theme="3" tint="0.39994506668294322"/>
      </left>
      <right style="thin">
        <color theme="0"/>
      </right>
      <top style="thin">
        <color theme="0"/>
      </top>
      <bottom/>
      <diagonal/>
    </border>
    <border>
      <left style="thin">
        <color theme="0"/>
      </left>
      <right style="thin">
        <color theme="3" tint="0.39994506668294322"/>
      </right>
      <top style="thin">
        <color theme="0"/>
      </top>
      <bottom/>
      <diagonal/>
    </border>
    <border>
      <left style="thin">
        <color theme="3" tint="0.79992065187536243"/>
      </left>
      <right style="thin">
        <color theme="0"/>
      </right>
      <top/>
      <bottom style="thin">
        <color theme="3" tint="0.79992065187536243"/>
      </bottom>
      <diagonal/>
    </border>
    <border>
      <left style="thin">
        <color theme="0"/>
      </left>
      <right style="thin">
        <color theme="0"/>
      </right>
      <top/>
      <bottom style="thin">
        <color theme="3" tint="0.79992065187536243"/>
      </bottom>
      <diagonal/>
    </border>
    <border>
      <left style="thin">
        <color theme="0"/>
      </left>
      <right style="thin">
        <color theme="3" tint="0.79995117038483843"/>
      </right>
      <top/>
      <bottom style="thin">
        <color theme="3" tint="0.79992065187536243"/>
      </bottom>
      <diagonal/>
    </border>
    <border>
      <left/>
      <right/>
      <top/>
      <bottom style="double">
        <color indexed="10"/>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style="thin">
        <color indexed="56"/>
      </top>
      <bottom style="double">
        <color indexed="56"/>
      </bottom>
      <diagonal/>
    </border>
    <border>
      <left style="thick">
        <color rgb="FF004C5A"/>
      </left>
      <right style="thin">
        <color rgb="FF004C5A"/>
      </right>
      <top style="thick">
        <color rgb="FF004C5A"/>
      </top>
      <bottom style="thin">
        <color rgb="FF004C5A"/>
      </bottom>
      <diagonal/>
    </border>
    <border>
      <left style="thin">
        <color rgb="FF004C5A"/>
      </left>
      <right style="thin">
        <color rgb="FF004C5A"/>
      </right>
      <top style="thick">
        <color rgb="FF004C5A"/>
      </top>
      <bottom style="thin">
        <color rgb="FF004C5A"/>
      </bottom>
      <diagonal/>
    </border>
    <border>
      <left style="thin">
        <color rgb="FF004C5A"/>
      </left>
      <right style="thick">
        <color rgb="FF004C5A"/>
      </right>
      <top style="thick">
        <color rgb="FF004C5A"/>
      </top>
      <bottom style="thin">
        <color rgb="FF004C5A"/>
      </bottom>
      <diagonal/>
    </border>
    <border>
      <left style="thick">
        <color rgb="FF004C5A"/>
      </left>
      <right style="thin">
        <color rgb="FF004C5A"/>
      </right>
      <top style="thin">
        <color rgb="FF004C5A"/>
      </top>
      <bottom style="thin">
        <color rgb="FF004C5A"/>
      </bottom>
      <diagonal/>
    </border>
    <border>
      <left style="thin">
        <color rgb="FF004C5A"/>
      </left>
      <right style="thick">
        <color rgb="FF004C5A"/>
      </right>
      <top style="thin">
        <color rgb="FF004C5A"/>
      </top>
      <bottom style="thin">
        <color rgb="FF004C5A"/>
      </bottom>
      <diagonal/>
    </border>
    <border>
      <left style="thick">
        <color rgb="FF004C5A"/>
      </left>
      <right style="thin">
        <color rgb="FF004C5A"/>
      </right>
      <top style="thin">
        <color rgb="FF004C5A"/>
      </top>
      <bottom style="thick">
        <color rgb="FF004C5A"/>
      </bottom>
      <diagonal/>
    </border>
    <border>
      <left style="thin">
        <color rgb="FF004C5A"/>
      </left>
      <right style="thin">
        <color rgb="FF004C5A"/>
      </right>
      <top style="thin">
        <color rgb="FF004C5A"/>
      </top>
      <bottom style="thick">
        <color rgb="FF004C5A"/>
      </bottom>
      <diagonal/>
    </border>
    <border>
      <left style="thin">
        <color rgb="FF004C5A"/>
      </left>
      <right style="thick">
        <color rgb="FF004C5A"/>
      </right>
      <top style="thin">
        <color rgb="FF004C5A"/>
      </top>
      <bottom style="thick">
        <color rgb="FF004C5A"/>
      </bottom>
      <diagonal/>
    </border>
    <border>
      <left style="medium">
        <color theme="4" tint="-0.499984740745262"/>
      </left>
      <right/>
      <top/>
      <bottom style="medium">
        <color theme="4" tint="-0.499984740745262"/>
      </bottom>
      <diagonal/>
    </border>
    <border>
      <left style="thin">
        <color theme="3" tint="0.59996337778862885"/>
      </left>
      <right style="medium">
        <color theme="4" tint="-0.499984740745262"/>
      </right>
      <top style="thin">
        <color theme="3" tint="0.59996337778862885"/>
      </top>
      <bottom/>
      <diagonal/>
    </border>
    <border>
      <left style="thin">
        <color theme="3" tint="0.59996337778862885"/>
      </left>
      <right style="thin">
        <color theme="3" tint="0.59996337778862885"/>
      </right>
      <top/>
      <bottom style="medium">
        <color theme="4" tint="-0.499984740745262"/>
      </bottom>
      <diagonal/>
    </border>
    <border>
      <left/>
      <right/>
      <top style="medium">
        <color indexed="64"/>
      </top>
      <bottom/>
      <diagonal/>
    </border>
    <border>
      <left/>
      <right/>
      <top/>
      <bottom style="medium">
        <color indexed="64"/>
      </bottom>
      <diagonal/>
    </border>
    <border>
      <left style="medium">
        <color rgb="FF004C5A"/>
      </left>
      <right style="thin">
        <color theme="0"/>
      </right>
      <top style="medium">
        <color rgb="FF004C5A"/>
      </top>
      <bottom/>
      <diagonal/>
    </border>
    <border>
      <left style="thin">
        <color theme="0"/>
      </left>
      <right style="thin">
        <color theme="0"/>
      </right>
      <top style="medium">
        <color rgb="FF004C5A"/>
      </top>
      <bottom/>
      <diagonal/>
    </border>
    <border>
      <left style="thin">
        <color theme="0"/>
      </left>
      <right style="medium">
        <color rgb="FF004C5A"/>
      </right>
      <top style="medium">
        <color rgb="FF004C5A"/>
      </top>
      <bottom/>
      <diagonal/>
    </border>
    <border>
      <left style="medium">
        <color rgb="FF004C5A"/>
      </left>
      <right style="thin">
        <color theme="0"/>
      </right>
      <top/>
      <bottom/>
      <diagonal/>
    </border>
    <border>
      <left style="thin">
        <color theme="0"/>
      </left>
      <right style="thin">
        <color theme="0"/>
      </right>
      <top/>
      <bottom/>
      <diagonal/>
    </border>
    <border>
      <left style="thin">
        <color theme="0"/>
      </left>
      <right style="medium">
        <color rgb="FF004C5A"/>
      </right>
      <top/>
      <bottom/>
      <diagonal/>
    </border>
    <border>
      <left style="medium">
        <color rgb="FF204162"/>
      </left>
      <right style="thin">
        <color theme="3" tint="0.79995117038483843"/>
      </right>
      <top/>
      <bottom/>
      <diagonal/>
    </border>
    <border>
      <left/>
      <right style="thin">
        <color theme="3" tint="0.79995117038483843"/>
      </right>
      <top/>
      <bottom/>
      <diagonal/>
    </border>
    <border>
      <left style="thick">
        <color rgb="FF004C5A"/>
      </left>
      <right style="thin">
        <color rgb="FF004C5A"/>
      </right>
      <top style="thick">
        <color rgb="FF004C5A"/>
      </top>
      <bottom style="thick">
        <color rgb="FF004C5A"/>
      </bottom>
      <diagonal/>
    </border>
    <border>
      <left style="thin">
        <color rgb="FF004C5A"/>
      </left>
      <right style="thin">
        <color rgb="FF004C5A"/>
      </right>
      <top style="thick">
        <color rgb="FF004C5A"/>
      </top>
      <bottom style="thick">
        <color rgb="FF004C5A"/>
      </bottom>
      <diagonal/>
    </border>
    <border>
      <left style="medium">
        <color rgb="FF204162"/>
      </left>
      <right style="thin">
        <color theme="3" tint="0.79995117038483843"/>
      </right>
      <top/>
      <bottom style="medium">
        <color rgb="FF204162"/>
      </bottom>
      <diagonal/>
    </border>
    <border>
      <left/>
      <right style="thin">
        <color theme="3" tint="0.79995117038483843"/>
      </right>
      <top/>
      <bottom style="medium">
        <color rgb="FF204162"/>
      </bottom>
      <diagonal/>
    </border>
    <border>
      <left style="thin">
        <color theme="3" tint="0.59996337778862885"/>
      </left>
      <right style="medium">
        <color rgb="FF204162"/>
      </right>
      <top style="thin">
        <color theme="3" tint="0.59996337778862885"/>
      </top>
      <bottom/>
      <diagonal/>
    </border>
    <border>
      <left style="medium">
        <color rgb="FF204162"/>
      </left>
      <right style="thin">
        <color theme="3" tint="0.59996337778862885"/>
      </right>
      <top style="medium">
        <color rgb="FF204162"/>
      </top>
      <bottom/>
      <diagonal/>
    </border>
    <border>
      <left style="thin">
        <color theme="3" tint="0.59996337778862885"/>
      </left>
      <right style="thin">
        <color theme="3" tint="0.59996337778862885"/>
      </right>
      <top style="medium">
        <color rgb="FF204162"/>
      </top>
      <bottom/>
      <diagonal/>
    </border>
    <border>
      <left style="thin">
        <color theme="3" tint="0.59996337778862885"/>
      </left>
      <right style="medium">
        <color rgb="FF204162"/>
      </right>
      <top style="medium">
        <color rgb="FF204162"/>
      </top>
      <bottom/>
      <diagonal/>
    </border>
    <border>
      <left style="thin">
        <color theme="3" tint="0.59996337778862885"/>
      </left>
      <right style="thin">
        <color theme="3" tint="0.59996337778862885"/>
      </right>
      <top/>
      <bottom/>
      <diagonal/>
    </border>
    <border>
      <left style="thin">
        <color theme="3" tint="0.59996337778862885"/>
      </left>
      <right/>
      <top/>
      <bottom/>
      <diagonal/>
    </border>
    <border>
      <left style="medium">
        <color rgb="FF204162"/>
      </left>
      <right style="thin">
        <color theme="3" tint="0.59996337778862885"/>
      </right>
      <top/>
      <bottom style="thin">
        <color theme="3" tint="0.59996337778862885"/>
      </bottom>
      <diagonal/>
    </border>
    <border>
      <left style="thin">
        <color theme="3" tint="0.59996337778862885"/>
      </left>
      <right style="medium">
        <color rgb="FF204162"/>
      </right>
      <top/>
      <bottom style="thin">
        <color theme="3" tint="0.59996337778862885"/>
      </bottom>
      <diagonal/>
    </border>
    <border>
      <left style="medium">
        <color rgb="FF204162"/>
      </left>
      <right style="thin">
        <color theme="3" tint="0.59996337778862885"/>
      </right>
      <top style="thin">
        <color theme="3" tint="0.59996337778862885"/>
      </top>
      <bottom style="medium">
        <color rgb="FF204162"/>
      </bottom>
      <diagonal/>
    </border>
    <border>
      <left style="medium">
        <color theme="4" tint="-0.499984740745262"/>
      </left>
      <right style="thin">
        <color theme="0"/>
      </right>
      <top/>
      <bottom/>
      <diagonal/>
    </border>
    <border>
      <left style="thin">
        <color theme="0"/>
      </left>
      <right style="medium">
        <color theme="4" tint="-0.499984740745262"/>
      </right>
      <top/>
      <bottom/>
      <diagonal/>
    </border>
    <border>
      <left style="medium">
        <color theme="4" tint="-0.499984740745262"/>
      </left>
      <right style="thin">
        <color theme="3" tint="0.59996337778862885"/>
      </right>
      <top style="medium">
        <color theme="4" tint="-0.499984740745262"/>
      </top>
      <bottom style="thin">
        <color theme="3" tint="0.59996337778862885"/>
      </bottom>
      <diagonal/>
    </border>
    <border>
      <left style="medium">
        <color theme="4" tint="-0.499984740745262"/>
      </left>
      <right style="thin">
        <color theme="3" tint="0.59996337778862885"/>
      </right>
      <top style="thin">
        <color theme="3" tint="0.59996337778862885"/>
      </top>
      <bottom/>
      <diagonal/>
    </border>
    <border>
      <left style="thin">
        <color theme="3" tint="0.59996337778862885"/>
      </left>
      <right style="medium">
        <color theme="4" tint="-0.499984740745262"/>
      </right>
      <top/>
      <bottom style="medium">
        <color theme="4" tint="-0.499984740745262"/>
      </bottom>
      <diagonal/>
    </border>
    <border>
      <left style="thin">
        <color theme="0"/>
      </left>
      <right style="medium">
        <color rgb="FF204162"/>
      </right>
      <top style="thin">
        <color theme="0"/>
      </top>
      <bottom/>
      <diagonal/>
    </border>
    <border>
      <left style="thin">
        <color theme="0"/>
      </left>
      <right style="medium">
        <color rgb="FF204162"/>
      </right>
      <top/>
      <bottom/>
      <diagonal/>
    </border>
    <border>
      <left style="thick">
        <color rgb="FF004C5A"/>
      </left>
      <right style="thin">
        <color theme="0"/>
      </right>
      <top/>
      <bottom style="thick">
        <color rgb="FF004C5A"/>
      </bottom>
      <diagonal/>
    </border>
    <border>
      <left style="thin">
        <color theme="0"/>
      </left>
      <right style="thin">
        <color theme="0"/>
      </right>
      <top/>
      <bottom style="thick">
        <color rgb="FF004C5A"/>
      </bottom>
      <diagonal/>
    </border>
    <border>
      <left style="thin">
        <color theme="0"/>
      </left>
      <right style="thick">
        <color rgb="FF004C5A"/>
      </right>
      <top/>
      <bottom style="thick">
        <color rgb="FF004C5A"/>
      </bottom>
      <diagonal/>
    </border>
    <border>
      <left style="thin">
        <color theme="3" tint="0.79995117038483843"/>
      </left>
      <right style="thin">
        <color theme="3" tint="0.79995117038483843"/>
      </right>
      <top style="thin">
        <color theme="3" tint="0.79995117038483843"/>
      </top>
      <bottom/>
      <diagonal/>
    </border>
    <border>
      <left style="thin">
        <color theme="3" tint="0.79995117038483843"/>
      </left>
      <right style="medium">
        <color rgb="FF204162"/>
      </right>
      <top style="thin">
        <color theme="3" tint="0.79995117038483843"/>
      </top>
      <bottom/>
      <diagonal/>
    </border>
    <border>
      <left style="thin">
        <color theme="3" tint="0.79995117038483843"/>
      </left>
      <right style="thin">
        <color theme="3" tint="0.79995117038483843"/>
      </right>
      <top/>
      <bottom style="medium">
        <color rgb="FF204162"/>
      </bottom>
      <diagonal/>
    </border>
  </borders>
  <cellStyleXfs count="397">
    <xf numFmtId="0" fontId="0" fillId="0" borderId="0"/>
    <xf numFmtId="9" fontId="19" fillId="0" borderId="0" applyFont="0" applyFill="0" applyBorder="0" applyAlignment="0" applyProtection="0"/>
    <xf numFmtId="0" fontId="34" fillId="42" borderId="0" applyNumberFormat="0" applyBorder="0" applyAlignment="0" applyProtection="0"/>
    <xf numFmtId="0" fontId="2" fillId="10" borderId="0" applyNumberFormat="0" applyBorder="0" applyAlignment="0" applyProtection="0"/>
    <xf numFmtId="0" fontId="34" fillId="43" borderId="0" applyNumberFormat="0" applyBorder="0" applyAlignment="0" applyProtection="0"/>
    <xf numFmtId="0" fontId="2" fillId="14" borderId="0" applyNumberFormat="0" applyBorder="0" applyAlignment="0" applyProtection="0"/>
    <xf numFmtId="0" fontId="34" fillId="44" borderId="0" applyNumberFormat="0" applyBorder="0" applyAlignment="0" applyProtection="0"/>
    <xf numFmtId="0" fontId="2" fillId="18" borderId="0" applyNumberFormat="0" applyBorder="0" applyAlignment="0" applyProtection="0"/>
    <xf numFmtId="0" fontId="34" fillId="45" borderId="0" applyNumberFormat="0" applyBorder="0" applyAlignment="0" applyProtection="0"/>
    <xf numFmtId="0" fontId="2" fillId="22" borderId="0" applyNumberFormat="0" applyBorder="0" applyAlignment="0" applyProtection="0"/>
    <xf numFmtId="0" fontId="34" fillId="46" borderId="0" applyNumberFormat="0" applyBorder="0" applyAlignment="0" applyProtection="0"/>
    <xf numFmtId="0" fontId="2" fillId="26" borderId="0" applyNumberFormat="0" applyBorder="0" applyAlignment="0" applyProtection="0"/>
    <xf numFmtId="0" fontId="34" fillId="47" borderId="0" applyNumberFormat="0" applyBorder="0" applyAlignment="0" applyProtection="0"/>
    <xf numFmtId="0" fontId="2" fillId="30" borderId="0" applyNumberFormat="0" applyBorder="0" applyAlignment="0" applyProtection="0"/>
    <xf numFmtId="0" fontId="34" fillId="48" borderId="0" applyNumberFormat="0" applyBorder="0" applyAlignment="0" applyProtection="0"/>
    <xf numFmtId="0" fontId="2" fillId="11" borderId="0" applyNumberFormat="0" applyBorder="0" applyAlignment="0" applyProtection="0"/>
    <xf numFmtId="0" fontId="34" fillId="49" borderId="0" applyNumberFormat="0" applyBorder="0" applyAlignment="0" applyProtection="0"/>
    <xf numFmtId="0" fontId="2" fillId="15" borderId="0" applyNumberFormat="0" applyBorder="0" applyAlignment="0" applyProtection="0"/>
    <xf numFmtId="0" fontId="34" fillId="50" borderId="0" applyNumberFormat="0" applyBorder="0" applyAlignment="0" applyProtection="0"/>
    <xf numFmtId="0" fontId="2" fillId="19" borderId="0" applyNumberFormat="0" applyBorder="0" applyAlignment="0" applyProtection="0"/>
    <xf numFmtId="0" fontId="34" fillId="45" borderId="0" applyNumberFormat="0" applyBorder="0" applyAlignment="0" applyProtection="0"/>
    <xf numFmtId="0" fontId="2" fillId="23" borderId="0" applyNumberFormat="0" applyBorder="0" applyAlignment="0" applyProtection="0"/>
    <xf numFmtId="0" fontId="34" fillId="48" borderId="0" applyNumberFormat="0" applyBorder="0" applyAlignment="0" applyProtection="0"/>
    <xf numFmtId="0" fontId="2" fillId="27" borderId="0" applyNumberFormat="0" applyBorder="0" applyAlignment="0" applyProtection="0"/>
    <xf numFmtId="0" fontId="34" fillId="51" borderId="0" applyNumberFormat="0" applyBorder="0" applyAlignment="0" applyProtection="0"/>
    <xf numFmtId="0" fontId="2" fillId="31" borderId="0" applyNumberFormat="0" applyBorder="0" applyAlignment="0" applyProtection="0"/>
    <xf numFmtId="0" fontId="35" fillId="52" borderId="0" applyNumberFormat="0" applyBorder="0" applyAlignment="0" applyProtection="0"/>
    <xf numFmtId="0" fontId="18" fillId="12" borderId="0" applyNumberFormat="0" applyBorder="0" applyAlignment="0" applyProtection="0"/>
    <xf numFmtId="0" fontId="35" fillId="49" borderId="0" applyNumberFormat="0" applyBorder="0" applyAlignment="0" applyProtection="0"/>
    <xf numFmtId="0" fontId="18" fillId="16" borderId="0" applyNumberFormat="0" applyBorder="0" applyAlignment="0" applyProtection="0"/>
    <xf numFmtId="0" fontId="35" fillId="50" borderId="0" applyNumberFormat="0" applyBorder="0" applyAlignment="0" applyProtection="0"/>
    <xf numFmtId="0" fontId="18" fillId="20" borderId="0" applyNumberFormat="0" applyBorder="0" applyAlignment="0" applyProtection="0"/>
    <xf numFmtId="0" fontId="35" fillId="53" borderId="0" applyNumberFormat="0" applyBorder="0" applyAlignment="0" applyProtection="0"/>
    <xf numFmtId="0" fontId="18" fillId="24" borderId="0" applyNumberFormat="0" applyBorder="0" applyAlignment="0" applyProtection="0"/>
    <xf numFmtId="0" fontId="35" fillId="54" borderId="0" applyNumberFormat="0" applyBorder="0" applyAlignment="0" applyProtection="0"/>
    <xf numFmtId="0" fontId="18" fillId="28" borderId="0" applyNumberFormat="0" applyBorder="0" applyAlignment="0" applyProtection="0"/>
    <xf numFmtId="0" fontId="35" fillId="55" borderId="0" applyNumberFormat="0" applyBorder="0" applyAlignment="0" applyProtection="0"/>
    <xf numFmtId="0" fontId="18" fillId="32" borderId="0" applyNumberFormat="0" applyBorder="0" applyAlignment="0" applyProtection="0"/>
    <xf numFmtId="0" fontId="36" fillId="44" borderId="0" applyNumberFormat="0" applyBorder="0" applyAlignment="0" applyProtection="0"/>
    <xf numFmtId="0" fontId="7" fillId="2" borderId="0" applyNumberFormat="0" applyBorder="0" applyAlignment="0" applyProtection="0"/>
    <xf numFmtId="0" fontId="37" fillId="56" borderId="31" applyNumberFormat="0" applyAlignment="0" applyProtection="0"/>
    <xf numFmtId="0" fontId="12" fillId="6" borderId="4" applyNumberFormat="0" applyAlignment="0" applyProtection="0"/>
    <xf numFmtId="0" fontId="38" fillId="57" borderId="32" applyNumberFormat="0" applyAlignment="0" applyProtection="0"/>
    <xf numFmtId="0" fontId="14" fillId="7" borderId="7" applyNumberFormat="0" applyAlignment="0" applyProtection="0"/>
    <xf numFmtId="0" fontId="39" fillId="0" borderId="33" applyNumberFormat="0" applyFill="0" applyAlignment="0" applyProtection="0"/>
    <xf numFmtId="0" fontId="13" fillId="0" borderId="6" applyNumberFormat="0" applyFill="0" applyAlignment="0" applyProtection="0"/>
    <xf numFmtId="0" fontId="40" fillId="0" borderId="0" applyNumberFormat="0" applyFill="0" applyBorder="0" applyAlignment="0" applyProtection="0"/>
    <xf numFmtId="0" fontId="6" fillId="0" borderId="0" applyNumberFormat="0" applyFill="0" applyBorder="0" applyAlignment="0" applyProtection="0"/>
    <xf numFmtId="0" fontId="35" fillId="5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35" fillId="5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35" fillId="59" borderId="0" applyNumberFormat="0" applyBorder="0" applyAlignment="0" applyProtection="0"/>
    <xf numFmtId="0" fontId="18" fillId="13" borderId="0" applyNumberFormat="0" applyBorder="0" applyAlignment="0" applyProtection="0"/>
    <xf numFmtId="0" fontId="35" fillId="60" borderId="0" applyNumberFormat="0" applyBorder="0" applyAlignment="0" applyProtection="0"/>
    <xf numFmtId="0" fontId="18" fillId="17" borderId="0" applyNumberFormat="0" applyBorder="0" applyAlignment="0" applyProtection="0"/>
    <xf numFmtId="0" fontId="35" fillId="53" borderId="0" applyNumberFormat="0" applyBorder="0" applyAlignment="0" applyProtection="0"/>
    <xf numFmtId="0" fontId="18" fillId="21" borderId="0" applyNumberFormat="0" applyBorder="0" applyAlignment="0" applyProtection="0"/>
    <xf numFmtId="0" fontId="35" fillId="54" borderId="0" applyNumberFormat="0" applyBorder="0" applyAlignment="0" applyProtection="0"/>
    <xf numFmtId="0" fontId="18" fillId="25" borderId="0" applyNumberFormat="0" applyBorder="0" applyAlignment="0" applyProtection="0"/>
    <xf numFmtId="0" fontId="35" fillId="61" borderId="0" applyNumberFormat="0" applyBorder="0" applyAlignment="0" applyProtection="0"/>
    <xf numFmtId="0" fontId="18" fillId="29" borderId="0" applyNumberFormat="0" applyBorder="0" applyAlignment="0" applyProtection="0"/>
    <xf numFmtId="0" fontId="41" fillId="47" borderId="31" applyNumberFormat="0" applyAlignment="0" applyProtection="0"/>
    <xf numFmtId="0" fontId="10" fillId="5" borderId="4" applyNumberFormat="0" applyAlignment="0" applyProtection="0"/>
    <xf numFmtId="165"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7" fontId="19" fillId="0" borderId="0" applyFont="0" applyFill="0" applyBorder="0" applyAlignment="0" applyProtection="0"/>
    <xf numFmtId="167"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42" fillId="0" borderId="0" applyNumberFormat="0" applyFill="0" applyBorder="0" applyAlignment="0" applyProtection="0">
      <alignment vertical="top"/>
      <protection locked="0"/>
    </xf>
    <xf numFmtId="0" fontId="43" fillId="0" borderId="0" applyNumberFormat="0" applyFill="0" applyBorder="0" applyAlignment="0" applyProtection="0"/>
    <xf numFmtId="0" fontId="44" fillId="43" borderId="0" applyNumberFormat="0" applyBorder="0" applyAlignment="0" applyProtection="0"/>
    <xf numFmtId="0" fontId="8" fillId="3" borderId="0" applyNumberFormat="0" applyBorder="0" applyAlignment="0" applyProtection="0"/>
    <xf numFmtId="168"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1" fontId="19"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19"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0" fontId="34"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69" fontId="19" fillId="0" borderId="0" applyFont="0" applyFill="0" applyBorder="0" applyAlignment="0" applyProtection="0"/>
    <xf numFmtId="171"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170"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69" fontId="19" fillId="0" borderId="0" applyFont="0" applyFill="0" applyBorder="0" applyAlignment="0" applyProtection="0"/>
    <xf numFmtId="172" fontId="19" fillId="0" borderId="0" applyFont="0" applyFill="0" applyBorder="0" applyAlignment="0" applyProtection="0"/>
    <xf numFmtId="173" fontId="19" fillId="0" borderId="0" applyFont="0" applyFill="0" applyBorder="0" applyAlignment="0" applyProtection="0"/>
    <xf numFmtId="174"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3" fontId="19" fillId="0" borderId="0" applyFont="0" applyFill="0" applyBorder="0" applyAlignment="0" applyProtection="0"/>
    <xf numFmtId="174" fontId="19" fillId="0" borderId="0" applyFont="0" applyFill="0" applyBorder="0" applyAlignment="0" applyProtection="0"/>
    <xf numFmtId="173" fontId="19" fillId="0" borderId="0" applyFont="0" applyFill="0" applyBorder="0" applyAlignment="0" applyProtection="0"/>
    <xf numFmtId="0" fontId="45" fillId="62" borderId="0" applyNumberFormat="0" applyBorder="0" applyAlignment="0" applyProtection="0"/>
    <xf numFmtId="0" fontId="9" fillId="4" borderId="0" applyNumberFormat="0" applyBorder="0" applyAlignment="0" applyProtection="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46" fillId="0" borderId="0"/>
    <xf numFmtId="0" fontId="19" fillId="0" borderId="0"/>
    <xf numFmtId="175" fontId="19" fillId="0" borderId="0"/>
    <xf numFmtId="175" fontId="19" fillId="0" borderId="0"/>
    <xf numFmtId="0" fontId="2" fillId="0" borderId="0"/>
    <xf numFmtId="0" fontId="3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 fillId="0" borderId="0"/>
    <xf numFmtId="0" fontId="34" fillId="0" borderId="0"/>
    <xf numFmtId="0" fontId="46" fillId="0" borderId="0"/>
    <xf numFmtId="0" fontId="19" fillId="0" borderId="0" applyNumberFormat="0" applyFont="0" applyFill="0" applyBorder="0" applyAlignment="0" applyProtection="0"/>
    <xf numFmtId="0" fontId="2" fillId="0" borderId="0"/>
    <xf numFmtId="0" fontId="19" fillId="0" borderId="0" applyNumberFormat="0" applyFont="0" applyFill="0" applyBorder="0" applyAlignment="0" applyProtection="0"/>
    <xf numFmtId="0" fontId="19" fillId="0" borderId="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applyNumberFormat="0" applyFont="0" applyFill="0" applyBorder="0" applyAlignment="0" applyProtection="0"/>
    <xf numFmtId="0" fontId="19" fillId="0" borderId="0"/>
    <xf numFmtId="0" fontId="2" fillId="8" borderId="8" applyNumberFormat="0" applyFont="0" applyAlignment="0" applyProtection="0"/>
    <xf numFmtId="0" fontId="19" fillId="63" borderId="34" applyNumberFormat="0" applyFont="0" applyAlignment="0" applyProtection="0"/>
    <xf numFmtId="0" fontId="19" fillId="0" borderId="18">
      <alignment horizontal="centerContinuous"/>
    </xf>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NumberFormat="0" applyFont="0" applyFill="0" applyBorder="0" applyAlignment="0" applyProtection="0"/>
    <xf numFmtId="9" fontId="19" fillId="0" borderId="0" applyNumberFormat="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0" fontId="47" fillId="56" borderId="35" applyNumberFormat="0" applyAlignment="0" applyProtection="0"/>
    <xf numFmtId="0" fontId="11" fillId="6" borderId="5" applyNumberFormat="0" applyAlignment="0" applyProtection="0"/>
    <xf numFmtId="0" fontId="48" fillId="0" borderId="0" applyNumberFormat="0" applyFill="0" applyBorder="0" applyAlignment="0" applyProtection="0"/>
    <xf numFmtId="0" fontId="15" fillId="0" borderId="0" applyNumberFormat="0" applyFill="0" applyBorder="0" applyAlignment="0" applyProtection="0"/>
    <xf numFmtId="0" fontId="49" fillId="0" borderId="0" applyNumberFormat="0" applyFill="0" applyBorder="0" applyAlignment="0" applyProtection="0"/>
    <xf numFmtId="0" fontId="16" fillId="0" borderId="0" applyNumberFormat="0" applyFill="0" applyBorder="0" applyAlignment="0" applyProtection="0"/>
    <xf numFmtId="0" fontId="50" fillId="0" borderId="36" applyNumberFormat="0" applyFill="0" applyAlignment="0" applyProtection="0"/>
    <xf numFmtId="0" fontId="4" fillId="0" borderId="1" applyNumberFormat="0" applyFill="0" applyAlignment="0" applyProtection="0"/>
    <xf numFmtId="0" fontId="51" fillId="0" borderId="37" applyNumberFormat="0" applyFill="0" applyAlignment="0" applyProtection="0"/>
    <xf numFmtId="0" fontId="5" fillId="0" borderId="2" applyNumberFormat="0" applyFill="0" applyAlignment="0" applyProtection="0"/>
    <xf numFmtId="0" fontId="40" fillId="0" borderId="38" applyNumberFormat="0" applyFill="0" applyAlignment="0" applyProtection="0"/>
    <xf numFmtId="0" fontId="6" fillId="0" borderId="3" applyNumberFormat="0" applyFill="0" applyAlignment="0" applyProtection="0"/>
    <xf numFmtId="0" fontId="5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2" fillId="0" borderId="0" applyNumberFormat="0" applyFill="0" applyBorder="0" applyAlignment="0" applyProtection="0"/>
    <xf numFmtId="0" fontId="53" fillId="0" borderId="39" applyNumberFormat="0" applyFill="0" applyAlignment="0" applyProtection="0"/>
    <xf numFmtId="0" fontId="17" fillId="0" borderId="9" applyNumberFormat="0" applyFill="0" applyAlignment="0" applyProtection="0"/>
    <xf numFmtId="0" fontId="77" fillId="0" borderId="0"/>
    <xf numFmtId="176" fontId="19" fillId="0" borderId="0" applyFont="0" applyFill="0" applyBorder="0" applyAlignment="0" applyProtection="0"/>
    <xf numFmtId="0" fontId="79" fillId="0" borderId="0"/>
    <xf numFmtId="0" fontId="80" fillId="0" borderId="0"/>
    <xf numFmtId="0" fontId="77" fillId="0" borderId="0" applyNumberFormat="0" applyFont="0" applyFill="0" applyBorder="0" applyAlignment="0" applyProtection="0"/>
    <xf numFmtId="0" fontId="29" fillId="0" borderId="18">
      <alignment horizontal="centerContinuous"/>
    </xf>
    <xf numFmtId="9" fontId="77" fillId="0" borderId="0" applyNumberFormat="0" applyFont="0" applyFill="0" applyBorder="0" applyAlignment="0" applyProtection="0"/>
    <xf numFmtId="9" fontId="19" fillId="0" borderId="0" applyNumberFormat="0" applyFont="0" applyFill="0" applyBorder="0" applyAlignment="0" applyProtection="0"/>
    <xf numFmtId="0" fontId="19" fillId="48" borderId="0" applyNumberFormat="0" applyBorder="0" applyAlignment="0" applyProtection="0"/>
    <xf numFmtId="0" fontId="19" fillId="49" borderId="0" applyNumberFormat="0" applyBorder="0" applyAlignment="0" applyProtection="0"/>
    <xf numFmtId="0" fontId="19" fillId="63" borderId="0" applyNumberFormat="0" applyBorder="0" applyAlignment="0" applyProtection="0"/>
    <xf numFmtId="0" fontId="19" fillId="47" borderId="0" applyNumberFormat="0" applyBorder="0" applyAlignment="0" applyProtection="0"/>
    <xf numFmtId="0" fontId="19" fillId="46" borderId="0" applyNumberFormat="0" applyBorder="0" applyAlignment="0" applyProtection="0"/>
    <xf numFmtId="0" fontId="19" fillId="63" borderId="0" applyNumberFormat="0" applyBorder="0" applyAlignment="0" applyProtection="0"/>
    <xf numFmtId="0" fontId="19" fillId="46" borderId="0" applyNumberFormat="0" applyBorder="0" applyAlignment="0" applyProtection="0"/>
    <xf numFmtId="0" fontId="19" fillId="49" borderId="0" applyNumberFormat="0" applyBorder="0" applyAlignment="0" applyProtection="0"/>
    <xf numFmtId="0" fontId="19" fillId="62" borderId="0" applyNumberFormat="0" applyBorder="0" applyAlignment="0" applyProtection="0"/>
    <xf numFmtId="0" fontId="19" fillId="43" borderId="0" applyNumberFormat="0" applyBorder="0" applyAlignment="0" applyProtection="0"/>
    <xf numFmtId="0" fontId="19" fillId="46" borderId="0" applyNumberFormat="0" applyBorder="0" applyAlignment="0" applyProtection="0"/>
    <xf numFmtId="0" fontId="19" fillId="63" borderId="0" applyNumberFormat="0" applyBorder="0" applyAlignment="0" applyProtection="0"/>
    <xf numFmtId="0" fontId="19" fillId="46" borderId="0" applyNumberFormat="0" applyBorder="0" applyAlignment="0" applyProtection="0"/>
    <xf numFmtId="0" fontId="19" fillId="61" borderId="0" applyNumberFormat="0" applyBorder="0" applyAlignment="0" applyProtection="0"/>
    <xf numFmtId="0" fontId="19" fillId="51" borderId="0" applyNumberFormat="0" applyBorder="0" applyAlignment="0" applyProtection="0"/>
    <xf numFmtId="0" fontId="19" fillId="43" borderId="0" applyNumberFormat="0" applyBorder="0" applyAlignment="0" applyProtection="0"/>
    <xf numFmtId="0" fontId="19" fillId="46" borderId="0" applyNumberFormat="0" applyBorder="0" applyAlignment="0" applyProtection="0"/>
    <xf numFmtId="0" fontId="19" fillId="49" borderId="0" applyNumberFormat="0" applyBorder="0" applyAlignment="0" applyProtection="0"/>
    <xf numFmtId="0" fontId="19" fillId="46" borderId="0" applyNumberFormat="0" applyBorder="0" applyAlignment="0" applyProtection="0"/>
    <xf numFmtId="0" fontId="19" fillId="67" borderId="31" applyNumberFormat="0" applyAlignment="0" applyProtection="0"/>
    <xf numFmtId="0" fontId="19" fillId="57" borderId="32" applyNumberFormat="0" applyAlignment="0" applyProtection="0"/>
    <xf numFmtId="0" fontId="19" fillId="0" borderId="148" applyNumberFormat="0" applyFill="0" applyAlignment="0" applyProtection="0"/>
    <xf numFmtId="0" fontId="19" fillId="0" borderId="0" applyNumberFormat="0" applyFill="0" applyBorder="0" applyAlignment="0" applyProtection="0"/>
    <xf numFmtId="0" fontId="19" fillId="68" borderId="0" applyNumberFormat="0" applyBorder="0" applyAlignment="0" applyProtection="0"/>
    <xf numFmtId="0" fontId="19" fillId="61" borderId="0" applyNumberFormat="0" applyBorder="0" applyAlignment="0" applyProtection="0"/>
    <xf numFmtId="0" fontId="19" fillId="51" borderId="0" applyNumberFormat="0" applyBorder="0" applyAlignment="0" applyProtection="0"/>
    <xf numFmtId="0" fontId="19" fillId="69" borderId="0" applyNumberFormat="0" applyBorder="0" applyAlignment="0" applyProtection="0"/>
    <xf numFmtId="0" fontId="19" fillId="54" borderId="0" applyNumberFormat="0" applyBorder="0" applyAlignment="0" applyProtection="0"/>
    <xf numFmtId="0" fontId="19" fillId="59" borderId="0" applyNumberFormat="0" applyBorder="0" applyAlignment="0" applyProtection="0"/>
    <xf numFmtId="0" fontId="19" fillId="62" borderId="31" applyNumberFormat="0" applyAlignment="0" applyProtection="0"/>
    <xf numFmtId="0" fontId="19" fillId="45" borderId="0" applyNumberFormat="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169" fontId="19" fillId="0" borderId="0" applyFont="0" applyFill="0" applyBorder="0" applyAlignment="0" applyProtection="0"/>
    <xf numFmtId="0" fontId="19" fillId="62" borderId="0" applyNumberFormat="0" applyBorder="0" applyAlignment="0" applyProtection="0"/>
    <xf numFmtId="0" fontId="1" fillId="0" borderId="0"/>
    <xf numFmtId="0" fontId="19" fillId="63" borderId="34" applyNumberFormat="0" applyFont="0" applyAlignment="0" applyProtection="0"/>
    <xf numFmtId="0" fontId="29" fillId="0" borderId="18">
      <alignment horizontal="centerContinuous"/>
    </xf>
    <xf numFmtId="0" fontId="19" fillId="67" borderId="35"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149" applyNumberFormat="0" applyFill="0" applyAlignment="0" applyProtection="0"/>
    <xf numFmtId="0" fontId="19" fillId="0" borderId="150" applyNumberFormat="0" applyFill="0" applyAlignment="0" applyProtection="0"/>
    <xf numFmtId="0" fontId="19" fillId="0" borderId="151" applyNumberFormat="0" applyFill="0" applyAlignment="0" applyProtection="0"/>
    <xf numFmtId="0" fontId="19" fillId="0" borderId="0" applyNumberFormat="0" applyFill="0" applyBorder="0" applyAlignment="0" applyProtection="0"/>
    <xf numFmtId="0" fontId="19" fillId="0" borderId="152" applyNumberFormat="0" applyFill="0" applyAlignment="0" applyProtection="0"/>
    <xf numFmtId="0" fontId="94" fillId="0" borderId="0"/>
    <xf numFmtId="9" fontId="94" fillId="0" borderId="0" applyFont="0" applyFill="0" applyBorder="0" applyAlignment="0" applyProtection="0"/>
  </cellStyleXfs>
  <cellXfs count="854">
    <xf numFmtId="0" fontId="0" fillId="0" borderId="0" xfId="0"/>
    <xf numFmtId="164" fontId="26" fillId="0" borderId="11" xfId="1" applyNumberFormat="1" applyFont="1" applyFill="1" applyBorder="1" applyAlignment="1" applyProtection="1">
      <alignment horizontal="center" vertical="center" wrapText="1"/>
      <protection locked="0"/>
    </xf>
    <xf numFmtId="0" fontId="19" fillId="0" borderId="0" xfId="198"/>
    <xf numFmtId="0" fontId="0" fillId="0" borderId="0" xfId="198" applyFont="1" applyBorder="1" applyAlignment="1">
      <alignment vertical="center"/>
    </xf>
    <xf numFmtId="164" fontId="0" fillId="0" borderId="0" xfId="290" applyNumberFormat="1" applyFont="1" applyBorder="1" applyAlignment="1">
      <alignment vertical="center"/>
    </xf>
    <xf numFmtId="0" fontId="0" fillId="0" borderId="0" xfId="198" applyFont="1" applyBorder="1"/>
    <xf numFmtId="3" fontId="0" fillId="0" borderId="0" xfId="198" applyNumberFormat="1" applyFont="1" applyBorder="1"/>
    <xf numFmtId="0" fontId="54" fillId="0" borderId="0" xfId="198" applyFont="1" applyFill="1" applyBorder="1" applyAlignment="1">
      <alignment vertical="center"/>
    </xf>
    <xf numFmtId="3" fontId="19" fillId="64" borderId="0" xfId="198" applyNumberFormat="1" applyFill="1"/>
    <xf numFmtId="3" fontId="19" fillId="37" borderId="0" xfId="198" applyNumberFormat="1" applyFill="1"/>
    <xf numFmtId="0" fontId="30" fillId="37" borderId="0" xfId="198" applyFont="1" applyFill="1" applyBorder="1" applyAlignment="1">
      <alignment horizontal="center" vertical="center"/>
    </xf>
    <xf numFmtId="0" fontId="19" fillId="0" borderId="0" xfId="198" applyFont="1"/>
    <xf numFmtId="3" fontId="19" fillId="0" borderId="0" xfId="198" applyNumberFormat="1"/>
    <xf numFmtId="0" fontId="0" fillId="0" borderId="0" xfId="198" applyFont="1"/>
    <xf numFmtId="0" fontId="0" fillId="0" borderId="0" xfId="198" applyFont="1" applyFill="1" applyBorder="1"/>
    <xf numFmtId="164" fontId="0" fillId="0" borderId="0" xfId="290" applyNumberFormat="1" applyFont="1"/>
    <xf numFmtId="0" fontId="59" fillId="0" borderId="0" xfId="198" applyFont="1" applyBorder="1"/>
    <xf numFmtId="0" fontId="60" fillId="0" borderId="0" xfId="198" applyFont="1" applyBorder="1"/>
    <xf numFmtId="0" fontId="60" fillId="0" borderId="0" xfId="198" applyFont="1" applyFill="1" applyBorder="1" applyAlignment="1">
      <alignment vertical="center"/>
    </xf>
    <xf numFmtId="0" fontId="0" fillId="0" borderId="0" xfId="198" applyFont="1" applyAlignment="1"/>
    <xf numFmtId="0" fontId="0" fillId="0" borderId="0" xfId="198" applyFont="1" applyAlignment="1">
      <alignment horizontal="center"/>
    </xf>
    <xf numFmtId="0" fontId="20" fillId="0" borderId="0" xfId="198" applyFont="1"/>
    <xf numFmtId="0" fontId="0" fillId="0" borderId="0" xfId="0" applyBorder="1"/>
    <xf numFmtId="9" fontId="0" fillId="0" borderId="0" xfId="1" applyFont="1"/>
    <xf numFmtId="164" fontId="0" fillId="0" borderId="0" xfId="1" applyNumberFormat="1" applyFont="1"/>
    <xf numFmtId="164" fontId="0" fillId="0" borderId="0" xfId="1" applyNumberFormat="1" applyFont="1" applyBorder="1"/>
    <xf numFmtId="3" fontId="0" fillId="0" borderId="0" xfId="0" applyNumberFormat="1"/>
    <xf numFmtId="3" fontId="0" fillId="0" borderId="0" xfId="0" applyNumberFormat="1" applyBorder="1"/>
    <xf numFmtId="0" fontId="63" fillId="0" borderId="0" xfId="0" applyFont="1" applyFill="1" applyBorder="1" applyAlignment="1">
      <alignment vertical="top"/>
    </xf>
    <xf numFmtId="0" fontId="0" fillId="0" borderId="0" xfId="0" applyFont="1" applyBorder="1"/>
    <xf numFmtId="0" fontId="54" fillId="0" borderId="0" xfId="0" applyFont="1" applyFill="1" applyBorder="1"/>
    <xf numFmtId="0" fontId="30" fillId="0" borderId="0" xfId="0" applyFont="1"/>
    <xf numFmtId="3" fontId="30" fillId="0" borderId="50" xfId="0" applyNumberFormat="1" applyFont="1" applyFill="1" applyBorder="1" applyAlignment="1">
      <alignment horizontal="right" vertical="center" indent="2"/>
    </xf>
    <xf numFmtId="164" fontId="30" fillId="0" borderId="20" xfId="1" applyNumberFormat="1" applyFont="1" applyBorder="1" applyAlignment="1">
      <alignment horizontal="right" vertical="center" indent="2"/>
    </xf>
    <xf numFmtId="3" fontId="30" fillId="0" borderId="20" xfId="0" applyNumberFormat="1" applyFont="1" applyBorder="1" applyAlignment="1">
      <alignment horizontal="right" vertical="center" indent="2"/>
    </xf>
    <xf numFmtId="3" fontId="65" fillId="0" borderId="10" xfId="0" applyNumberFormat="1" applyFont="1" applyBorder="1" applyAlignment="1">
      <alignment horizontal="left" vertical="center" indent="1"/>
    </xf>
    <xf numFmtId="3" fontId="30" fillId="0" borderId="20" xfId="0" applyNumberFormat="1" applyFont="1" applyFill="1" applyBorder="1" applyAlignment="1">
      <alignment horizontal="right" vertical="center" indent="2"/>
    </xf>
    <xf numFmtId="3" fontId="30" fillId="0" borderId="51" xfId="0" applyNumberFormat="1" applyFont="1" applyBorder="1" applyAlignment="1">
      <alignment vertical="center"/>
    </xf>
    <xf numFmtId="0" fontId="32" fillId="0" borderId="0" xfId="0" applyFont="1" applyBorder="1" applyAlignment="1"/>
    <xf numFmtId="0" fontId="32" fillId="0" borderId="0" xfId="0" applyFont="1" applyBorder="1"/>
    <xf numFmtId="0" fontId="32" fillId="0" borderId="0" xfId="0" applyFont="1" applyBorder="1" applyAlignment="1">
      <alignment horizontal="center"/>
    </xf>
    <xf numFmtId="0" fontId="19" fillId="0" borderId="0" xfId="0" applyFont="1"/>
    <xf numFmtId="0" fontId="67" fillId="0" borderId="0" xfId="0" applyFont="1" applyAlignment="1">
      <alignment horizontal="left" readingOrder="1"/>
    </xf>
    <xf numFmtId="0" fontId="58" fillId="0" borderId="0" xfId="0" applyFont="1" applyFill="1" applyBorder="1" applyAlignment="1">
      <alignment horizontal="center"/>
    </xf>
    <xf numFmtId="0" fontId="31" fillId="0" borderId="0" xfId="0" applyFont="1" applyBorder="1" applyAlignment="1"/>
    <xf numFmtId="0" fontId="33" fillId="0" borderId="0" xfId="0" applyFont="1" applyFill="1" applyBorder="1" applyAlignment="1"/>
    <xf numFmtId="0" fontId="31" fillId="0" borderId="0" xfId="0" applyFont="1" applyBorder="1"/>
    <xf numFmtId="0" fontId="30" fillId="0" borderId="0" xfId="0" applyFont="1" applyFill="1" applyBorder="1" applyAlignment="1"/>
    <xf numFmtId="0" fontId="19" fillId="0" borderId="0" xfId="198" applyBorder="1"/>
    <xf numFmtId="0" fontId="19" fillId="0" borderId="0" xfId="198" applyFont="1" applyFill="1" applyBorder="1"/>
    <xf numFmtId="0" fontId="31" fillId="0" borderId="0" xfId="198" applyFont="1" applyAlignment="1">
      <alignment vertical="center"/>
    </xf>
    <xf numFmtId="0" fontId="31" fillId="0" borderId="0" xfId="198" applyFont="1"/>
    <xf numFmtId="0" fontId="30" fillId="0" borderId="0" xfId="198" applyFont="1" applyFill="1" applyBorder="1" applyAlignment="1"/>
    <xf numFmtId="0" fontId="21" fillId="0" borderId="0" xfId="0" applyFont="1" applyFill="1" applyBorder="1" applyAlignment="1"/>
    <xf numFmtId="0" fontId="22" fillId="0" borderId="0" xfId="0" applyFont="1" applyFill="1" applyBorder="1" applyAlignment="1"/>
    <xf numFmtId="0" fontId="20" fillId="0" borderId="0" xfId="0" applyFont="1" applyFill="1" applyBorder="1" applyAlignment="1">
      <alignment horizontal="left"/>
    </xf>
    <xf numFmtId="0" fontId="19" fillId="0" borderId="0" xfId="0" applyFont="1" applyFill="1"/>
    <xf numFmtId="0" fontId="58" fillId="0" borderId="0" xfId="0" applyFont="1" applyFill="1" applyBorder="1" applyAlignment="1"/>
    <xf numFmtId="0" fontId="70" fillId="0" borderId="0" xfId="0" applyFont="1" applyFill="1" applyBorder="1" applyAlignment="1">
      <alignment horizontal="left"/>
    </xf>
    <xf numFmtId="0" fontId="33" fillId="0" borderId="0" xfId="0" applyFont="1" applyFill="1" applyAlignment="1"/>
    <xf numFmtId="0" fontId="72" fillId="0" borderId="0" xfId="0" applyFont="1"/>
    <xf numFmtId="0" fontId="21" fillId="0" borderId="0" xfId="198" applyFont="1" applyFill="1" applyBorder="1" applyAlignment="1"/>
    <xf numFmtId="0" fontId="22" fillId="0" borderId="0" xfId="198" applyFont="1" applyFill="1" applyBorder="1" applyAlignment="1"/>
    <xf numFmtId="0" fontId="20" fillId="0" borderId="0" xfId="198" applyFont="1" applyFill="1" applyBorder="1" applyAlignment="1">
      <alignment horizontal="left"/>
    </xf>
    <xf numFmtId="0" fontId="33" fillId="0" borderId="0" xfId="198" applyFont="1" applyFill="1" applyBorder="1" applyAlignment="1"/>
    <xf numFmtId="0" fontId="71" fillId="0" borderId="0" xfId="0" applyFont="1" applyFill="1"/>
    <xf numFmtId="0" fontId="66" fillId="0" borderId="0" xfId="0" applyFont="1" applyFill="1" applyBorder="1" applyAlignment="1">
      <alignment horizontal="left"/>
    </xf>
    <xf numFmtId="0" fontId="31" fillId="0" borderId="0" xfId="0" applyFont="1"/>
    <xf numFmtId="0" fontId="20" fillId="0" borderId="0" xfId="334" applyFont="1" applyFill="1" applyAlignment="1">
      <alignment horizontal="left"/>
    </xf>
    <xf numFmtId="0" fontId="21" fillId="0" borderId="0" xfId="334" applyFont="1" applyFill="1" applyAlignment="1"/>
    <xf numFmtId="0" fontId="20" fillId="0" borderId="0" xfId="334" applyFont="1" applyFill="1" applyAlignment="1">
      <alignment horizontal="center"/>
    </xf>
    <xf numFmtId="0" fontId="22" fillId="0" borderId="0" xfId="334" applyFont="1" applyFill="1" applyAlignment="1"/>
    <xf numFmtId="3" fontId="21" fillId="0" borderId="0" xfId="334" applyNumberFormat="1" applyFont="1" applyFill="1" applyAlignment="1"/>
    <xf numFmtId="0" fontId="20" fillId="0" borderId="0" xfId="334" applyFont="1" applyFill="1" applyAlignment="1"/>
    <xf numFmtId="0" fontId="20" fillId="0" borderId="0" xfId="334" applyFont="1" applyFill="1" applyAlignment="1">
      <alignment horizontal="center" vertical="center" wrapText="1"/>
    </xf>
    <xf numFmtId="0" fontId="23" fillId="66" borderId="95" xfId="334" applyFont="1" applyFill="1" applyBorder="1" applyAlignment="1">
      <alignment horizontal="center" vertical="center"/>
    </xf>
    <xf numFmtId="0" fontId="23" fillId="66" borderId="95" xfId="334" applyNumberFormat="1" applyFont="1" applyFill="1" applyBorder="1" applyAlignment="1" applyProtection="1">
      <alignment horizontal="center" vertical="center" wrapText="1"/>
      <protection locked="0"/>
    </xf>
    <xf numFmtId="0" fontId="23" fillId="66" borderId="95" xfId="334" applyFont="1" applyFill="1" applyBorder="1" applyAlignment="1" applyProtection="1">
      <alignment horizontal="center" vertical="center" wrapText="1"/>
      <protection locked="0"/>
    </xf>
    <xf numFmtId="0" fontId="20" fillId="0" borderId="97" xfId="334" applyFont="1" applyFill="1" applyBorder="1" applyAlignment="1">
      <alignment horizontal="center" vertical="center" wrapText="1"/>
    </xf>
    <xf numFmtId="3" fontId="20" fillId="34" borderId="98" xfId="334" applyNumberFormat="1" applyFont="1" applyFill="1" applyBorder="1" applyAlignment="1" applyProtection="1">
      <alignment horizontal="left" vertical="center" wrapText="1"/>
      <protection locked="0"/>
    </xf>
    <xf numFmtId="3" fontId="20" fillId="0" borderId="98" xfId="334" applyNumberFormat="1" applyFont="1" applyBorder="1" applyAlignment="1" applyProtection="1">
      <alignment horizontal="left" vertical="center" wrapText="1"/>
      <protection locked="0"/>
    </xf>
    <xf numFmtId="3" fontId="20" fillId="0" borderId="98" xfId="334" applyNumberFormat="1" applyFont="1" applyFill="1" applyBorder="1" applyAlignment="1" applyProtection="1">
      <alignment horizontal="center" vertical="center" wrapText="1"/>
      <protection locked="0"/>
    </xf>
    <xf numFmtId="164" fontId="20" fillId="0" borderId="98" xfId="334" applyNumberFormat="1" applyFont="1" applyFill="1" applyBorder="1" applyAlignment="1" applyProtection="1">
      <alignment horizontal="center" vertical="center" wrapText="1"/>
      <protection locked="0"/>
    </xf>
    <xf numFmtId="3" fontId="20" fillId="0" borderId="98" xfId="334" applyNumberFormat="1" applyFont="1" applyFill="1" applyBorder="1" applyAlignment="1" applyProtection="1">
      <alignment horizontal="center" vertical="center"/>
      <protection locked="0"/>
    </xf>
    <xf numFmtId="0" fontId="20" fillId="0" borderId="98" xfId="334" applyNumberFormat="1" applyFont="1" applyFill="1" applyBorder="1" applyAlignment="1" applyProtection="1">
      <alignment horizontal="center" vertical="center"/>
      <protection locked="0"/>
    </xf>
    <xf numFmtId="0" fontId="20" fillId="0" borderId="98" xfId="334" applyFont="1" applyFill="1" applyBorder="1" applyAlignment="1" applyProtection="1">
      <alignment horizontal="center" vertical="center"/>
      <protection locked="0"/>
    </xf>
    <xf numFmtId="3" fontId="20" fillId="0" borderId="99" xfId="334" applyNumberFormat="1" applyFont="1" applyFill="1" applyBorder="1" applyAlignment="1">
      <alignment horizontal="center"/>
    </xf>
    <xf numFmtId="0" fontId="24" fillId="66" borderId="100" xfId="334" applyFont="1" applyFill="1" applyBorder="1" applyAlignment="1">
      <alignment horizontal="center" vertical="center" wrapText="1"/>
    </xf>
    <xf numFmtId="3" fontId="24" fillId="66" borderId="101" xfId="334" applyNumberFormat="1" applyFont="1" applyFill="1" applyBorder="1" applyAlignment="1" applyProtection="1">
      <alignment horizontal="center" vertical="center" wrapText="1"/>
    </xf>
    <xf numFmtId="164" fontId="24" fillId="66" borderId="101" xfId="334" applyNumberFormat="1" applyFont="1" applyFill="1" applyBorder="1" applyAlignment="1" applyProtection="1">
      <alignment horizontal="center" vertical="center" wrapText="1"/>
    </xf>
    <xf numFmtId="0" fontId="24" fillId="66" borderId="101" xfId="334" applyNumberFormat="1" applyFont="1" applyFill="1" applyBorder="1" applyAlignment="1" applyProtection="1">
      <alignment horizontal="center" vertical="center" wrapText="1"/>
    </xf>
    <xf numFmtId="3" fontId="24" fillId="66" borderId="102" xfId="334" applyNumberFormat="1" applyFont="1" applyFill="1" applyBorder="1" applyAlignment="1" applyProtection="1">
      <alignment horizontal="center" vertical="center" wrapText="1"/>
    </xf>
    <xf numFmtId="0" fontId="25" fillId="0" borderId="0" xfId="334" applyFont="1" applyFill="1" applyAlignment="1">
      <alignment horizontal="center" vertical="center" wrapText="1"/>
    </xf>
    <xf numFmtId="0" fontId="26" fillId="0" borderId="103" xfId="334" applyFont="1" applyFill="1" applyBorder="1" applyAlignment="1">
      <alignment horizontal="center" vertical="center" wrapText="1"/>
    </xf>
    <xf numFmtId="0" fontId="26" fillId="0" borderId="13" xfId="334" applyFont="1" applyFill="1" applyBorder="1" applyAlignment="1" applyProtection="1">
      <alignment horizontal="center" vertical="center"/>
      <protection locked="0"/>
    </xf>
    <xf numFmtId="0" fontId="26" fillId="0" borderId="13" xfId="334" applyFont="1" applyBorder="1" applyAlignment="1" applyProtection="1">
      <alignment horizontal="center" vertical="center"/>
      <protection locked="0"/>
    </xf>
    <xf numFmtId="3" fontId="26" fillId="0" borderId="13" xfId="334" applyNumberFormat="1" applyFont="1" applyFill="1" applyBorder="1" applyAlignment="1" applyProtection="1">
      <alignment horizontal="center" vertical="center" wrapText="1"/>
      <protection locked="0"/>
    </xf>
    <xf numFmtId="164" fontId="26" fillId="0" borderId="13" xfId="334" applyNumberFormat="1" applyFont="1" applyFill="1" applyBorder="1" applyAlignment="1" applyProtection="1">
      <alignment horizontal="center" vertical="center" wrapText="1"/>
      <protection locked="0"/>
    </xf>
    <xf numFmtId="0" fontId="26" fillId="0" borderId="13" xfId="334" applyNumberFormat="1" applyFont="1" applyFill="1" applyBorder="1" applyAlignment="1" applyProtection="1">
      <alignment horizontal="center" vertical="center" wrapText="1"/>
      <protection locked="0"/>
    </xf>
    <xf numFmtId="0" fontId="26" fillId="0" borderId="104" xfId="334" applyNumberFormat="1" applyFont="1" applyFill="1" applyBorder="1" applyAlignment="1" applyProtection="1">
      <alignment horizontal="center" vertical="center" wrapText="1"/>
      <protection locked="0"/>
    </xf>
    <xf numFmtId="0" fontId="26" fillId="0" borderId="0" xfId="334" applyFont="1" applyFill="1" applyBorder="1" applyAlignment="1">
      <alignment horizontal="center" vertical="center" wrapText="1"/>
    </xf>
    <xf numFmtId="0" fontId="26" fillId="0" borderId="0" xfId="334" applyFont="1" applyFill="1" applyAlignment="1">
      <alignment horizontal="center" vertical="center" wrapText="1"/>
    </xf>
    <xf numFmtId="3" fontId="26" fillId="0" borderId="0" xfId="334" applyNumberFormat="1" applyFont="1" applyFill="1" applyAlignment="1" applyProtection="1">
      <alignment horizontal="center" vertical="center" wrapText="1"/>
      <protection locked="0"/>
    </xf>
    <xf numFmtId="0" fontId="21" fillId="35" borderId="10" xfId="334" applyFont="1" applyFill="1" applyBorder="1" applyAlignment="1">
      <alignment horizontal="center" vertical="center" wrapText="1"/>
    </xf>
    <xf numFmtId="3" fontId="21" fillId="35" borderId="11" xfId="334" applyNumberFormat="1" applyFont="1" applyFill="1" applyBorder="1" applyAlignment="1" applyProtection="1">
      <alignment horizontal="center" vertical="center"/>
    </xf>
    <xf numFmtId="9" fontId="21" fillId="35" borderId="11" xfId="1" applyFont="1" applyFill="1" applyBorder="1" applyAlignment="1" applyProtection="1">
      <alignment horizontal="center" vertical="center"/>
    </xf>
    <xf numFmtId="0" fontId="21" fillId="0" borderId="0" xfId="334" applyFont="1" applyFill="1" applyAlignment="1">
      <alignment horizontal="center" vertical="center" wrapText="1"/>
    </xf>
    <xf numFmtId="0" fontId="26" fillId="0" borderId="10" xfId="334" applyFont="1" applyFill="1" applyBorder="1" applyAlignment="1">
      <alignment horizontal="center" vertical="center" wrapText="1"/>
    </xf>
    <xf numFmtId="0" fontId="26" fillId="36" borderId="11" xfId="334" applyFont="1" applyFill="1" applyBorder="1" applyAlignment="1" applyProtection="1">
      <alignment horizontal="left" vertical="center"/>
      <protection locked="0"/>
    </xf>
    <xf numFmtId="3" fontId="26" fillId="36" borderId="11" xfId="334" applyNumberFormat="1" applyFont="1" applyFill="1" applyBorder="1" applyAlignment="1" applyProtection="1">
      <alignment horizontal="center" vertical="center"/>
      <protection locked="0"/>
    </xf>
    <xf numFmtId="164" fontId="26" fillId="36" borderId="11" xfId="334" applyNumberFormat="1" applyFont="1" applyFill="1" applyBorder="1" applyAlignment="1" applyProtection="1">
      <alignment horizontal="center" vertical="center"/>
    </xf>
    <xf numFmtId="0" fontId="26" fillId="0" borderId="11" xfId="334" applyFont="1" applyFill="1" applyBorder="1" applyAlignment="1" applyProtection="1">
      <alignment horizontal="center" vertical="center"/>
      <protection locked="0"/>
    </xf>
    <xf numFmtId="3" fontId="26" fillId="0" borderId="11" xfId="334" applyNumberFormat="1" applyFont="1" applyFill="1" applyBorder="1" applyAlignment="1" applyProtection="1">
      <alignment horizontal="center" vertical="center"/>
      <protection locked="0"/>
    </xf>
    <xf numFmtId="164" fontId="26" fillId="0" borderId="11" xfId="334" applyNumberFormat="1" applyFont="1" applyFill="1" applyBorder="1" applyAlignment="1" applyProtection="1">
      <alignment horizontal="center" vertical="center"/>
      <protection locked="0"/>
    </xf>
    <xf numFmtId="37" fontId="26" fillId="0" borderId="12" xfId="334" applyNumberFormat="1" applyFont="1" applyFill="1" applyBorder="1" applyAlignment="1" applyProtection="1">
      <alignment horizontal="center" vertical="center"/>
    </xf>
    <xf numFmtId="37" fontId="26" fillId="0" borderId="0" xfId="334" applyNumberFormat="1" applyFont="1" applyFill="1" applyBorder="1" applyAlignment="1" applyProtection="1">
      <alignment horizontal="center" vertical="center"/>
    </xf>
    <xf numFmtId="164" fontId="21" fillId="35" borderId="11" xfId="334" applyNumberFormat="1" applyFont="1" applyFill="1" applyBorder="1" applyAlignment="1" applyProtection="1">
      <alignment horizontal="center" vertical="center"/>
    </xf>
    <xf numFmtId="3" fontId="21" fillId="35" borderId="12" xfId="334" applyNumberFormat="1" applyFont="1" applyFill="1" applyBorder="1" applyAlignment="1" applyProtection="1">
      <alignment horizontal="center" vertical="center"/>
    </xf>
    <xf numFmtId="0" fontId="26" fillId="0" borderId="10" xfId="334" applyFont="1" applyFill="1" applyBorder="1" applyAlignment="1">
      <alignment horizontal="center" vertical="center"/>
    </xf>
    <xf numFmtId="0" fontId="26" fillId="36" borderId="11" xfId="334" applyFont="1" applyFill="1" applyBorder="1" applyAlignment="1" applyProtection="1">
      <alignment vertical="center"/>
    </xf>
    <xf numFmtId="164" fontId="26" fillId="36" borderId="11" xfId="334" applyNumberFormat="1" applyFont="1" applyFill="1" applyBorder="1" applyAlignment="1" applyProtection="1">
      <alignment horizontal="center" vertical="center"/>
      <protection locked="0"/>
    </xf>
    <xf numFmtId="0" fontId="26" fillId="36" borderId="11" xfId="334" applyFont="1" applyFill="1" applyBorder="1" applyAlignment="1" applyProtection="1">
      <alignment vertical="center"/>
      <protection locked="0"/>
    </xf>
    <xf numFmtId="0" fontId="26" fillId="0" borderId="11" xfId="334" applyFont="1" applyFill="1" applyBorder="1" applyAlignment="1" applyProtection="1">
      <alignment horizontal="left" vertical="center"/>
      <protection locked="0"/>
    </xf>
    <xf numFmtId="0" fontId="26" fillId="37" borderId="10" xfId="334" applyFont="1" applyFill="1" applyBorder="1" applyAlignment="1">
      <alignment horizontal="center" vertical="center"/>
    </xf>
    <xf numFmtId="0" fontId="26" fillId="0" borderId="11" xfId="334" applyFont="1" applyFill="1" applyBorder="1" applyAlignment="1" applyProtection="1">
      <alignment vertical="center"/>
      <protection locked="0"/>
    </xf>
    <xf numFmtId="0" fontId="26" fillId="0" borderId="12" xfId="334" applyFont="1" applyFill="1" applyBorder="1" applyAlignment="1">
      <alignment horizontal="center" vertical="center"/>
    </xf>
    <xf numFmtId="0" fontId="26" fillId="0" borderId="0" xfId="334" applyFont="1" applyFill="1" applyAlignment="1">
      <alignment vertical="center"/>
    </xf>
    <xf numFmtId="0" fontId="26" fillId="0" borderId="0" xfId="334" applyFont="1" applyFill="1" applyAlignment="1">
      <alignment horizontal="center" vertical="center"/>
    </xf>
    <xf numFmtId="0" fontId="21" fillId="35" borderId="10" xfId="334" applyFont="1" applyFill="1" applyBorder="1" applyAlignment="1">
      <alignment horizontal="center" vertical="center"/>
    </xf>
    <xf numFmtId="0" fontId="26" fillId="37" borderId="11" xfId="334" applyFont="1" applyFill="1" applyBorder="1" applyAlignment="1" applyProtection="1">
      <alignment horizontal="left" vertical="center"/>
      <protection locked="0"/>
    </xf>
    <xf numFmtId="3" fontId="26" fillId="37" borderId="11" xfId="334" applyNumberFormat="1" applyFont="1" applyFill="1" applyBorder="1" applyAlignment="1" applyProtection="1">
      <alignment horizontal="center" vertical="center"/>
      <protection locked="0"/>
    </xf>
    <xf numFmtId="0" fontId="26" fillId="36" borderId="11" xfId="334" applyFont="1" applyFill="1" applyBorder="1" applyAlignment="1">
      <alignment vertical="center" wrapText="1"/>
    </xf>
    <xf numFmtId="3" fontId="26" fillId="36" borderId="11" xfId="334" applyNumberFormat="1" applyFont="1" applyFill="1" applyBorder="1" applyAlignment="1" applyProtection="1">
      <alignment horizontal="center" vertical="center" wrapText="1"/>
      <protection locked="0"/>
    </xf>
    <xf numFmtId="0" fontId="26" fillId="36" borderId="11" xfId="334" applyFont="1" applyFill="1" applyBorder="1" applyAlignment="1" applyProtection="1">
      <alignment horizontal="center" vertical="center"/>
      <protection locked="0"/>
    </xf>
    <xf numFmtId="0" fontId="26" fillId="0" borderId="0" xfId="334" applyFont="1" applyFill="1" applyBorder="1" applyAlignment="1">
      <alignment vertical="center"/>
    </xf>
    <xf numFmtId="0" fontId="26" fillId="0" borderId="0" xfId="334" applyFont="1" applyFill="1" applyBorder="1" applyAlignment="1">
      <alignment horizontal="center" vertical="center"/>
    </xf>
    <xf numFmtId="0" fontId="26" fillId="0" borderId="0" xfId="334" applyFont="1" applyFill="1" applyAlignment="1" applyProtection="1">
      <alignment vertical="center"/>
      <protection locked="0"/>
    </xf>
    <xf numFmtId="0" fontId="26" fillId="37" borderId="15" xfId="334" applyFont="1" applyFill="1" applyBorder="1" applyAlignment="1">
      <alignment horizontal="center" vertical="center"/>
    </xf>
    <xf numFmtId="0" fontId="26" fillId="36" borderId="16" xfId="334" applyFont="1" applyFill="1" applyBorder="1" applyAlignment="1" applyProtection="1">
      <alignment horizontal="left" vertical="center"/>
      <protection locked="0"/>
    </xf>
    <xf numFmtId="3" fontId="26" fillId="36" borderId="16" xfId="334" applyNumberFormat="1" applyFont="1" applyFill="1" applyBorder="1" applyAlignment="1" applyProtection="1">
      <alignment horizontal="center" vertical="center"/>
      <protection locked="0"/>
    </xf>
    <xf numFmtId="164" fontId="26" fillId="36" borderId="16" xfId="334" applyNumberFormat="1" applyFont="1" applyFill="1" applyBorder="1" applyAlignment="1" applyProtection="1">
      <alignment horizontal="center" vertical="center"/>
    </xf>
    <xf numFmtId="0" fontId="26" fillId="0" borderId="0" xfId="334" applyFont="1" applyFill="1" applyBorder="1" applyAlignment="1" applyProtection="1">
      <alignment vertical="center"/>
      <protection locked="0"/>
    </xf>
    <xf numFmtId="0" fontId="26" fillId="0" borderId="0" xfId="334" applyFont="1" applyFill="1" applyBorder="1" applyAlignment="1">
      <alignment vertical="center" wrapText="1"/>
    </xf>
    <xf numFmtId="164" fontId="26" fillId="0" borderId="0" xfId="334" applyNumberFormat="1" applyFont="1" applyFill="1" applyBorder="1" applyAlignment="1">
      <alignment horizontal="center" vertical="center" wrapText="1"/>
    </xf>
    <xf numFmtId="3" fontId="26" fillId="0" borderId="0" xfId="334" applyNumberFormat="1" applyFont="1" applyFill="1" applyBorder="1" applyAlignment="1">
      <alignment horizontal="center" vertical="center" wrapText="1"/>
    </xf>
    <xf numFmtId="3" fontId="26" fillId="0" borderId="0" xfId="334" applyNumberFormat="1" applyFont="1" applyFill="1" applyBorder="1" applyAlignment="1" applyProtection="1">
      <alignment horizontal="center" vertical="center"/>
    </xf>
    <xf numFmtId="3" fontId="26" fillId="34" borderId="0" xfId="334" applyNumberFormat="1" applyFont="1" applyFill="1" applyAlignment="1" applyProtection="1">
      <alignment horizontal="center" vertical="center" wrapText="1"/>
      <protection locked="0"/>
    </xf>
    <xf numFmtId="0" fontId="26" fillId="0" borderId="0" xfId="334" applyFont="1" applyAlignment="1" applyProtection="1">
      <alignment horizontal="center" vertical="center" wrapText="1"/>
      <protection locked="0"/>
    </xf>
    <xf numFmtId="3" fontId="26" fillId="0" borderId="0" xfId="334" applyNumberFormat="1" applyFont="1" applyFill="1" applyAlignment="1" applyProtection="1">
      <alignment horizontal="center" vertical="center"/>
      <protection locked="0"/>
    </xf>
    <xf numFmtId="164" fontId="26" fillId="0" borderId="0" xfId="334" applyNumberFormat="1" applyFont="1" applyFill="1" applyAlignment="1" applyProtection="1">
      <alignment horizontal="center" vertical="center" wrapText="1"/>
      <protection locked="0"/>
    </xf>
    <xf numFmtId="0" fontId="26" fillId="0" borderId="0" xfId="334" applyFont="1" applyFill="1" applyAlignment="1" applyProtection="1">
      <alignment horizontal="center" vertical="center"/>
      <protection locked="0"/>
    </xf>
    <xf numFmtId="0" fontId="26" fillId="0" borderId="0" xfId="334" applyNumberFormat="1" applyFont="1" applyFill="1" applyAlignment="1" applyProtection="1">
      <alignment horizontal="center" vertical="center"/>
      <protection locked="0"/>
    </xf>
    <xf numFmtId="3" fontId="26" fillId="0" borderId="0" xfId="334" applyNumberFormat="1" applyFont="1" applyFill="1" applyAlignment="1">
      <alignment horizontal="center" vertical="center"/>
    </xf>
    <xf numFmtId="0" fontId="24" fillId="66" borderId="100" xfId="334" applyFont="1" applyFill="1" applyBorder="1" applyAlignment="1">
      <alignment horizontal="center" vertical="center"/>
    </xf>
    <xf numFmtId="0" fontId="25" fillId="0" borderId="0" xfId="334" applyFont="1" applyFill="1" applyAlignment="1">
      <alignment vertical="center"/>
    </xf>
    <xf numFmtId="0" fontId="25" fillId="0" borderId="0" xfId="334" applyFont="1" applyFill="1" applyAlignment="1" applyProtection="1">
      <alignment vertical="center"/>
      <protection locked="0"/>
    </xf>
    <xf numFmtId="0" fontId="26" fillId="0" borderId="103" xfId="334" applyFont="1" applyFill="1" applyBorder="1" applyAlignment="1">
      <alignment horizontal="center" vertical="center"/>
    </xf>
    <xf numFmtId="3" fontId="26" fillId="0" borderId="13" xfId="334" applyNumberFormat="1" applyFont="1" applyBorder="1" applyAlignment="1" applyProtection="1">
      <alignment horizontal="center" vertical="center"/>
      <protection locked="0"/>
    </xf>
    <xf numFmtId="3" fontId="26" fillId="0" borderId="13" xfId="334" applyNumberFormat="1" applyFont="1" applyFill="1" applyBorder="1" applyAlignment="1">
      <alignment horizontal="center" vertical="center" wrapText="1"/>
    </xf>
    <xf numFmtId="0" fontId="26" fillId="0" borderId="13" xfId="334" applyNumberFormat="1" applyFont="1" applyFill="1" applyBorder="1" applyAlignment="1">
      <alignment horizontal="center" vertical="center" wrapText="1"/>
    </xf>
    <xf numFmtId="3" fontId="26" fillId="0" borderId="104" xfId="334" applyNumberFormat="1" applyFont="1" applyFill="1" applyBorder="1" applyAlignment="1">
      <alignment horizontal="center" vertical="center" wrapText="1"/>
    </xf>
    <xf numFmtId="0" fontId="21" fillId="0" borderId="0" xfId="334" applyFont="1" applyFill="1" applyAlignment="1">
      <alignment vertical="center"/>
    </xf>
    <xf numFmtId="0" fontId="21" fillId="0" borderId="0" xfId="334" applyFont="1" applyFill="1" applyAlignment="1" applyProtection="1">
      <alignment vertical="center"/>
      <protection locked="0"/>
    </xf>
    <xf numFmtId="0" fontId="26" fillId="0" borderId="11" xfId="334" applyFont="1" applyBorder="1" applyAlignment="1" applyProtection="1">
      <alignment horizontal="left" vertical="center"/>
      <protection locked="0"/>
    </xf>
    <xf numFmtId="3" fontId="26" fillId="0" borderId="11" xfId="334" applyNumberFormat="1" applyFont="1" applyBorder="1" applyAlignment="1" applyProtection="1">
      <alignment horizontal="center" vertical="center"/>
      <protection locked="0"/>
    </xf>
    <xf numFmtId="0" fontId="26" fillId="0" borderId="11" xfId="334" applyFont="1" applyBorder="1" applyAlignment="1" applyProtection="1">
      <alignment horizontal="center" vertical="center"/>
      <protection locked="0"/>
    </xf>
    <xf numFmtId="0" fontId="26" fillId="0" borderId="12" xfId="334" applyFont="1" applyFill="1" applyBorder="1" applyAlignment="1" applyProtection="1">
      <alignment horizontal="center" vertical="center"/>
      <protection locked="0"/>
    </xf>
    <xf numFmtId="3" fontId="26" fillId="36" borderId="11" xfId="334" applyNumberFormat="1" applyFont="1" applyFill="1" applyBorder="1" applyAlignment="1" applyProtection="1">
      <alignment horizontal="center" vertical="center"/>
    </xf>
    <xf numFmtId="37" fontId="26" fillId="36" borderId="12" xfId="334" applyNumberFormat="1" applyFont="1" applyFill="1" applyBorder="1" applyAlignment="1" applyProtection="1">
      <alignment horizontal="center" vertical="center"/>
    </xf>
    <xf numFmtId="0" fontId="26" fillId="0" borderId="0" xfId="334" applyFont="1" applyFill="1" applyAlignment="1">
      <alignment horizontal="left" vertical="center" wrapText="1"/>
    </xf>
    <xf numFmtId="164" fontId="26" fillId="37" borderId="11" xfId="334" applyNumberFormat="1" applyFont="1" applyFill="1" applyBorder="1" applyAlignment="1" applyProtection="1">
      <alignment horizontal="center" vertical="center"/>
      <protection locked="0"/>
    </xf>
    <xf numFmtId="0" fontId="26" fillId="37" borderId="0" xfId="334" applyFont="1" applyFill="1" applyAlignment="1">
      <alignment vertical="center"/>
    </xf>
    <xf numFmtId="0" fontId="26" fillId="37" borderId="0" xfId="334" applyFont="1" applyFill="1" applyAlignment="1" applyProtection="1">
      <alignment vertical="center"/>
      <protection locked="0"/>
    </xf>
    <xf numFmtId="164" fontId="26" fillId="37" borderId="11" xfId="334" applyNumberFormat="1" applyFont="1" applyFill="1" applyBorder="1" applyAlignment="1" applyProtection="1">
      <alignment horizontal="center" vertical="center"/>
    </xf>
    <xf numFmtId="0" fontId="26" fillId="0" borderId="15" xfId="334" applyFont="1" applyFill="1" applyBorder="1" applyAlignment="1">
      <alignment horizontal="center" vertical="center"/>
    </xf>
    <xf numFmtId="0" fontId="26" fillId="0" borderId="16" xfId="334" applyFont="1" applyBorder="1" applyAlignment="1" applyProtection="1">
      <alignment horizontal="left" vertical="center"/>
      <protection locked="0"/>
    </xf>
    <xf numFmtId="164" fontId="26" fillId="0" borderId="0" xfId="334" applyNumberFormat="1" applyFont="1" applyFill="1" applyAlignment="1" applyProtection="1">
      <alignment horizontal="center" vertical="center"/>
      <protection locked="0"/>
    </xf>
    <xf numFmtId="37" fontId="26" fillId="0" borderId="0" xfId="334" applyNumberFormat="1" applyFont="1" applyFill="1" applyAlignment="1" applyProtection="1">
      <alignment horizontal="center" vertical="center"/>
      <protection locked="0"/>
    </xf>
    <xf numFmtId="3" fontId="26" fillId="34" borderId="0" xfId="334" applyNumberFormat="1" applyFont="1" applyFill="1" applyBorder="1" applyAlignment="1" applyProtection="1">
      <alignment horizontal="center" vertical="center" wrapText="1"/>
      <protection locked="0"/>
    </xf>
    <xf numFmtId="0" fontId="26" fillId="0" borderId="0" xfId="334" applyFont="1" applyBorder="1" applyAlignment="1" applyProtection="1">
      <alignment horizontal="center" vertical="center" wrapText="1"/>
      <protection locked="0"/>
    </xf>
    <xf numFmtId="3" fontId="26" fillId="0" borderId="0" xfId="334" applyNumberFormat="1" applyFont="1" applyFill="1" applyBorder="1" applyAlignment="1" applyProtection="1">
      <alignment horizontal="center" vertical="center" wrapText="1"/>
      <protection locked="0"/>
    </xf>
    <xf numFmtId="164" fontId="26" fillId="0" borderId="0" xfId="334" applyNumberFormat="1" applyFont="1" applyFill="1" applyBorder="1" applyAlignment="1" applyProtection="1">
      <alignment horizontal="center" vertical="center" wrapText="1"/>
      <protection locked="0"/>
    </xf>
    <xf numFmtId="0" fontId="26" fillId="0" borderId="0" xfId="334" applyNumberFormat="1" applyFont="1" applyFill="1" applyBorder="1" applyAlignment="1" applyProtection="1">
      <alignment horizontal="center" vertical="center" wrapText="1"/>
      <protection locked="0"/>
    </xf>
    <xf numFmtId="3" fontId="26" fillId="34" borderId="13" xfId="334" applyNumberFormat="1" applyFont="1" applyFill="1" applyBorder="1" applyAlignment="1" applyProtection="1">
      <alignment horizontal="center" vertical="center" wrapText="1"/>
      <protection locked="0"/>
    </xf>
    <xf numFmtId="0" fontId="26" fillId="0" borderId="13" xfId="334" applyFont="1" applyBorder="1" applyAlignment="1" applyProtection="1">
      <alignment horizontal="center" vertical="center" wrapText="1"/>
      <protection locked="0"/>
    </xf>
    <xf numFmtId="3" fontId="21" fillId="35" borderId="11" xfId="334" applyNumberFormat="1" applyFont="1" applyFill="1" applyBorder="1" applyAlignment="1" applyProtection="1">
      <alignment horizontal="center" vertical="center" wrapText="1"/>
    </xf>
    <xf numFmtId="164" fontId="21" fillId="35" borderId="11" xfId="334" applyNumberFormat="1" applyFont="1" applyFill="1" applyBorder="1" applyAlignment="1" applyProtection="1">
      <alignment horizontal="center" vertical="center" wrapText="1"/>
    </xf>
    <xf numFmtId="3" fontId="21" fillId="35" borderId="12" xfId="334" applyNumberFormat="1" applyFont="1" applyFill="1" applyBorder="1" applyAlignment="1" applyProtection="1">
      <alignment horizontal="center" vertical="center" wrapText="1"/>
    </xf>
    <xf numFmtId="164" fontId="26" fillId="36" borderId="11" xfId="334" applyNumberFormat="1" applyFont="1" applyFill="1" applyBorder="1" applyAlignment="1" applyProtection="1">
      <alignment horizontal="center" vertical="center" wrapText="1"/>
    </xf>
    <xf numFmtId="3" fontId="26" fillId="34" borderId="11" xfId="334" applyNumberFormat="1" applyFont="1" applyFill="1" applyBorder="1" applyAlignment="1" applyProtection="1">
      <alignment horizontal="center" vertical="center" wrapText="1"/>
      <protection locked="0"/>
    </xf>
    <xf numFmtId="0" fontId="26" fillId="0" borderId="11" xfId="334" applyFont="1" applyBorder="1" applyAlignment="1" applyProtection="1">
      <alignment horizontal="center" vertical="center" wrapText="1"/>
      <protection locked="0"/>
    </xf>
    <xf numFmtId="3" fontId="26" fillId="0" borderId="11" xfId="334" applyNumberFormat="1" applyFont="1" applyFill="1" applyBorder="1" applyAlignment="1" applyProtection="1">
      <alignment horizontal="center" vertical="center" wrapText="1"/>
      <protection locked="0"/>
    </xf>
    <xf numFmtId="164" fontId="26" fillId="0" borderId="11" xfId="334" applyNumberFormat="1" applyFont="1" applyFill="1" applyBorder="1" applyAlignment="1" applyProtection="1">
      <alignment horizontal="center" vertical="center" wrapText="1"/>
      <protection locked="0"/>
    </xf>
    <xf numFmtId="0" fontId="26" fillId="0" borderId="12" xfId="334" applyFont="1" applyFill="1" applyBorder="1" applyAlignment="1">
      <alignment horizontal="center" vertical="center" wrapText="1"/>
    </xf>
    <xf numFmtId="0" fontId="26" fillId="36" borderId="10" xfId="334" applyFont="1" applyFill="1" applyBorder="1" applyAlignment="1">
      <alignment horizontal="center" vertical="center" wrapText="1"/>
    </xf>
    <xf numFmtId="3" fontId="26" fillId="0" borderId="11" xfId="334" applyNumberFormat="1" applyFont="1" applyFill="1" applyBorder="1" applyAlignment="1" applyProtection="1">
      <alignment horizontal="center" vertical="center"/>
    </xf>
    <xf numFmtId="3" fontId="26" fillId="37" borderId="11" xfId="334" applyNumberFormat="1" applyFont="1" applyFill="1" applyBorder="1" applyAlignment="1" applyProtection="1">
      <alignment horizontal="center" vertical="center" wrapText="1"/>
      <protection locked="0"/>
    </xf>
    <xf numFmtId="164" fontId="26" fillId="37" borderId="11" xfId="334" applyNumberFormat="1" applyFont="1" applyFill="1" applyBorder="1" applyAlignment="1" applyProtection="1">
      <alignment horizontal="center" vertical="center" wrapText="1"/>
    </xf>
    <xf numFmtId="0" fontId="26" fillId="0" borderId="16" xfId="334" applyFont="1" applyFill="1" applyBorder="1" applyAlignment="1" applyProtection="1">
      <alignment horizontal="left" vertical="center"/>
      <protection locked="0"/>
    </xf>
    <xf numFmtId="3" fontId="26" fillId="36" borderId="16" xfId="334" applyNumberFormat="1" applyFont="1" applyFill="1" applyBorder="1" applyAlignment="1" applyProtection="1">
      <alignment horizontal="center" vertical="center" wrapText="1"/>
      <protection locked="0"/>
    </xf>
    <xf numFmtId="164" fontId="26" fillId="36" borderId="16" xfId="334" applyNumberFormat="1" applyFont="1" applyFill="1" applyBorder="1" applyAlignment="1" applyProtection="1">
      <alignment horizontal="center" vertical="center" wrapText="1"/>
    </xf>
    <xf numFmtId="0" fontId="24" fillId="66" borderId="100" xfId="334" applyFont="1" applyFill="1" applyBorder="1" applyAlignment="1" applyProtection="1">
      <alignment horizontal="center" vertical="center"/>
      <protection locked="0"/>
    </xf>
    <xf numFmtId="0" fontId="25" fillId="0" borderId="0" xfId="334" applyFont="1" applyFill="1" applyBorder="1" applyAlignment="1">
      <alignment vertical="center"/>
    </xf>
    <xf numFmtId="0" fontId="26" fillId="0" borderId="103" xfId="334" applyFont="1" applyFill="1" applyBorder="1" applyAlignment="1" applyProtection="1">
      <alignment horizontal="center" vertical="center"/>
      <protection locked="0"/>
    </xf>
    <xf numFmtId="3" fontId="26" fillId="36" borderId="13" xfId="334" applyNumberFormat="1" applyFont="1" applyFill="1" applyBorder="1" applyAlignment="1" applyProtection="1">
      <alignment horizontal="center" vertical="center" wrapText="1"/>
      <protection locked="0"/>
    </xf>
    <xf numFmtId="0" fontId="21" fillId="35" borderId="10" xfId="334" applyFont="1" applyFill="1" applyBorder="1" applyAlignment="1" applyProtection="1">
      <alignment horizontal="center" vertical="center"/>
      <protection locked="0"/>
    </xf>
    <xf numFmtId="3" fontId="21" fillId="39" borderId="11" xfId="334" applyNumberFormat="1" applyFont="1" applyFill="1" applyBorder="1" applyAlignment="1" applyProtection="1">
      <alignment horizontal="center" vertical="center"/>
    </xf>
    <xf numFmtId="164" fontId="21" fillId="39" borderId="11" xfId="334" applyNumberFormat="1" applyFont="1" applyFill="1" applyBorder="1" applyAlignment="1" applyProtection="1">
      <alignment horizontal="center" vertical="center"/>
    </xf>
    <xf numFmtId="3" fontId="21" fillId="39" borderId="12" xfId="334" applyNumberFormat="1" applyFont="1" applyFill="1" applyBorder="1" applyAlignment="1" applyProtection="1">
      <alignment horizontal="center" vertical="center"/>
    </xf>
    <xf numFmtId="0" fontId="26" fillId="0" borderId="10" xfId="334" applyFont="1" applyFill="1" applyBorder="1" applyAlignment="1" applyProtection="1">
      <alignment horizontal="center" vertical="center"/>
      <protection locked="0"/>
    </xf>
    <xf numFmtId="3" fontId="26" fillId="34" borderId="11" xfId="334" applyNumberFormat="1" applyFont="1" applyFill="1" applyBorder="1" applyAlignment="1" applyProtection="1">
      <alignment horizontal="center" vertical="center"/>
      <protection locked="0"/>
    </xf>
    <xf numFmtId="164" fontId="26" fillId="40" borderId="11" xfId="334" applyNumberFormat="1" applyFont="1" applyFill="1" applyBorder="1" applyAlignment="1" applyProtection="1">
      <alignment horizontal="center" vertical="center"/>
    </xf>
    <xf numFmtId="164" fontId="26" fillId="0" borderId="11" xfId="334" applyNumberFormat="1" applyFont="1" applyFill="1" applyBorder="1" applyAlignment="1" applyProtection="1">
      <alignment horizontal="center" vertical="center"/>
    </xf>
    <xf numFmtId="0" fontId="26" fillId="37" borderId="10" xfId="334" applyFont="1" applyFill="1" applyBorder="1" applyAlignment="1" applyProtection="1">
      <alignment horizontal="center" vertical="center"/>
      <protection locked="0"/>
    </xf>
    <xf numFmtId="3" fontId="26" fillId="0" borderId="12" xfId="334" applyNumberFormat="1" applyFont="1" applyFill="1" applyBorder="1" applyAlignment="1" applyProtection="1">
      <alignment horizontal="center" vertical="center"/>
      <protection locked="0"/>
    </xf>
    <xf numFmtId="0" fontId="26" fillId="0" borderId="15" xfId="334" applyFont="1" applyFill="1" applyBorder="1" applyAlignment="1" applyProtection="1">
      <alignment horizontal="center" vertical="center"/>
      <protection locked="0"/>
    </xf>
    <xf numFmtId="0" fontId="26" fillId="0" borderId="0" xfId="334" applyFont="1" applyFill="1" applyBorder="1" applyAlignment="1" applyProtection="1">
      <alignment horizontal="center" vertical="center"/>
      <protection locked="0"/>
    </xf>
    <xf numFmtId="0" fontId="26" fillId="36" borderId="0" xfId="334" applyFont="1" applyFill="1" applyBorder="1" applyAlignment="1" applyProtection="1">
      <alignment horizontal="center" vertical="center"/>
      <protection locked="0"/>
    </xf>
    <xf numFmtId="3" fontId="26" fillId="0" borderId="0" xfId="334" applyNumberFormat="1" applyFont="1" applyFill="1" applyBorder="1" applyAlignment="1" applyProtection="1">
      <alignment horizontal="center" vertical="center"/>
      <protection locked="0"/>
    </xf>
    <xf numFmtId="164" fontId="26" fillId="0" borderId="0" xfId="334" applyNumberFormat="1" applyFont="1" applyFill="1" applyBorder="1" applyAlignment="1" applyProtection="1">
      <alignment horizontal="center" vertical="center"/>
    </xf>
    <xf numFmtId="0" fontId="26" fillId="0" borderId="0" xfId="334" applyNumberFormat="1" applyFont="1" applyFill="1" applyBorder="1" applyAlignment="1" applyProtection="1">
      <alignment horizontal="center" vertical="center"/>
      <protection locked="0"/>
    </xf>
    <xf numFmtId="3" fontId="24" fillId="66" borderId="101" xfId="334" applyNumberFormat="1" applyFont="1" applyFill="1" applyBorder="1" applyAlignment="1" applyProtection="1">
      <alignment horizontal="center" vertical="center"/>
    </xf>
    <xf numFmtId="164" fontId="24" fillId="66" borderId="101" xfId="334" applyNumberFormat="1" applyFont="1" applyFill="1" applyBorder="1" applyAlignment="1" applyProtection="1">
      <alignment horizontal="center" vertical="center"/>
    </xf>
    <xf numFmtId="0" fontId="24" fillId="66" borderId="101" xfId="334" applyNumberFormat="1" applyFont="1" applyFill="1" applyBorder="1" applyAlignment="1" applyProtection="1">
      <alignment horizontal="center" vertical="center"/>
    </xf>
    <xf numFmtId="3" fontId="24" fillId="66" borderId="102" xfId="334" applyNumberFormat="1" applyFont="1" applyFill="1" applyBorder="1" applyAlignment="1" applyProtection="1">
      <alignment horizontal="center" vertical="center"/>
    </xf>
    <xf numFmtId="0" fontId="26" fillId="36" borderId="13" xfId="334" applyFont="1" applyFill="1" applyBorder="1" applyAlignment="1" applyProtection="1">
      <alignment horizontal="center" vertical="center"/>
      <protection locked="0"/>
    </xf>
    <xf numFmtId="3" fontId="26" fillId="36" borderId="13" xfId="334" applyNumberFormat="1" applyFont="1" applyFill="1" applyBorder="1" applyAlignment="1" applyProtection="1">
      <alignment horizontal="center" vertical="center"/>
    </xf>
    <xf numFmtId="3" fontId="26" fillId="0" borderId="13" xfId="334" applyNumberFormat="1" applyFont="1" applyFill="1" applyBorder="1" applyAlignment="1" applyProtection="1">
      <alignment horizontal="center" vertical="center"/>
      <protection locked="0"/>
    </xf>
    <xf numFmtId="164" fontId="26" fillId="0" borderId="13" xfId="334" applyNumberFormat="1" applyFont="1" applyFill="1" applyBorder="1" applyAlignment="1" applyProtection="1">
      <alignment horizontal="center" vertical="center"/>
      <protection locked="0"/>
    </xf>
    <xf numFmtId="0" fontId="21" fillId="0" borderId="0" xfId="334" applyFont="1" applyFill="1" applyBorder="1" applyAlignment="1">
      <alignment horizontal="center" vertical="center"/>
    </xf>
    <xf numFmtId="0" fontId="26" fillId="36" borderId="0" xfId="334" applyFont="1" applyFill="1" applyAlignment="1">
      <alignment horizontal="center" vertical="center" wrapText="1"/>
    </xf>
    <xf numFmtId="0" fontId="26" fillId="36" borderId="0" xfId="334" applyFont="1" applyFill="1" applyBorder="1" applyAlignment="1">
      <alignment vertical="center"/>
    </xf>
    <xf numFmtId="0" fontId="26" fillId="0" borderId="11" xfId="334" applyFont="1" applyFill="1" applyBorder="1" applyAlignment="1">
      <alignment horizontal="center" vertical="center"/>
    </xf>
    <xf numFmtId="0" fontId="26" fillId="36" borderId="10" xfId="334" applyFont="1" applyFill="1" applyBorder="1" applyAlignment="1">
      <alignment horizontal="center" vertical="center"/>
    </xf>
    <xf numFmtId="0" fontId="26" fillId="36" borderId="11" xfId="334" applyFont="1" applyFill="1" applyBorder="1" applyAlignment="1" applyProtection="1">
      <alignment horizontal="center" vertical="center" wrapText="1"/>
      <protection locked="0"/>
    </xf>
    <xf numFmtId="3" fontId="26" fillId="36" borderId="11" xfId="334" applyNumberFormat="1" applyFont="1" applyFill="1" applyBorder="1" applyAlignment="1">
      <alignment horizontal="center" vertical="center"/>
    </xf>
    <xf numFmtId="37" fontId="26" fillId="0" borderId="12" xfId="334" applyNumberFormat="1" applyFont="1" applyFill="1" applyBorder="1" applyAlignment="1">
      <alignment horizontal="center" vertical="center"/>
    </xf>
    <xf numFmtId="3" fontId="21" fillId="35" borderId="11" xfId="334" applyNumberFormat="1" applyFont="1" applyFill="1" applyBorder="1" applyAlignment="1">
      <alignment horizontal="center" vertical="center" wrapText="1"/>
    </xf>
    <xf numFmtId="3" fontId="21" fillId="35" borderId="11" xfId="334" applyNumberFormat="1" applyFont="1" applyFill="1" applyBorder="1" applyAlignment="1">
      <alignment horizontal="center" vertical="center"/>
    </xf>
    <xf numFmtId="0" fontId="26" fillId="0" borderId="11" xfId="334" applyFont="1" applyFill="1" applyBorder="1" applyAlignment="1">
      <alignment horizontal="left" vertical="center"/>
    </xf>
    <xf numFmtId="164" fontId="24" fillId="66" borderId="101" xfId="1" applyNumberFormat="1" applyFont="1" applyFill="1" applyBorder="1" applyAlignment="1" applyProtection="1">
      <alignment horizontal="center" vertical="center"/>
    </xf>
    <xf numFmtId="0" fontId="25" fillId="0" borderId="0" xfId="334" applyFont="1" applyFill="1" applyBorder="1" applyAlignment="1" applyProtection="1">
      <alignment vertical="center"/>
      <protection locked="0"/>
    </xf>
    <xf numFmtId="3" fontId="26" fillId="34" borderId="13" xfId="334" applyNumberFormat="1" applyFont="1" applyFill="1" applyBorder="1" applyAlignment="1" applyProtection="1">
      <alignment horizontal="center" vertical="center"/>
      <protection locked="0"/>
    </xf>
    <xf numFmtId="0" fontId="21" fillId="0" borderId="0" xfId="334" applyFont="1" applyFill="1" applyBorder="1" applyAlignment="1" applyProtection="1">
      <alignment vertical="center"/>
      <protection locked="0"/>
    </xf>
    <xf numFmtId="37" fontId="26" fillId="0" borderId="12" xfId="334" applyNumberFormat="1" applyFont="1" applyFill="1" applyBorder="1" applyAlignment="1" applyProtection="1">
      <alignment horizontal="center" vertical="center"/>
      <protection locked="0"/>
    </xf>
    <xf numFmtId="0" fontId="26" fillId="37" borderId="11" xfId="334" applyFont="1" applyFill="1" applyBorder="1" applyAlignment="1" applyProtection="1">
      <alignment horizontal="left" vertical="center"/>
    </xf>
    <xf numFmtId="3" fontId="26" fillId="34" borderId="16" xfId="334" applyNumberFormat="1" applyFont="1" applyFill="1" applyBorder="1" applyAlignment="1" applyProtection="1">
      <alignment horizontal="center" vertical="center"/>
      <protection locked="0"/>
    </xf>
    <xf numFmtId="0" fontId="26" fillId="0" borderId="16" xfId="334" applyFont="1" applyBorder="1" applyAlignment="1" applyProtection="1">
      <alignment horizontal="center" vertical="center"/>
      <protection locked="0"/>
    </xf>
    <xf numFmtId="3" fontId="26" fillId="0" borderId="16" xfId="334" applyNumberFormat="1" applyFont="1" applyFill="1" applyBorder="1" applyAlignment="1" applyProtection="1">
      <alignment horizontal="center" vertical="center"/>
      <protection locked="0"/>
    </xf>
    <xf numFmtId="164" fontId="26" fillId="0" borderId="16" xfId="334" applyNumberFormat="1" applyFont="1" applyFill="1" applyBorder="1" applyAlignment="1" applyProtection="1">
      <alignment horizontal="center" vertical="center"/>
      <protection locked="0"/>
    </xf>
    <xf numFmtId="0" fontId="26" fillId="0" borderId="16" xfId="334" applyFont="1" applyFill="1" applyBorder="1" applyAlignment="1" applyProtection="1">
      <alignment horizontal="center" vertical="center"/>
      <protection locked="0"/>
    </xf>
    <xf numFmtId="37" fontId="26" fillId="0" borderId="17" xfId="334" applyNumberFormat="1" applyFont="1" applyFill="1" applyBorder="1" applyAlignment="1" applyProtection="1">
      <alignment horizontal="center" vertical="center"/>
      <protection locked="0"/>
    </xf>
    <xf numFmtId="0" fontId="26" fillId="0" borderId="21" xfId="334" applyFont="1" applyFill="1" applyBorder="1" applyAlignment="1">
      <alignment horizontal="center" vertical="center"/>
    </xf>
    <xf numFmtId="0" fontId="26" fillId="0" borderId="0" xfId="334" applyFont="1" applyBorder="1" applyAlignment="1" applyProtection="1">
      <alignment horizontal="center" vertical="center"/>
      <protection locked="0"/>
    </xf>
    <xf numFmtId="164" fontId="26" fillId="0" borderId="0" xfId="334" applyNumberFormat="1" applyFont="1" applyFill="1" applyBorder="1" applyAlignment="1" applyProtection="1">
      <alignment horizontal="center" vertical="center"/>
      <protection locked="0"/>
    </xf>
    <xf numFmtId="0" fontId="77" fillId="0" borderId="0" xfId="334" applyBorder="1" applyAlignment="1">
      <alignment vertical="center"/>
    </xf>
    <xf numFmtId="0" fontId="26" fillId="0" borderId="22" xfId="334" applyFont="1" applyFill="1" applyBorder="1" applyAlignment="1">
      <alignment horizontal="center" vertical="center"/>
    </xf>
    <xf numFmtId="3" fontId="24" fillId="66" borderId="101" xfId="334" applyNumberFormat="1" applyFont="1" applyFill="1" applyBorder="1" applyAlignment="1" applyProtection="1">
      <alignment horizontal="center" vertical="center" wrapText="1"/>
      <protection locked="0"/>
    </xf>
    <xf numFmtId="164" fontId="24" fillId="66" borderId="101" xfId="1" applyNumberFormat="1" applyFont="1" applyFill="1" applyBorder="1" applyAlignment="1" applyProtection="1">
      <alignment horizontal="center" vertical="center" wrapText="1"/>
      <protection locked="0"/>
    </xf>
    <xf numFmtId="0" fontId="26" fillId="0" borderId="21" xfId="334" applyFont="1" applyFill="1" applyBorder="1" applyAlignment="1">
      <alignment vertical="center" wrapText="1"/>
    </xf>
    <xf numFmtId="0" fontId="26" fillId="0" borderId="0" xfId="334" applyNumberFormat="1" applyFont="1" applyFill="1" applyBorder="1" applyAlignment="1">
      <alignment horizontal="center" vertical="center" wrapText="1"/>
    </xf>
    <xf numFmtId="3" fontId="26" fillId="0" borderId="22" xfId="334" applyNumberFormat="1" applyFont="1" applyFill="1" applyBorder="1" applyAlignment="1">
      <alignment horizontal="center" vertical="center" wrapText="1"/>
    </xf>
    <xf numFmtId="0" fontId="26" fillId="0" borderId="21" xfId="334" applyFont="1" applyBorder="1" applyAlignment="1">
      <alignment horizontal="center" vertical="center"/>
    </xf>
    <xf numFmtId="164" fontId="26" fillId="0" borderId="0" xfId="334" applyNumberFormat="1" applyFont="1" applyFill="1" applyBorder="1" applyAlignment="1">
      <alignment horizontal="center" vertical="center"/>
    </xf>
    <xf numFmtId="0" fontId="26" fillId="0" borderId="0" xfId="334" applyNumberFormat="1" applyFont="1" applyFill="1" applyBorder="1" applyAlignment="1">
      <alignment horizontal="center" vertical="center"/>
    </xf>
    <xf numFmtId="3" fontId="26" fillId="0" borderId="0" xfId="334" applyNumberFormat="1" applyFont="1" applyBorder="1" applyAlignment="1">
      <alignment horizontal="center" vertical="center"/>
    </xf>
    <xf numFmtId="0" fontId="26" fillId="0" borderId="0" xfId="334" applyNumberFormat="1" applyFont="1" applyBorder="1" applyAlignment="1">
      <alignment horizontal="center" vertical="center"/>
    </xf>
    <xf numFmtId="0" fontId="26" fillId="0" borderId="0" xfId="334" applyFont="1" applyBorder="1" applyAlignment="1">
      <alignment horizontal="center" vertical="center"/>
    </xf>
    <xf numFmtId="0" fontId="26" fillId="0" borderId="22" xfId="334" applyFont="1" applyBorder="1" applyAlignment="1">
      <alignment horizontal="center" vertical="center"/>
    </xf>
    <xf numFmtId="0" fontId="22" fillId="0" borderId="0" xfId="334" applyFont="1" applyFill="1" applyAlignment="1">
      <alignment vertical="center"/>
    </xf>
    <xf numFmtId="0" fontId="28" fillId="66" borderId="95" xfId="334" applyNumberFormat="1" applyFont="1" applyFill="1" applyBorder="1" applyAlignment="1" applyProtection="1">
      <alignment horizontal="center" vertical="center" wrapText="1"/>
      <protection locked="0"/>
    </xf>
    <xf numFmtId="0" fontId="28" fillId="66" borderId="95" xfId="334" applyFont="1" applyFill="1" applyBorder="1" applyAlignment="1" applyProtection="1">
      <alignment horizontal="center" vertical="center" wrapText="1"/>
      <protection locked="0"/>
    </xf>
    <xf numFmtId="0" fontId="26" fillId="33" borderId="108" xfId="334" applyFont="1" applyFill="1" applyBorder="1" applyAlignment="1">
      <alignment horizontal="center" vertical="center"/>
    </xf>
    <xf numFmtId="3" fontId="26" fillId="33" borderId="105" xfId="334" applyNumberFormat="1" applyFont="1" applyFill="1" applyBorder="1" applyAlignment="1" applyProtection="1">
      <alignment horizontal="center" vertical="center"/>
      <protection locked="0"/>
    </xf>
    <xf numFmtId="164" fontId="26" fillId="33" borderId="105" xfId="334" applyNumberFormat="1" applyFont="1" applyFill="1" applyBorder="1" applyAlignment="1" applyProtection="1">
      <alignment horizontal="center" vertical="center"/>
    </xf>
    <xf numFmtId="0" fontId="26" fillId="33" borderId="24" xfId="334" applyFont="1" applyFill="1" applyBorder="1" applyAlignment="1">
      <alignment horizontal="center" vertical="center"/>
    </xf>
    <xf numFmtId="3" fontId="26" fillId="33" borderId="20" xfId="334" applyNumberFormat="1" applyFont="1" applyFill="1" applyBorder="1" applyAlignment="1" applyProtection="1">
      <alignment horizontal="center" vertical="center"/>
      <protection locked="0"/>
    </xf>
    <xf numFmtId="164" fontId="26" fillId="33" borderId="20" xfId="334" applyNumberFormat="1" applyFont="1" applyFill="1" applyBorder="1" applyAlignment="1" applyProtection="1">
      <alignment horizontal="center" vertical="center"/>
    </xf>
    <xf numFmtId="0" fontId="26" fillId="33" borderId="20" xfId="334" applyNumberFormat="1" applyFont="1" applyFill="1" applyBorder="1" applyAlignment="1" applyProtection="1">
      <alignment horizontal="center" vertical="center"/>
      <protection locked="0"/>
    </xf>
    <xf numFmtId="3" fontId="26" fillId="33" borderId="14" xfId="334" applyNumberFormat="1" applyFont="1" applyFill="1" applyBorder="1" applyAlignment="1" applyProtection="1">
      <alignment horizontal="center" vertical="center"/>
      <protection locked="0"/>
    </xf>
    <xf numFmtId="0" fontId="26" fillId="33" borderId="27" xfId="334" applyFont="1" applyFill="1" applyBorder="1" applyAlignment="1">
      <alignment horizontal="center" vertical="center"/>
    </xf>
    <xf numFmtId="3" fontId="26" fillId="33" borderId="30" xfId="334" applyNumberFormat="1" applyFont="1" applyFill="1" applyBorder="1" applyAlignment="1" applyProtection="1">
      <alignment horizontal="center" vertical="center"/>
      <protection locked="0"/>
    </xf>
    <xf numFmtId="164" fontId="26" fillId="33" borderId="30" xfId="334" applyNumberFormat="1" applyFont="1" applyFill="1" applyBorder="1" applyAlignment="1" applyProtection="1">
      <alignment horizontal="center" vertical="center"/>
    </xf>
    <xf numFmtId="0" fontId="26" fillId="33" borderId="30" xfId="334" applyNumberFormat="1" applyFont="1" applyFill="1" applyBorder="1" applyAlignment="1" applyProtection="1">
      <alignment horizontal="center" vertical="center"/>
      <protection locked="0"/>
    </xf>
    <xf numFmtId="3" fontId="26" fillId="33" borderId="19" xfId="334" applyNumberFormat="1" applyFont="1" applyFill="1" applyBorder="1" applyAlignment="1" applyProtection="1">
      <alignment horizontal="center" vertical="center"/>
      <protection locked="0"/>
    </xf>
    <xf numFmtId="3" fontId="24" fillId="66" borderId="101" xfId="334" applyNumberFormat="1" applyFont="1" applyFill="1" applyBorder="1" applyAlignment="1" applyProtection="1">
      <alignment horizontal="center" vertical="center"/>
      <protection locked="0"/>
    </xf>
    <xf numFmtId="0" fontId="20" fillId="0" borderId="0" xfId="334" applyFont="1" applyFill="1" applyAlignment="1" applyProtection="1">
      <alignment horizontal="center" vertical="center"/>
      <protection locked="0"/>
    </xf>
    <xf numFmtId="3" fontId="20" fillId="0" borderId="0" xfId="334" applyNumberFormat="1" applyFont="1" applyFill="1" applyAlignment="1" applyProtection="1">
      <alignment horizontal="center" vertical="center"/>
      <protection locked="0"/>
    </xf>
    <xf numFmtId="164" fontId="20" fillId="0" borderId="0" xfId="334" applyNumberFormat="1" applyFont="1" applyFill="1" applyAlignment="1" applyProtection="1">
      <alignment horizontal="center" vertical="center"/>
      <protection locked="0"/>
    </xf>
    <xf numFmtId="0" fontId="20" fillId="0" borderId="0" xfId="334" applyNumberFormat="1" applyFont="1" applyFill="1" applyAlignment="1" applyProtection="1">
      <alignment horizontal="center" vertical="center"/>
      <protection locked="0"/>
    </xf>
    <xf numFmtId="0" fontId="20" fillId="0" borderId="0" xfId="334" applyFont="1" applyFill="1" applyAlignment="1">
      <alignment horizontal="center" vertical="center"/>
    </xf>
    <xf numFmtId="3" fontId="78" fillId="0" borderId="0" xfId="334" applyNumberFormat="1" applyFont="1" applyFill="1" applyAlignment="1" applyProtection="1">
      <alignment horizontal="center" vertical="center"/>
      <protection locked="0"/>
    </xf>
    <xf numFmtId="164" fontId="78" fillId="0" borderId="0" xfId="334" applyNumberFormat="1" applyFont="1" applyFill="1" applyAlignment="1" applyProtection="1">
      <alignment horizontal="center" vertical="center"/>
      <protection locked="0"/>
    </xf>
    <xf numFmtId="0" fontId="78" fillId="0" borderId="0" xfId="334" applyFont="1" applyFill="1" applyAlignment="1" applyProtection="1">
      <alignment horizontal="center" vertical="center"/>
      <protection locked="0"/>
    </xf>
    <xf numFmtId="0" fontId="78" fillId="0" borderId="0" xfId="334" applyNumberFormat="1" applyFont="1" applyFill="1" applyAlignment="1" applyProtection="1">
      <alignment horizontal="center" vertical="center"/>
      <protection locked="0"/>
    </xf>
    <xf numFmtId="3" fontId="78" fillId="0" borderId="0" xfId="334" applyNumberFormat="1" applyFont="1" applyFill="1" applyAlignment="1">
      <alignment horizontal="center" vertical="center"/>
    </xf>
    <xf numFmtId="0" fontId="32" fillId="0" borderId="0" xfId="334" applyFont="1" applyFill="1" applyBorder="1" applyAlignment="1">
      <alignment horizontal="left" vertical="center"/>
    </xf>
    <xf numFmtId="3" fontId="58" fillId="64" borderId="0" xfId="334" applyNumberFormat="1" applyFont="1" applyFill="1" applyAlignment="1" applyProtection="1">
      <alignment horizontal="center" vertical="center"/>
      <protection locked="0"/>
    </xf>
    <xf numFmtId="3" fontId="58" fillId="0" borderId="0" xfId="334" applyNumberFormat="1" applyFont="1" applyFill="1" applyAlignment="1" applyProtection="1">
      <alignment horizontal="center" vertical="center"/>
      <protection locked="0"/>
    </xf>
    <xf numFmtId="0" fontId="32" fillId="36" borderId="0" xfId="334" applyFont="1" applyFill="1" applyBorder="1" applyAlignment="1" applyProtection="1">
      <alignment horizontal="left" vertical="center"/>
      <protection locked="0"/>
    </xf>
    <xf numFmtId="0" fontId="32" fillId="0" borderId="0" xfId="334" applyFont="1" applyFill="1" applyBorder="1" applyAlignment="1">
      <alignment vertical="center"/>
    </xf>
    <xf numFmtId="164" fontId="58" fillId="0" borderId="0" xfId="334" applyNumberFormat="1" applyFont="1" applyFill="1" applyAlignment="1" applyProtection="1">
      <alignment horizontal="center" vertical="center"/>
      <protection locked="0"/>
    </xf>
    <xf numFmtId="0" fontId="78" fillId="0" borderId="0" xfId="334" applyFont="1" applyFill="1" applyAlignment="1">
      <alignment horizontal="center" vertical="center"/>
    </xf>
    <xf numFmtId="0" fontId="32" fillId="0" borderId="0" xfId="334" applyFont="1" applyFill="1" applyBorder="1" applyAlignment="1" applyProtection="1">
      <alignment horizontal="left" vertical="center"/>
      <protection locked="0"/>
    </xf>
    <xf numFmtId="164" fontId="78" fillId="0" borderId="0" xfId="1" applyNumberFormat="1" applyFont="1" applyFill="1" applyAlignment="1" applyProtection="1">
      <alignment horizontal="center" vertical="center"/>
      <protection locked="0"/>
    </xf>
    <xf numFmtId="0" fontId="78" fillId="0" borderId="0" xfId="334" applyFont="1" applyFill="1" applyAlignment="1">
      <alignment horizontal="center"/>
    </xf>
    <xf numFmtId="0" fontId="61" fillId="66" borderId="95" xfId="198" applyFont="1" applyFill="1" applyBorder="1" applyAlignment="1">
      <alignment horizontal="center" vertical="center"/>
    </xf>
    <xf numFmtId="0" fontId="62" fillId="0" borderId="113" xfId="198" applyFont="1" applyBorder="1" applyAlignment="1">
      <alignment horizontal="left" vertical="center" indent="1"/>
    </xf>
    <xf numFmtId="3" fontId="62" fillId="0" borderId="114" xfId="198" applyNumberFormat="1" applyFont="1" applyBorder="1" applyAlignment="1">
      <alignment horizontal="right" vertical="center" indent="1"/>
    </xf>
    <xf numFmtId="0" fontId="20" fillId="0" borderId="114" xfId="198" applyFont="1" applyBorder="1"/>
    <xf numFmtId="3" fontId="20" fillId="0" borderId="115" xfId="198" applyNumberFormat="1" applyFont="1" applyBorder="1"/>
    <xf numFmtId="3" fontId="62" fillId="0" borderId="113" xfId="198" applyNumberFormat="1" applyFont="1" applyBorder="1" applyAlignment="1">
      <alignment horizontal="left" vertical="center" indent="1"/>
    </xf>
    <xf numFmtId="164" fontId="62" fillId="0" borderId="114" xfId="290" applyNumberFormat="1" applyFont="1" applyBorder="1" applyAlignment="1">
      <alignment horizontal="right" vertical="center" indent="1"/>
    </xf>
    <xf numFmtId="164" fontId="62" fillId="0" borderId="115" xfId="290" applyNumberFormat="1" applyFont="1" applyBorder="1" applyAlignment="1">
      <alignment horizontal="right" vertical="center" indent="1"/>
    </xf>
    <xf numFmtId="0" fontId="62" fillId="0" borderId="116" xfId="198" applyFont="1" applyBorder="1" applyAlignment="1">
      <alignment horizontal="left" vertical="center" indent="1"/>
    </xf>
    <xf numFmtId="3" fontId="62" fillId="0" borderId="117" xfId="198" applyNumberFormat="1" applyFont="1" applyBorder="1" applyAlignment="1">
      <alignment horizontal="right" vertical="center" indent="1"/>
    </xf>
    <xf numFmtId="0" fontId="20" fillId="0" borderId="117" xfId="198" applyFont="1" applyBorder="1"/>
    <xf numFmtId="3" fontId="20" fillId="0" borderId="118" xfId="198" applyNumberFormat="1" applyFont="1" applyBorder="1"/>
    <xf numFmtId="3" fontId="62" fillId="0" borderId="116" xfId="198" applyNumberFormat="1" applyFont="1" applyBorder="1" applyAlignment="1">
      <alignment horizontal="left" vertical="center" indent="1"/>
    </xf>
    <xf numFmtId="164" fontId="62" fillId="0" borderId="117" xfId="290" applyNumberFormat="1" applyFont="1" applyBorder="1" applyAlignment="1">
      <alignment horizontal="right" vertical="center" indent="1"/>
    </xf>
    <xf numFmtId="164" fontId="62" fillId="0" borderId="118" xfId="290" applyNumberFormat="1" applyFont="1" applyBorder="1" applyAlignment="1">
      <alignment horizontal="right" vertical="center" indent="1"/>
    </xf>
    <xf numFmtId="0" fontId="62" fillId="0" borderId="119" xfId="198" applyFont="1" applyBorder="1" applyAlignment="1">
      <alignment horizontal="left" vertical="center" indent="1"/>
    </xf>
    <xf numFmtId="3" fontId="62" fillId="0" borderId="120" xfId="198" applyNumberFormat="1" applyFont="1" applyBorder="1" applyAlignment="1">
      <alignment horizontal="right" vertical="center" indent="1"/>
    </xf>
    <xf numFmtId="0" fontId="20" fillId="0" borderId="120" xfId="198" applyFont="1" applyBorder="1"/>
    <xf numFmtId="3" fontId="20" fillId="0" borderId="121" xfId="198" applyNumberFormat="1" applyFont="1" applyBorder="1"/>
    <xf numFmtId="3" fontId="62" fillId="0" borderId="119" xfId="198" applyNumberFormat="1" applyFont="1" applyBorder="1" applyAlignment="1">
      <alignment horizontal="left" vertical="center" indent="1"/>
    </xf>
    <xf numFmtId="164" fontId="62" fillId="0" borderId="120" xfId="290" applyNumberFormat="1" applyFont="1" applyBorder="1" applyAlignment="1">
      <alignment horizontal="right" vertical="center" indent="1"/>
    </xf>
    <xf numFmtId="164" fontId="62" fillId="0" borderId="121" xfId="290" applyNumberFormat="1" applyFont="1" applyBorder="1" applyAlignment="1">
      <alignment horizontal="right" vertical="center" indent="1"/>
    </xf>
    <xf numFmtId="0" fontId="61" fillId="66" borderId="122" xfId="198" applyFont="1" applyFill="1" applyBorder="1" applyAlignment="1">
      <alignment horizontal="left" vertical="center" indent="1"/>
    </xf>
    <xf numFmtId="3" fontId="61" fillId="66" borderId="123" xfId="198" applyNumberFormat="1" applyFont="1" applyFill="1" applyBorder="1" applyAlignment="1">
      <alignment horizontal="right" vertical="center" wrapText="1" indent="1"/>
    </xf>
    <xf numFmtId="3" fontId="61" fillId="66" borderId="124" xfId="198" applyNumberFormat="1" applyFont="1" applyFill="1" applyBorder="1" applyAlignment="1">
      <alignment horizontal="right" vertical="center" wrapText="1" indent="1"/>
    </xf>
    <xf numFmtId="164" fontId="61" fillId="66" borderId="123" xfId="290" applyNumberFormat="1" applyFont="1" applyFill="1" applyBorder="1" applyAlignment="1">
      <alignment horizontal="right" vertical="center" indent="1"/>
    </xf>
    <xf numFmtId="164" fontId="61" fillId="66" borderId="124" xfId="290" applyNumberFormat="1" applyFont="1" applyFill="1" applyBorder="1" applyAlignment="1">
      <alignment horizontal="right" vertical="center" indent="1"/>
    </xf>
    <xf numFmtId="0" fontId="57" fillId="66" borderId="122" xfId="198" applyFont="1" applyFill="1" applyBorder="1" applyAlignment="1">
      <alignment horizontal="center" vertical="center" wrapText="1" readingOrder="1"/>
    </xf>
    <xf numFmtId="0" fontId="57" fillId="66" borderId="123" xfId="198" applyFont="1" applyFill="1" applyBorder="1" applyAlignment="1">
      <alignment horizontal="center" vertical="center" wrapText="1" readingOrder="1"/>
    </xf>
    <xf numFmtId="0" fontId="57" fillId="66" borderId="124" xfId="198" applyFont="1" applyFill="1" applyBorder="1" applyAlignment="1">
      <alignment horizontal="center" vertical="center" wrapText="1" readingOrder="1"/>
    </xf>
    <xf numFmtId="3" fontId="56" fillId="0" borderId="113" xfId="198" applyNumberFormat="1" applyFont="1" applyBorder="1" applyAlignment="1">
      <alignment horizontal="left" vertical="center" indent="1"/>
    </xf>
    <xf numFmtId="3" fontId="56" fillId="0" borderId="114" xfId="198" applyNumberFormat="1" applyFont="1" applyBorder="1" applyAlignment="1">
      <alignment horizontal="center" vertical="center"/>
    </xf>
    <xf numFmtId="164" fontId="56" fillId="0" borderId="114" xfId="290" applyNumberFormat="1" applyFont="1" applyBorder="1" applyAlignment="1">
      <alignment horizontal="center" vertical="center"/>
    </xf>
    <xf numFmtId="164" fontId="56" fillId="0" borderId="115" xfId="290" applyNumberFormat="1" applyFont="1" applyBorder="1" applyAlignment="1">
      <alignment horizontal="center" vertical="center"/>
    </xf>
    <xf numFmtId="3" fontId="56" fillId="0" borderId="116" xfId="198" applyNumberFormat="1" applyFont="1" applyBorder="1" applyAlignment="1">
      <alignment horizontal="left" vertical="center" indent="1"/>
    </xf>
    <xf numFmtId="3" fontId="56" fillId="0" borderId="117" xfId="198" applyNumberFormat="1" applyFont="1" applyBorder="1" applyAlignment="1">
      <alignment horizontal="center" vertical="center"/>
    </xf>
    <xf numFmtId="164" fontId="56" fillId="0" borderId="117" xfId="290" applyNumberFormat="1" applyFont="1" applyBorder="1" applyAlignment="1">
      <alignment horizontal="center" vertical="center"/>
    </xf>
    <xf numFmtId="164" fontId="56" fillId="0" borderId="118" xfId="290" applyNumberFormat="1" applyFont="1" applyBorder="1" applyAlignment="1">
      <alignment horizontal="center" vertical="center"/>
    </xf>
    <xf numFmtId="3" fontId="56" fillId="0" borderId="119" xfId="198" applyNumberFormat="1" applyFont="1" applyBorder="1" applyAlignment="1">
      <alignment horizontal="left" vertical="center" indent="1"/>
    </xf>
    <xf numFmtId="3" fontId="56" fillId="0" borderId="120" xfId="198" applyNumberFormat="1" applyFont="1" applyBorder="1" applyAlignment="1">
      <alignment horizontal="center" vertical="center"/>
    </xf>
    <xf numFmtId="164" fontId="56" fillId="0" borderId="120" xfId="290" applyNumberFormat="1" applyFont="1" applyBorder="1" applyAlignment="1">
      <alignment horizontal="center" vertical="center"/>
    </xf>
    <xf numFmtId="164" fontId="56" fillId="0" borderId="121" xfId="290" applyNumberFormat="1" applyFont="1" applyBorder="1" applyAlignment="1">
      <alignment horizontal="center" vertical="center"/>
    </xf>
    <xf numFmtId="0" fontId="55" fillId="66" borderId="122" xfId="198" applyFont="1" applyFill="1" applyBorder="1" applyAlignment="1">
      <alignment horizontal="center" vertical="center" wrapText="1" readingOrder="1"/>
    </xf>
    <xf numFmtId="3" fontId="55" fillId="66" borderId="123" xfId="198" applyNumberFormat="1" applyFont="1" applyFill="1" applyBorder="1" applyAlignment="1">
      <alignment horizontal="center" vertical="center" wrapText="1" readingOrder="1"/>
    </xf>
    <xf numFmtId="164" fontId="55" fillId="66" borderId="123" xfId="290" applyNumberFormat="1" applyFont="1" applyFill="1" applyBorder="1" applyAlignment="1">
      <alignment horizontal="center" vertical="center" wrapText="1" readingOrder="1"/>
    </xf>
    <xf numFmtId="164" fontId="55" fillId="66" borderId="124" xfId="290" applyNumberFormat="1" applyFont="1" applyFill="1" applyBorder="1" applyAlignment="1">
      <alignment horizontal="center" vertical="center" wrapText="1" readingOrder="1"/>
    </xf>
    <xf numFmtId="3" fontId="0" fillId="0" borderId="0" xfId="290" applyNumberFormat="1" applyFont="1" applyBorder="1" applyAlignment="1">
      <alignment vertical="center"/>
    </xf>
    <xf numFmtId="0" fontId="62" fillId="0" borderId="125" xfId="198" applyFont="1" applyBorder="1" applyAlignment="1">
      <alignment horizontal="left" vertical="center" indent="1"/>
    </xf>
    <xf numFmtId="3" fontId="62" fillId="0" borderId="126" xfId="198" applyNumberFormat="1" applyFont="1" applyBorder="1" applyAlignment="1">
      <alignment horizontal="right" vertical="center" indent="1"/>
    </xf>
    <xf numFmtId="0" fontId="20" fillId="0" borderId="126" xfId="198" applyFont="1" applyBorder="1"/>
    <xf numFmtId="3" fontId="20" fillId="0" borderId="127" xfId="198" applyNumberFormat="1" applyFont="1" applyBorder="1"/>
    <xf numFmtId="3" fontId="62" fillId="0" borderId="125" xfId="198" applyNumberFormat="1" applyFont="1" applyBorder="1" applyAlignment="1">
      <alignment horizontal="left" vertical="center" indent="1"/>
    </xf>
    <xf numFmtId="164" fontId="62" fillId="0" borderId="126" xfId="290" applyNumberFormat="1" applyFont="1" applyBorder="1" applyAlignment="1">
      <alignment horizontal="right" vertical="center" indent="1"/>
    </xf>
    <xf numFmtId="164" fontId="62" fillId="0" borderId="127" xfId="290" applyNumberFormat="1" applyFont="1" applyBorder="1" applyAlignment="1">
      <alignment horizontal="right" vertical="center" indent="1"/>
    </xf>
    <xf numFmtId="3" fontId="56" fillId="0" borderId="125" xfId="198" applyNumberFormat="1" applyFont="1" applyBorder="1" applyAlignment="1">
      <alignment horizontal="left" vertical="center" indent="1"/>
    </xf>
    <xf numFmtId="3" fontId="56" fillId="0" borderId="126" xfId="198" applyNumberFormat="1" applyFont="1" applyBorder="1" applyAlignment="1">
      <alignment horizontal="center" vertical="center"/>
    </xf>
    <xf numFmtId="164" fontId="56" fillId="0" borderId="126" xfId="290" applyNumberFormat="1" applyFont="1" applyBorder="1" applyAlignment="1">
      <alignment horizontal="center" vertical="center"/>
    </xf>
    <xf numFmtId="164" fontId="56" fillId="0" borderId="127" xfId="290" applyNumberFormat="1" applyFont="1" applyBorder="1" applyAlignment="1">
      <alignment horizontal="center" vertical="center"/>
    </xf>
    <xf numFmtId="0" fontId="61" fillId="66" borderId="95" xfId="0" applyFont="1" applyFill="1" applyBorder="1" applyAlignment="1">
      <alignment horizontal="center" vertical="center"/>
    </xf>
    <xf numFmtId="0" fontId="61" fillId="66" borderId="95" xfId="0" applyFont="1" applyFill="1" applyBorder="1" applyAlignment="1">
      <alignment horizontal="center" vertical="center" wrapText="1"/>
    </xf>
    <xf numFmtId="3" fontId="30" fillId="0" borderId="128" xfId="0" applyNumberFormat="1" applyFont="1" applyBorder="1" applyAlignment="1">
      <alignment vertical="center"/>
    </xf>
    <xf numFmtId="3" fontId="30" fillId="0" borderId="105" xfId="0" applyNumberFormat="1" applyFont="1" applyBorder="1" applyAlignment="1">
      <alignment horizontal="right" vertical="center" indent="2"/>
    </xf>
    <xf numFmtId="3" fontId="30" fillId="0" borderId="105" xfId="0" applyNumberFormat="1" applyFont="1" applyFill="1" applyBorder="1" applyAlignment="1">
      <alignment horizontal="right" vertical="center" indent="2"/>
    </xf>
    <xf numFmtId="164" fontId="30" fillId="0" borderId="129" xfId="1" applyNumberFormat="1" applyFont="1" applyBorder="1" applyAlignment="1">
      <alignment horizontal="right" vertical="center" indent="2"/>
    </xf>
    <xf numFmtId="3" fontId="65" fillId="0" borderId="103" xfId="0" applyNumberFormat="1" applyFont="1" applyBorder="1" applyAlignment="1">
      <alignment horizontal="left" vertical="center" indent="1"/>
    </xf>
    <xf numFmtId="164" fontId="30" fillId="0" borderId="105" xfId="1" applyNumberFormat="1" applyFont="1" applyBorder="1" applyAlignment="1">
      <alignment horizontal="right" vertical="center" indent="2"/>
    </xf>
    <xf numFmtId="3" fontId="30" fillId="0" borderId="129" xfId="0" applyNumberFormat="1" applyFont="1" applyFill="1" applyBorder="1" applyAlignment="1">
      <alignment horizontal="right" vertical="center" indent="2"/>
    </xf>
    <xf numFmtId="3" fontId="30" fillId="0" borderId="130" xfId="0" applyNumberFormat="1" applyFont="1" applyBorder="1" applyAlignment="1">
      <alignment vertical="center"/>
    </xf>
    <xf numFmtId="3" fontId="30" fillId="0" borderId="30" xfId="0" applyNumberFormat="1" applyFont="1" applyBorder="1" applyAlignment="1">
      <alignment horizontal="right" vertical="center" indent="2"/>
    </xf>
    <xf numFmtId="3" fontId="30" fillId="0" borderId="30" xfId="0" applyNumberFormat="1" applyFont="1" applyFill="1" applyBorder="1" applyAlignment="1">
      <alignment horizontal="right" vertical="center" indent="2"/>
    </xf>
    <xf numFmtId="3" fontId="65" fillId="0" borderId="78" xfId="0" applyNumberFormat="1" applyFont="1" applyBorder="1" applyAlignment="1">
      <alignment horizontal="left" vertical="center" indent="1"/>
    </xf>
    <xf numFmtId="164" fontId="30" fillId="0" borderId="30" xfId="1" applyNumberFormat="1" applyFont="1" applyBorder="1" applyAlignment="1">
      <alignment horizontal="right" vertical="center" indent="2"/>
    </xf>
    <xf numFmtId="3" fontId="30" fillId="0" borderId="131" xfId="0" applyNumberFormat="1" applyFont="1" applyFill="1" applyBorder="1" applyAlignment="1">
      <alignment horizontal="right" vertical="center" indent="2"/>
    </xf>
    <xf numFmtId="49" fontId="64" fillId="66" borderId="100" xfId="0" applyNumberFormat="1" applyFont="1" applyFill="1" applyBorder="1" applyAlignment="1">
      <alignment horizontal="center" vertical="center"/>
    </xf>
    <xf numFmtId="3" fontId="64" fillId="66" borderId="101" xfId="0" applyNumberFormat="1" applyFont="1" applyFill="1" applyBorder="1" applyAlignment="1">
      <alignment horizontal="right" vertical="center" indent="2"/>
    </xf>
    <xf numFmtId="164" fontId="64" fillId="66" borderId="102" xfId="1" applyNumberFormat="1" applyFont="1" applyFill="1" applyBorder="1" applyAlignment="1">
      <alignment horizontal="right" vertical="center" indent="2"/>
    </xf>
    <xf numFmtId="3" fontId="61" fillId="66" borderId="101" xfId="0" applyNumberFormat="1" applyFont="1" applyFill="1" applyBorder="1" applyAlignment="1">
      <alignment horizontal="right" vertical="center" indent="2"/>
    </xf>
    <xf numFmtId="164" fontId="61" fillId="66" borderId="101" xfId="1" applyNumberFormat="1" applyFont="1" applyFill="1" applyBorder="1" applyAlignment="1">
      <alignment horizontal="right" vertical="center" indent="2"/>
    </xf>
    <xf numFmtId="3" fontId="61" fillId="66" borderId="102" xfId="0" applyNumberFormat="1" applyFont="1" applyFill="1" applyBorder="1" applyAlignment="1">
      <alignment horizontal="right" vertical="center" indent="2"/>
    </xf>
    <xf numFmtId="0" fontId="78" fillId="0" borderId="0" xfId="0" applyFont="1" applyFill="1" applyBorder="1" applyAlignment="1">
      <alignment horizontal="left"/>
    </xf>
    <xf numFmtId="0" fontId="19" fillId="0" borderId="0" xfId="188" applyBorder="1"/>
    <xf numFmtId="3" fontId="58" fillId="0" borderId="0" xfId="0" applyNumberFormat="1" applyFont="1" applyFill="1" applyBorder="1" applyAlignment="1"/>
    <xf numFmtId="0" fontId="0" fillId="0" borderId="0" xfId="0" applyFont="1"/>
    <xf numFmtId="0" fontId="61" fillId="66" borderId="95" xfId="0" applyFont="1" applyFill="1" applyBorder="1" applyAlignment="1" applyProtection="1">
      <alignment horizontal="center" vertical="center" wrapText="1"/>
    </xf>
    <xf numFmtId="0" fontId="68" fillId="0" borderId="13" xfId="0" applyFont="1" applyBorder="1" applyAlignment="1" applyProtection="1">
      <alignment horizontal="left" vertical="center" indent="1" shrinkToFit="1"/>
    </xf>
    <xf numFmtId="3" fontId="81" fillId="0" borderId="13" xfId="0" applyNumberFormat="1" applyFont="1" applyBorder="1" applyAlignment="1">
      <alignment horizontal="center" vertical="center" wrapText="1" readingOrder="1"/>
    </xf>
    <xf numFmtId="0" fontId="68" fillId="0" borderId="11" xfId="0" applyFont="1" applyBorder="1" applyAlignment="1" applyProtection="1">
      <alignment horizontal="left" vertical="center" indent="1" shrinkToFit="1"/>
    </xf>
    <xf numFmtId="3" fontId="81" fillId="0" borderId="11" xfId="0" applyNumberFormat="1" applyFont="1" applyBorder="1" applyAlignment="1">
      <alignment horizontal="center" vertical="center" wrapText="1" readingOrder="1"/>
    </xf>
    <xf numFmtId="3" fontId="81" fillId="0" borderId="98" xfId="0" applyNumberFormat="1" applyFont="1" applyFill="1" applyBorder="1" applyAlignment="1">
      <alignment horizontal="center" vertical="center" wrapText="1" readingOrder="1"/>
    </xf>
    <xf numFmtId="0" fontId="82" fillId="0" borderId="77" xfId="0" applyFont="1" applyBorder="1" applyAlignment="1" applyProtection="1">
      <alignment horizontal="left" vertical="center" indent="1" shrinkToFit="1"/>
    </xf>
    <xf numFmtId="3" fontId="81" fillId="0" borderId="77" xfId="0" applyNumberFormat="1" applyFont="1" applyBorder="1" applyAlignment="1">
      <alignment horizontal="center" vertical="center" wrapText="1" readingOrder="1"/>
    </xf>
    <xf numFmtId="0" fontId="23" fillId="66" borderId="91" xfId="0" applyFont="1" applyFill="1" applyBorder="1" applyAlignment="1" applyProtection="1">
      <alignment horizontal="left" vertical="center" indent="1" shrinkToFit="1"/>
    </xf>
    <xf numFmtId="3" fontId="23" fillId="66" borderId="92" xfId="0" applyNumberFormat="1" applyFont="1" applyFill="1" applyBorder="1" applyAlignment="1" applyProtection="1">
      <alignment horizontal="left" vertical="center" indent="1" shrinkToFit="1"/>
    </xf>
    <xf numFmtId="3" fontId="23" fillId="66" borderId="93" xfId="0" applyNumberFormat="1" applyFont="1" applyFill="1" applyBorder="1" applyAlignment="1" applyProtection="1">
      <alignment horizontal="left" vertical="center" indent="1" shrinkToFit="1"/>
    </xf>
    <xf numFmtId="0" fontId="23" fillId="66" borderId="94" xfId="0" applyFont="1" applyFill="1" applyBorder="1" applyAlignment="1" applyProtection="1">
      <alignment horizontal="center" vertical="center" shrinkToFit="1"/>
    </xf>
    <xf numFmtId="164" fontId="23" fillId="66" borderId="95" xfId="1" applyNumberFormat="1" applyFont="1" applyFill="1" applyBorder="1" applyAlignment="1" applyProtection="1">
      <alignment horizontal="left" vertical="center" indent="1" shrinkToFit="1"/>
    </xf>
    <xf numFmtId="177" fontId="0" fillId="0" borderId="0" xfId="0" applyNumberFormat="1"/>
    <xf numFmtId="0" fontId="28" fillId="66" borderId="86" xfId="0" applyFont="1" applyFill="1" applyBorder="1" applyAlignment="1">
      <alignment horizontal="center" vertical="center"/>
    </xf>
    <xf numFmtId="0" fontId="64" fillId="66" borderId="86" xfId="0" applyFont="1" applyFill="1" applyBorder="1" applyAlignment="1">
      <alignment horizontal="center" vertical="center"/>
    </xf>
    <xf numFmtId="0" fontId="22" fillId="0" borderId="113" xfId="198" applyFont="1" applyFill="1" applyBorder="1" applyAlignment="1">
      <alignment horizontal="left" vertical="center" indent="1"/>
    </xf>
    <xf numFmtId="3" fontId="22" fillId="0" borderId="114" xfId="0" applyNumberFormat="1" applyFont="1" applyFill="1" applyBorder="1" applyAlignment="1">
      <alignment vertical="center"/>
    </xf>
    <xf numFmtId="3" fontId="22" fillId="0" borderId="115" xfId="0" applyNumberFormat="1" applyFont="1" applyFill="1" applyBorder="1" applyAlignment="1">
      <alignment vertical="center"/>
    </xf>
    <xf numFmtId="0" fontId="30" fillId="0" borderId="113" xfId="198" applyFont="1" applyFill="1" applyBorder="1" applyAlignment="1">
      <alignment horizontal="left" vertical="center" indent="1"/>
    </xf>
    <xf numFmtId="3" fontId="30" fillId="0" borderId="114" xfId="0" applyNumberFormat="1" applyFont="1" applyFill="1" applyBorder="1" applyAlignment="1">
      <alignment vertical="center"/>
    </xf>
    <xf numFmtId="3" fontId="30" fillId="0" borderId="115" xfId="0" applyNumberFormat="1" applyFont="1" applyFill="1" applyBorder="1" applyAlignment="1">
      <alignment vertical="center"/>
    </xf>
    <xf numFmtId="0" fontId="22" fillId="0" borderId="116" xfId="198" applyFont="1" applyFill="1" applyBorder="1" applyAlignment="1">
      <alignment horizontal="left" vertical="center" indent="1"/>
    </xf>
    <xf numFmtId="3" fontId="22" fillId="0" borderId="117" xfId="0" applyNumberFormat="1" applyFont="1" applyFill="1" applyBorder="1" applyAlignment="1">
      <alignment vertical="center"/>
    </xf>
    <xf numFmtId="3" fontId="22" fillId="0" borderId="118" xfId="0" applyNumberFormat="1" applyFont="1" applyFill="1" applyBorder="1" applyAlignment="1">
      <alignment vertical="center"/>
    </xf>
    <xf numFmtId="0" fontId="30" fillId="0" borderId="116" xfId="198" applyFont="1" applyFill="1" applyBorder="1" applyAlignment="1">
      <alignment horizontal="left" vertical="center" indent="1"/>
    </xf>
    <xf numFmtId="3" fontId="30" fillId="0" borderId="117" xfId="0" applyNumberFormat="1" applyFont="1" applyFill="1" applyBorder="1" applyAlignment="1">
      <alignment vertical="center"/>
    </xf>
    <xf numFmtId="3" fontId="30" fillId="0" borderId="118" xfId="0" applyNumberFormat="1" applyFont="1" applyFill="1" applyBorder="1" applyAlignment="1">
      <alignment vertical="center"/>
    </xf>
    <xf numFmtId="0" fontId="22" fillId="0" borderId="137" xfId="198" applyFont="1" applyFill="1" applyBorder="1" applyAlignment="1">
      <alignment horizontal="left" vertical="center" indent="1"/>
    </xf>
    <xf numFmtId="3" fontId="22" fillId="0" borderId="138" xfId="0" applyNumberFormat="1" applyFont="1" applyFill="1" applyBorder="1" applyAlignment="1">
      <alignment vertical="center"/>
    </xf>
    <xf numFmtId="3" fontId="22" fillId="0" borderId="139" xfId="0" applyNumberFormat="1" applyFont="1" applyFill="1" applyBorder="1" applyAlignment="1">
      <alignment vertical="center"/>
    </xf>
    <xf numFmtId="0" fontId="30" fillId="0" borderId="137" xfId="198" applyFont="1" applyFill="1" applyBorder="1" applyAlignment="1">
      <alignment horizontal="left" vertical="center" indent="1"/>
    </xf>
    <xf numFmtId="3" fontId="30" fillId="0" borderId="138" xfId="0" applyNumberFormat="1" applyFont="1" applyFill="1" applyBorder="1" applyAlignment="1">
      <alignment vertical="center"/>
    </xf>
    <xf numFmtId="3" fontId="30" fillId="0" borderId="139" xfId="0" applyNumberFormat="1" applyFont="1" applyFill="1" applyBorder="1" applyAlignment="1">
      <alignment vertical="center"/>
    </xf>
    <xf numFmtId="0" fontId="28" fillId="66" borderId="54" xfId="198" applyFont="1" applyFill="1" applyBorder="1" applyAlignment="1">
      <alignment horizontal="left" vertical="center" indent="1"/>
    </xf>
    <xf numFmtId="3" fontId="28" fillId="66" borderId="53" xfId="0" applyNumberFormat="1" applyFont="1" applyFill="1" applyBorder="1" applyAlignment="1">
      <alignment vertical="center"/>
    </xf>
    <xf numFmtId="0" fontId="83" fillId="0" borderId="0" xfId="0" applyFont="1" applyFill="1" applyBorder="1" applyAlignment="1">
      <alignment horizontal="left"/>
    </xf>
    <xf numFmtId="0" fontId="83" fillId="0" borderId="0" xfId="0" applyFont="1"/>
    <xf numFmtId="0" fontId="84" fillId="0" borderId="0" xfId="0" applyFont="1"/>
    <xf numFmtId="3" fontId="83" fillId="0" borderId="0" xfId="0" applyNumberFormat="1" applyFont="1"/>
    <xf numFmtId="3" fontId="85" fillId="0" borderId="0" xfId="0" applyNumberFormat="1" applyFont="1"/>
    <xf numFmtId="0" fontId="85" fillId="0" borderId="0" xfId="0" applyFont="1"/>
    <xf numFmtId="164" fontId="85" fillId="0" borderId="0" xfId="1" applyNumberFormat="1" applyFont="1"/>
    <xf numFmtId="164" fontId="85" fillId="0" borderId="0" xfId="0" applyNumberFormat="1" applyFont="1"/>
    <xf numFmtId="0" fontId="64" fillId="66" borderId="145" xfId="198" applyFont="1" applyFill="1" applyBorder="1" applyAlignment="1">
      <alignment horizontal="left" vertical="center" indent="1"/>
    </xf>
    <xf numFmtId="3" fontId="64" fillId="66" borderId="146" xfId="0" applyNumberFormat="1" applyFont="1" applyFill="1" applyBorder="1" applyAlignment="1">
      <alignment vertical="center"/>
    </xf>
    <xf numFmtId="3" fontId="64" fillId="66" borderId="147" xfId="0" applyNumberFormat="1" applyFont="1" applyFill="1" applyBorder="1" applyAlignment="1">
      <alignment vertical="center"/>
    </xf>
    <xf numFmtId="0" fontId="86" fillId="0" borderId="0" xfId="0" applyFont="1" applyFill="1" applyBorder="1" applyAlignment="1">
      <alignment horizontal="left"/>
    </xf>
    <xf numFmtId="0" fontId="78" fillId="0" borderId="0" xfId="0" applyFont="1"/>
    <xf numFmtId="0" fontId="30" fillId="0" borderId="0" xfId="198" applyFont="1"/>
    <xf numFmtId="0" fontId="28" fillId="66" borderId="44" xfId="198" applyFont="1" applyFill="1" applyBorder="1" applyAlignment="1">
      <alignment horizontal="center" vertical="center"/>
    </xf>
    <xf numFmtId="3" fontId="28" fillId="66" borderId="44" xfId="198" applyNumberFormat="1" applyFont="1" applyFill="1" applyBorder="1" applyAlignment="1">
      <alignment horizontal="center" vertical="center" wrapText="1"/>
    </xf>
    <xf numFmtId="0" fontId="22" fillId="0" borderId="153" xfId="198" applyFont="1" applyFill="1" applyBorder="1" applyAlignment="1">
      <alignment horizontal="left" vertical="center" indent="1"/>
    </xf>
    <xf numFmtId="3" fontId="22" fillId="0" borderId="154" xfId="198" applyNumberFormat="1" applyFont="1" applyFill="1" applyBorder="1" applyAlignment="1">
      <alignment horizontal="right" vertical="center"/>
    </xf>
    <xf numFmtId="3" fontId="22" fillId="0" borderId="154" xfId="300" applyNumberFormat="1" applyFont="1" applyFill="1" applyBorder="1" applyAlignment="1">
      <alignment horizontal="right" vertical="center"/>
    </xf>
    <xf numFmtId="3" fontId="22" fillId="0" borderId="155" xfId="198" applyNumberFormat="1" applyFont="1" applyFill="1" applyBorder="1" applyAlignment="1">
      <alignment horizontal="right" vertical="center"/>
    </xf>
    <xf numFmtId="0" fontId="22" fillId="0" borderId="156" xfId="198" applyFont="1" applyFill="1" applyBorder="1" applyAlignment="1">
      <alignment horizontal="left" vertical="center" indent="1"/>
    </xf>
    <xf numFmtId="3" fontId="22" fillId="0" borderId="117" xfId="198" applyNumberFormat="1" applyFont="1" applyFill="1" applyBorder="1" applyAlignment="1">
      <alignment horizontal="right" vertical="center"/>
    </xf>
    <xf numFmtId="3" fontId="22" fillId="0" borderId="117" xfId="300" applyNumberFormat="1" applyFont="1" applyFill="1" applyBorder="1" applyAlignment="1">
      <alignment horizontal="right" vertical="center"/>
    </xf>
    <xf numFmtId="3" fontId="22" fillId="0" borderId="157" xfId="198" applyNumberFormat="1" applyFont="1" applyFill="1" applyBorder="1" applyAlignment="1">
      <alignment horizontal="right" vertical="center"/>
    </xf>
    <xf numFmtId="3" fontId="30" fillId="0" borderId="0" xfId="198" applyNumberFormat="1" applyFont="1"/>
    <xf numFmtId="0" fontId="22" fillId="0" borderId="158" xfId="198" applyFont="1" applyFill="1" applyBorder="1" applyAlignment="1">
      <alignment horizontal="left" vertical="center" indent="1"/>
    </xf>
    <xf numFmtId="3" fontId="22" fillId="0" borderId="159" xfId="198" applyNumberFormat="1" applyFont="1" applyFill="1" applyBorder="1" applyAlignment="1">
      <alignment horizontal="right" vertical="center"/>
    </xf>
    <xf numFmtId="3" fontId="22" fillId="0" borderId="159" xfId="300" applyNumberFormat="1" applyFont="1" applyFill="1" applyBorder="1" applyAlignment="1">
      <alignment horizontal="right" vertical="center"/>
    </xf>
    <xf numFmtId="3" fontId="22" fillId="0" borderId="160" xfId="198" applyNumberFormat="1" applyFont="1" applyFill="1" applyBorder="1" applyAlignment="1">
      <alignment horizontal="right" vertical="center"/>
    </xf>
    <xf numFmtId="0" fontId="28" fillId="66" borderId="55" xfId="198" applyFont="1" applyFill="1" applyBorder="1" applyAlignment="1">
      <alignment horizontal="left" vertical="center" indent="1"/>
    </xf>
    <xf numFmtId="3" fontId="28" fillId="66" borderId="55" xfId="198" applyNumberFormat="1" applyFont="1" applyFill="1" applyBorder="1" applyAlignment="1">
      <alignment horizontal="right" vertical="center"/>
    </xf>
    <xf numFmtId="0" fontId="30" fillId="0" borderId="0" xfId="198" applyFont="1" applyAlignment="1">
      <alignment vertical="center"/>
    </xf>
    <xf numFmtId="0" fontId="54" fillId="0" borderId="0" xfId="198" applyFont="1" applyFill="1" applyBorder="1"/>
    <xf numFmtId="0" fontId="30" fillId="0" borderId="0" xfId="198" applyFont="1" applyFill="1" applyBorder="1"/>
    <xf numFmtId="0" fontId="30" fillId="0" borderId="0" xfId="198" applyFont="1" applyBorder="1"/>
    <xf numFmtId="164" fontId="30" fillId="0" borderId="0" xfId="1" applyNumberFormat="1" applyFont="1"/>
    <xf numFmtId="0" fontId="30" fillId="0" borderId="0" xfId="0" applyFont="1" applyFill="1" applyBorder="1" applyAlignment="1">
      <alignment horizontal="left"/>
    </xf>
    <xf numFmtId="0" fontId="64" fillId="66" borderId="58" xfId="198" applyFont="1" applyFill="1" applyBorder="1" applyAlignment="1">
      <alignment horizontal="center" vertical="center" wrapText="1"/>
    </xf>
    <xf numFmtId="0" fontId="88" fillId="0" borderId="113" xfId="0" applyNumberFormat="1" applyFont="1" applyFill="1" applyBorder="1" applyAlignment="1" applyProtection="1">
      <alignment vertical="center" wrapText="1"/>
    </xf>
    <xf numFmtId="3" fontId="88" fillId="0" borderId="114" xfId="0" applyNumberFormat="1" applyFont="1" applyFill="1" applyBorder="1" applyAlignment="1" applyProtection="1">
      <alignment horizontal="right" vertical="center" wrapText="1"/>
    </xf>
    <xf numFmtId="3" fontId="88" fillId="0" borderId="114" xfId="0" applyNumberFormat="1" applyFont="1" applyFill="1" applyBorder="1" applyAlignment="1" applyProtection="1">
      <alignment vertical="center" wrapText="1"/>
    </xf>
    <xf numFmtId="10" fontId="88" fillId="0" borderId="115" xfId="1" applyNumberFormat="1" applyFont="1" applyFill="1" applyBorder="1" applyAlignment="1" applyProtection="1">
      <alignment vertical="center" wrapText="1"/>
    </xf>
    <xf numFmtId="0" fontId="89" fillId="0" borderId="0" xfId="0" applyNumberFormat="1" applyFont="1" applyFill="1" applyBorder="1" applyAlignment="1" applyProtection="1">
      <alignment vertical="center" wrapText="1"/>
    </xf>
    <xf numFmtId="0" fontId="88" fillId="0" borderId="116" xfId="0" applyNumberFormat="1" applyFont="1" applyFill="1" applyBorder="1" applyAlignment="1" applyProtection="1">
      <alignment vertical="center" wrapText="1"/>
    </xf>
    <xf numFmtId="3" fontId="88" fillId="0" borderId="117" xfId="0" applyNumberFormat="1" applyFont="1" applyFill="1" applyBorder="1" applyAlignment="1" applyProtection="1">
      <alignment horizontal="right" vertical="center" wrapText="1"/>
    </xf>
    <xf numFmtId="3" fontId="88" fillId="0" borderId="117" xfId="0" applyNumberFormat="1" applyFont="1" applyFill="1" applyBorder="1" applyAlignment="1" applyProtection="1">
      <alignment vertical="center" wrapText="1"/>
    </xf>
    <xf numFmtId="10" fontId="88" fillId="0" borderId="118" xfId="1" applyNumberFormat="1" applyFont="1" applyFill="1" applyBorder="1" applyAlignment="1" applyProtection="1">
      <alignment vertical="center" wrapText="1"/>
    </xf>
    <xf numFmtId="178" fontId="19" fillId="0" borderId="0" xfId="198" applyNumberFormat="1"/>
    <xf numFmtId="0" fontId="90" fillId="0" borderId="137" xfId="198" applyFont="1" applyFill="1" applyBorder="1" applyAlignment="1">
      <alignment vertical="center" wrapText="1" readingOrder="1"/>
    </xf>
    <xf numFmtId="3" fontId="90" fillId="0" borderId="138" xfId="198" applyNumberFormat="1" applyFont="1" applyFill="1" applyBorder="1" applyAlignment="1">
      <alignment horizontal="right" vertical="center" wrapText="1" readingOrder="1"/>
    </xf>
    <xf numFmtId="10" fontId="90" fillId="0" borderId="139" xfId="1" applyNumberFormat="1" applyFont="1" applyFill="1" applyBorder="1" applyAlignment="1">
      <alignment horizontal="right" vertical="center" readingOrder="1"/>
    </xf>
    <xf numFmtId="0" fontId="64" fillId="66" borderId="161" xfId="198" applyFont="1" applyFill="1" applyBorder="1" applyAlignment="1">
      <alignment vertical="center" readingOrder="1"/>
    </xf>
    <xf numFmtId="3" fontId="64" fillId="66" borderId="56" xfId="198" applyNumberFormat="1" applyFont="1" applyFill="1" applyBorder="1" applyAlignment="1">
      <alignment horizontal="right" vertical="center" readingOrder="1"/>
    </xf>
    <xf numFmtId="9" fontId="64" fillId="66" borderId="56" xfId="1" applyFont="1" applyFill="1" applyBorder="1" applyAlignment="1">
      <alignment horizontal="right" vertical="center" readingOrder="1"/>
    </xf>
    <xf numFmtId="0" fontId="19" fillId="37" borderId="0" xfId="198" applyFill="1"/>
    <xf numFmtId="3" fontId="91" fillId="37" borderId="0" xfId="0" applyNumberFormat="1" applyFont="1" applyFill="1" applyBorder="1" applyAlignment="1" applyProtection="1">
      <alignment horizontal="right" vertical="center" wrapText="1"/>
    </xf>
    <xf numFmtId="0" fontId="58" fillId="0" borderId="0" xfId="0" applyFont="1" applyFill="1" applyAlignment="1"/>
    <xf numFmtId="0" fontId="58" fillId="0" borderId="0" xfId="0" applyFont="1" applyFill="1" applyAlignment="1">
      <alignment horizontal="center"/>
    </xf>
    <xf numFmtId="0" fontId="58" fillId="37" borderId="0" xfId="0" applyFont="1" applyFill="1" applyBorder="1" applyAlignment="1">
      <alignment horizontal="center" vertical="center" wrapText="1"/>
    </xf>
    <xf numFmtId="0" fontId="57" fillId="66" borderId="44" xfId="0" applyFont="1" applyFill="1" applyBorder="1" applyAlignment="1">
      <alignment horizontal="center" vertical="center"/>
    </xf>
    <xf numFmtId="0" fontId="64" fillId="66" borderId="44" xfId="0" applyFont="1" applyFill="1" applyBorder="1" applyAlignment="1">
      <alignment horizontal="center" vertical="center"/>
    </xf>
    <xf numFmtId="0" fontId="64" fillId="66" borderId="44" xfId="0" applyFont="1" applyFill="1" applyBorder="1" applyAlignment="1">
      <alignment horizontal="center" vertical="center" wrapText="1"/>
    </xf>
    <xf numFmtId="0" fontId="92" fillId="0" borderId="113" xfId="198" applyFont="1" applyFill="1" applyBorder="1" applyAlignment="1">
      <alignment horizontal="left" vertical="center" indent="1"/>
    </xf>
    <xf numFmtId="3" fontId="30" fillId="0" borderId="114" xfId="0" applyNumberFormat="1" applyFont="1" applyFill="1" applyBorder="1" applyAlignment="1">
      <alignment horizontal="right" vertical="center"/>
    </xf>
    <xf numFmtId="3" fontId="30" fillId="0" borderId="115" xfId="0" applyNumberFormat="1" applyFont="1" applyFill="1" applyBorder="1" applyAlignment="1">
      <alignment horizontal="right" vertical="center"/>
    </xf>
    <xf numFmtId="3" fontId="30" fillId="37" borderId="0" xfId="0" applyNumberFormat="1" applyFont="1" applyFill="1" applyBorder="1" applyAlignment="1">
      <alignment horizontal="center" vertical="center"/>
    </xf>
    <xf numFmtId="3" fontId="78" fillId="0" borderId="0" xfId="0" applyNumberFormat="1" applyFont="1" applyAlignment="1">
      <alignment horizontal="center" vertical="center"/>
    </xf>
    <xf numFmtId="0" fontId="30" fillId="0" borderId="113" xfId="0" applyFont="1" applyFill="1" applyBorder="1" applyAlignment="1">
      <alignment horizontal="left" vertical="center"/>
    </xf>
    <xf numFmtId="3" fontId="30" fillId="0" borderId="114" xfId="0" applyNumberFormat="1" applyFont="1" applyFill="1" applyBorder="1" applyAlignment="1">
      <alignment horizontal="center" vertical="center"/>
    </xf>
    <xf numFmtId="3" fontId="30" fillId="0" borderId="114" xfId="0" applyNumberFormat="1" applyFont="1" applyBorder="1" applyAlignment="1">
      <alignment horizontal="center"/>
    </xf>
    <xf numFmtId="3" fontId="30" fillId="0" borderId="115" xfId="0" applyNumberFormat="1" applyFont="1" applyBorder="1" applyAlignment="1">
      <alignment horizontal="center"/>
    </xf>
    <xf numFmtId="0" fontId="92" fillId="0" borderId="116" xfId="198" applyFont="1" applyFill="1" applyBorder="1" applyAlignment="1">
      <alignment horizontal="left" vertical="center" indent="1"/>
    </xf>
    <xf numFmtId="3" fontId="30" fillId="0" borderId="117" xfId="0" applyNumberFormat="1" applyFont="1" applyFill="1" applyBorder="1" applyAlignment="1">
      <alignment horizontal="right" vertical="center"/>
    </xf>
    <xf numFmtId="3" fontId="30" fillId="0" borderId="118" xfId="0" applyNumberFormat="1" applyFont="1" applyFill="1" applyBorder="1" applyAlignment="1">
      <alignment horizontal="right" vertical="center"/>
    </xf>
    <xf numFmtId="0" fontId="30" fillId="0" borderId="116" xfId="0" applyFont="1" applyFill="1" applyBorder="1" applyAlignment="1">
      <alignment horizontal="left" vertical="center"/>
    </xf>
    <xf numFmtId="3" fontId="30" fillId="0" borderId="117" xfId="0" applyNumberFormat="1" applyFont="1" applyFill="1" applyBorder="1" applyAlignment="1">
      <alignment horizontal="center" vertical="center"/>
    </xf>
    <xf numFmtId="3" fontId="30" fillId="0" borderId="117" xfId="0" applyNumberFormat="1" applyFont="1" applyBorder="1" applyAlignment="1">
      <alignment horizontal="center"/>
    </xf>
    <xf numFmtId="3" fontId="30" fillId="0" borderId="118" xfId="0" applyNumberFormat="1" applyFont="1" applyBorder="1" applyAlignment="1">
      <alignment horizontal="center"/>
    </xf>
    <xf numFmtId="0" fontId="92" fillId="0" borderId="137" xfId="198" applyFont="1" applyFill="1" applyBorder="1" applyAlignment="1">
      <alignment horizontal="left" vertical="center" indent="1"/>
    </xf>
    <xf numFmtId="3" fontId="30" fillId="0" borderId="138" xfId="0" applyNumberFormat="1" applyFont="1" applyFill="1" applyBorder="1" applyAlignment="1">
      <alignment horizontal="right" vertical="center"/>
    </xf>
    <xf numFmtId="3" fontId="30" fillId="0" borderId="139" xfId="0" applyNumberFormat="1" applyFont="1" applyFill="1" applyBorder="1" applyAlignment="1">
      <alignment horizontal="right" vertical="center"/>
    </xf>
    <xf numFmtId="0" fontId="30" fillId="0" borderId="137" xfId="0" applyFont="1" applyFill="1" applyBorder="1" applyAlignment="1">
      <alignment horizontal="left" vertical="center" wrapText="1"/>
    </xf>
    <xf numFmtId="3" fontId="30" fillId="0" borderId="138" xfId="0" applyNumberFormat="1" applyFont="1" applyFill="1" applyBorder="1" applyAlignment="1">
      <alignment horizontal="center" vertical="center"/>
    </xf>
    <xf numFmtId="3" fontId="30" fillId="0" borderId="138" xfId="0" applyNumberFormat="1" applyFont="1" applyBorder="1" applyAlignment="1">
      <alignment horizontal="center"/>
    </xf>
    <xf numFmtId="3" fontId="30" fillId="0" borderId="139" xfId="0" applyNumberFormat="1" applyFont="1" applyBorder="1" applyAlignment="1">
      <alignment horizontal="center"/>
    </xf>
    <xf numFmtId="0" fontId="69" fillId="66" borderId="49" xfId="198" applyFont="1" applyFill="1" applyBorder="1" applyAlignment="1">
      <alignment horizontal="left" vertical="center" indent="1"/>
    </xf>
    <xf numFmtId="3" fontId="23" fillId="66" borderId="163" xfId="0" applyNumberFormat="1" applyFont="1" applyFill="1" applyBorder="1" applyAlignment="1">
      <alignment horizontal="right" vertical="center"/>
    </xf>
    <xf numFmtId="3" fontId="87" fillId="37" borderId="0" xfId="0" applyNumberFormat="1" applyFont="1" applyFill="1" applyBorder="1" applyAlignment="1">
      <alignment horizontal="center" vertical="center"/>
    </xf>
    <xf numFmtId="3" fontId="93" fillId="37" borderId="0" xfId="0" applyNumberFormat="1" applyFont="1" applyFill="1" applyBorder="1" applyAlignment="1">
      <alignment horizontal="center" vertical="center"/>
    </xf>
    <xf numFmtId="0" fontId="64" fillId="66" borderId="55" xfId="0" applyFont="1" applyFill="1" applyBorder="1" applyAlignment="1">
      <alignment horizontal="center" vertical="center"/>
    </xf>
    <xf numFmtId="3" fontId="64" fillId="66" borderId="55" xfId="0" applyNumberFormat="1" applyFont="1" applyFill="1" applyBorder="1" applyAlignment="1">
      <alignment horizontal="center" vertical="center"/>
    </xf>
    <xf numFmtId="0" fontId="78" fillId="37" borderId="0" xfId="0" applyFont="1" applyFill="1"/>
    <xf numFmtId="0" fontId="64" fillId="66" borderId="52" xfId="0" applyFont="1" applyFill="1" applyBorder="1" applyAlignment="1">
      <alignment horizontal="left" vertical="center"/>
    </xf>
    <xf numFmtId="164" fontId="64" fillId="66" borderId="52" xfId="1" applyNumberFormat="1" applyFont="1" applyFill="1" applyBorder="1" applyAlignment="1">
      <alignment horizontal="center" vertical="center"/>
    </xf>
    <xf numFmtId="0" fontId="85" fillId="0" borderId="0" xfId="0" applyFont="1" applyFill="1" applyBorder="1" applyAlignment="1">
      <alignment horizontal="left"/>
    </xf>
    <xf numFmtId="3" fontId="78" fillId="0" borderId="0" xfId="0" applyNumberFormat="1" applyFont="1"/>
    <xf numFmtId="1" fontId="0" fillId="0" borderId="0" xfId="0" applyNumberFormat="1"/>
    <xf numFmtId="3" fontId="0" fillId="0" borderId="0" xfId="0" applyNumberFormat="1" applyFill="1"/>
    <xf numFmtId="3" fontId="58" fillId="0" borderId="0" xfId="0" applyNumberFormat="1" applyFont="1"/>
    <xf numFmtId="0" fontId="0" fillId="0" borderId="0" xfId="0" applyFill="1"/>
    <xf numFmtId="3" fontId="19" fillId="0" borderId="0" xfId="0" applyNumberFormat="1" applyFont="1" applyFill="1" applyAlignment="1">
      <alignment horizontal="right" vertical="center"/>
    </xf>
    <xf numFmtId="0" fontId="19" fillId="0" borderId="0" xfId="0" applyFont="1" applyFill="1" applyAlignment="1">
      <alignment horizontal="right" vertical="center"/>
    </xf>
    <xf numFmtId="0" fontId="31" fillId="0" borderId="0" xfId="395" applyFont="1" applyBorder="1"/>
    <xf numFmtId="0" fontId="94" fillId="0" borderId="0" xfId="395" applyBorder="1"/>
    <xf numFmtId="0" fontId="22" fillId="0" borderId="0" xfId="395" applyFont="1" applyFill="1" applyBorder="1" applyAlignment="1"/>
    <xf numFmtId="0" fontId="22" fillId="0" borderId="164" xfId="395" applyFont="1" applyFill="1" applyBorder="1" applyAlignment="1"/>
    <xf numFmtId="0" fontId="94" fillId="0" borderId="0" xfId="395"/>
    <xf numFmtId="0" fontId="58" fillId="0" borderId="0" xfId="395" applyFont="1" applyFill="1" applyBorder="1" applyAlignment="1"/>
    <xf numFmtId="0" fontId="33" fillId="0" borderId="0" xfId="395" applyFont="1" applyFill="1" applyBorder="1" applyAlignment="1"/>
    <xf numFmtId="0" fontId="31" fillId="0" borderId="0" xfId="395" applyFont="1" applyBorder="1" applyAlignment="1"/>
    <xf numFmtId="0" fontId="33" fillId="0" borderId="0" xfId="395" applyFont="1" applyBorder="1" applyAlignment="1"/>
    <xf numFmtId="0" fontId="33" fillId="0" borderId="165" xfId="395" applyFont="1" applyBorder="1" applyAlignment="1"/>
    <xf numFmtId="0" fontId="69" fillId="66" borderId="86" xfId="395" applyFont="1" applyFill="1" applyBorder="1" applyAlignment="1">
      <alignment horizontal="center" vertical="center" wrapText="1"/>
    </xf>
    <xf numFmtId="0" fontId="30" fillId="0" borderId="114" xfId="198" applyFont="1" applyFill="1" applyBorder="1" applyAlignment="1">
      <alignment horizontal="right" vertical="center"/>
    </xf>
    <xf numFmtId="0" fontId="95" fillId="0" borderId="114" xfId="395" applyFont="1" applyBorder="1" applyAlignment="1">
      <alignment horizontal="right" vertical="center" wrapText="1"/>
    </xf>
    <xf numFmtId="10" fontId="95" fillId="0" borderId="115" xfId="396" applyNumberFormat="1" applyFont="1" applyBorder="1" applyAlignment="1">
      <alignment horizontal="right" vertical="center" wrapText="1"/>
    </xf>
    <xf numFmtId="0" fontId="30" fillId="0" borderId="117" xfId="198" applyFont="1" applyFill="1" applyBorder="1" applyAlignment="1">
      <alignment horizontal="right" vertical="center"/>
    </xf>
    <xf numFmtId="0" fontId="95" fillId="0" borderId="117" xfId="395" applyFont="1" applyBorder="1" applyAlignment="1">
      <alignment horizontal="right" vertical="center" wrapText="1"/>
    </xf>
    <xf numFmtId="10" fontId="95" fillId="0" borderId="118" xfId="396" applyNumberFormat="1" applyFont="1" applyBorder="1" applyAlignment="1">
      <alignment horizontal="right" vertical="center" wrapText="1"/>
    </xf>
    <xf numFmtId="0" fontId="30" fillId="0" borderId="138" xfId="198" applyFont="1" applyFill="1" applyBorder="1" applyAlignment="1">
      <alignment horizontal="right" vertical="center"/>
    </xf>
    <xf numFmtId="0" fontId="95" fillId="0" borderId="138" xfId="395" applyFont="1" applyBorder="1" applyAlignment="1">
      <alignment horizontal="right" vertical="center" wrapText="1"/>
    </xf>
    <xf numFmtId="10" fontId="95" fillId="0" borderId="139" xfId="396" applyNumberFormat="1" applyFont="1" applyBorder="1" applyAlignment="1">
      <alignment horizontal="right" vertical="center" wrapText="1"/>
    </xf>
    <xf numFmtId="0" fontId="64" fillId="66" borderId="172" xfId="395" applyFont="1" applyFill="1" applyBorder="1" applyAlignment="1">
      <alignment horizontal="left" vertical="center" indent="1"/>
    </xf>
    <xf numFmtId="0" fontId="64" fillId="66" borderId="173" xfId="395" applyFont="1" applyFill="1" applyBorder="1" applyAlignment="1">
      <alignment horizontal="right" vertical="center"/>
    </xf>
    <xf numFmtId="10" fontId="64" fillId="66" borderId="173" xfId="396" applyNumberFormat="1" applyFont="1" applyFill="1" applyBorder="1" applyAlignment="1">
      <alignment horizontal="right" vertical="center"/>
    </xf>
    <xf numFmtId="0" fontId="87" fillId="37" borderId="174" xfId="395" applyFont="1" applyFill="1" applyBorder="1" applyAlignment="1">
      <alignment horizontal="left" vertical="center" indent="1"/>
    </xf>
    <xf numFmtId="0" fontId="87" fillId="37" borderId="175" xfId="395" applyFont="1" applyFill="1" applyBorder="1" applyAlignment="1">
      <alignment horizontal="right" vertical="center"/>
    </xf>
    <xf numFmtId="10" fontId="30" fillId="0" borderId="115" xfId="396" applyNumberFormat="1" applyFont="1" applyFill="1" applyBorder="1" applyAlignment="1">
      <alignment horizontal="right" vertical="center" readingOrder="1"/>
    </xf>
    <xf numFmtId="0" fontId="64" fillId="66" borderId="176" xfId="395" applyFont="1" applyFill="1" applyBorder="1" applyAlignment="1">
      <alignment horizontal="left" vertical="center" indent="1"/>
    </xf>
    <xf numFmtId="0" fontId="64" fillId="66" borderId="177" xfId="395" applyFont="1" applyFill="1" applyBorder="1" applyAlignment="1">
      <alignment horizontal="right" vertical="center"/>
    </xf>
    <xf numFmtId="10" fontId="64" fillId="66" borderId="177" xfId="396" applyNumberFormat="1" applyFont="1" applyFill="1" applyBorder="1" applyAlignment="1">
      <alignment horizontal="right" vertical="center"/>
    </xf>
    <xf numFmtId="0" fontId="54" fillId="0" borderId="0" xfId="395" applyFont="1" applyFill="1" applyBorder="1" applyAlignment="1">
      <alignment horizontal="left"/>
    </xf>
    <xf numFmtId="0" fontId="66" fillId="0" borderId="0" xfId="395" applyFont="1" applyFill="1" applyBorder="1" applyAlignment="1">
      <alignment horizontal="center"/>
    </xf>
    <xf numFmtId="0" fontId="19" fillId="0" borderId="0" xfId="395" applyFont="1" applyFill="1"/>
    <xf numFmtId="0" fontId="66" fillId="0" borderId="0" xfId="395" applyFont="1" applyBorder="1" applyAlignment="1">
      <alignment horizontal="left"/>
    </xf>
    <xf numFmtId="0" fontId="66" fillId="0" borderId="0" xfId="395" applyFont="1" applyBorder="1" applyAlignment="1">
      <alignment horizontal="center"/>
    </xf>
    <xf numFmtId="0" fontId="31" fillId="0" borderId="0" xfId="395" applyFont="1" applyBorder="1" applyAlignment="1">
      <alignment horizontal="left"/>
    </xf>
    <xf numFmtId="0" fontId="94" fillId="0" borderId="0" xfId="395" applyBorder="1" applyAlignment="1">
      <alignment horizontal="center"/>
    </xf>
    <xf numFmtId="0" fontId="20" fillId="0" borderId="0" xfId="395" applyFont="1" applyFill="1" applyBorder="1"/>
    <xf numFmtId="0" fontId="20" fillId="0" borderId="0" xfId="395" applyFont="1" applyFill="1" applyBorder="1" applyAlignment="1">
      <alignment horizontal="left"/>
    </xf>
    <xf numFmtId="0" fontId="30" fillId="0" borderId="0" xfId="395" applyFont="1" applyFill="1" applyBorder="1" applyAlignment="1"/>
    <xf numFmtId="0" fontId="33" fillId="0" borderId="0" xfId="395" applyFont="1" applyFill="1" applyAlignment="1"/>
    <xf numFmtId="0" fontId="21" fillId="0" borderId="0" xfId="395" applyFont="1" applyFill="1" applyBorder="1" applyAlignment="1"/>
    <xf numFmtId="0" fontId="30" fillId="0" borderId="0" xfId="395" applyFont="1" applyFill="1" applyBorder="1" applyAlignment="1">
      <alignment horizontal="center"/>
    </xf>
    <xf numFmtId="0" fontId="30" fillId="37" borderId="0" xfId="395" applyFont="1" applyFill="1" applyBorder="1" applyAlignment="1">
      <alignment horizontal="center"/>
    </xf>
    <xf numFmtId="0" fontId="94" fillId="37" borderId="0" xfId="395" applyFill="1"/>
    <xf numFmtId="0" fontId="33" fillId="37" borderId="0" xfId="395" applyFont="1" applyFill="1" applyBorder="1" applyAlignment="1">
      <alignment horizontal="center" vertical="center" wrapText="1"/>
    </xf>
    <xf numFmtId="0" fontId="31" fillId="37" borderId="0" xfId="395" applyFont="1" applyFill="1"/>
    <xf numFmtId="0" fontId="31" fillId="0" borderId="0" xfId="395" applyFont="1"/>
    <xf numFmtId="0" fontId="23" fillId="66" borderId="44" xfId="395" applyFont="1" applyFill="1" applyBorder="1" applyAlignment="1">
      <alignment horizontal="center" vertical="center"/>
    </xf>
    <xf numFmtId="0" fontId="23" fillId="66" borderId="179" xfId="395" applyFont="1" applyFill="1" applyBorder="1" applyAlignment="1">
      <alignment horizontal="center" vertical="center"/>
    </xf>
    <xf numFmtId="0" fontId="23" fillId="66" borderId="180" xfId="395" applyFont="1" applyFill="1" applyBorder="1" applyAlignment="1">
      <alignment horizontal="center" vertical="center"/>
    </xf>
    <xf numFmtId="0" fontId="23" fillId="66" borderId="180" xfId="395" applyFont="1" applyFill="1" applyBorder="1" applyAlignment="1">
      <alignment horizontal="center" vertical="center" wrapText="1"/>
    </xf>
    <xf numFmtId="0" fontId="23" fillId="66" borderId="181" xfId="395" applyFont="1" applyFill="1" applyBorder="1" applyAlignment="1">
      <alignment horizontal="center" vertical="center"/>
    </xf>
    <xf numFmtId="0" fontId="33" fillId="0" borderId="113" xfId="198" applyFont="1" applyFill="1" applyBorder="1" applyAlignment="1">
      <alignment horizontal="left" vertical="center" indent="1"/>
    </xf>
    <xf numFmtId="3" fontId="33" fillId="0" borderId="114" xfId="395" applyNumberFormat="1" applyFont="1" applyFill="1" applyBorder="1" applyAlignment="1">
      <alignment horizontal="right" vertical="center"/>
    </xf>
    <xf numFmtId="3" fontId="33" fillId="37" borderId="0" xfId="395" applyNumberFormat="1" applyFont="1" applyFill="1" applyBorder="1" applyAlignment="1">
      <alignment horizontal="center" vertical="center"/>
    </xf>
    <xf numFmtId="3" fontId="31" fillId="37" borderId="0" xfId="395" applyNumberFormat="1" applyFont="1" applyFill="1" applyAlignment="1">
      <alignment vertical="center"/>
    </xf>
    <xf numFmtId="3" fontId="33" fillId="0" borderId="114" xfId="395" applyNumberFormat="1" applyFont="1" applyFill="1" applyBorder="1" applyAlignment="1">
      <alignment vertical="center"/>
    </xf>
    <xf numFmtId="3" fontId="33" fillId="0" borderId="115" xfId="395" applyNumberFormat="1" applyFont="1" applyFill="1" applyBorder="1" applyAlignment="1">
      <alignment vertical="center"/>
    </xf>
    <xf numFmtId="0" fontId="33" fillId="0" borderId="116" xfId="198" applyFont="1" applyFill="1" applyBorder="1" applyAlignment="1">
      <alignment horizontal="left" vertical="center" indent="1"/>
    </xf>
    <xf numFmtId="3" fontId="33" fillId="0" borderId="117" xfId="395" applyNumberFormat="1" applyFont="1" applyFill="1" applyBorder="1" applyAlignment="1">
      <alignment horizontal="right" vertical="center"/>
    </xf>
    <xf numFmtId="3" fontId="33" fillId="0" borderId="117" xfId="395" applyNumberFormat="1" applyFont="1" applyFill="1" applyBorder="1" applyAlignment="1">
      <alignment vertical="center"/>
    </xf>
    <xf numFmtId="3" fontId="33" fillId="0" borderId="118" xfId="395" applyNumberFormat="1" applyFont="1" applyFill="1" applyBorder="1" applyAlignment="1">
      <alignment vertical="center"/>
    </xf>
    <xf numFmtId="0" fontId="33" fillId="0" borderId="137" xfId="198" applyFont="1" applyFill="1" applyBorder="1" applyAlignment="1">
      <alignment horizontal="left" vertical="center" indent="1"/>
    </xf>
    <xf numFmtId="3" fontId="33" fillId="0" borderId="138" xfId="395" applyNumberFormat="1" applyFont="1" applyFill="1" applyBorder="1" applyAlignment="1">
      <alignment horizontal="right" vertical="center"/>
    </xf>
    <xf numFmtId="3" fontId="33" fillId="0" borderId="138" xfId="395" applyNumberFormat="1" applyFont="1" applyFill="1" applyBorder="1" applyAlignment="1">
      <alignment vertical="center"/>
    </xf>
    <xf numFmtId="3" fontId="33" fillId="0" borderId="139" xfId="395" applyNumberFormat="1" applyFont="1" applyFill="1" applyBorder="1" applyAlignment="1">
      <alignment vertical="center"/>
    </xf>
    <xf numFmtId="0" fontId="23" fillId="66" borderId="49" xfId="198" applyFont="1" applyFill="1" applyBorder="1" applyAlignment="1">
      <alignment horizontal="left" vertical="center" indent="1"/>
    </xf>
    <xf numFmtId="3" fontId="23" fillId="66" borderId="42" xfId="395" applyNumberFormat="1" applyFont="1" applyFill="1" applyBorder="1" applyAlignment="1">
      <alignment horizontal="right" vertical="center"/>
    </xf>
    <xf numFmtId="3" fontId="23" fillId="66" borderId="90" xfId="395" applyNumberFormat="1" applyFont="1" applyFill="1" applyBorder="1" applyAlignment="1">
      <alignment horizontal="right" vertical="center"/>
    </xf>
    <xf numFmtId="3" fontId="96" fillId="37" borderId="182" xfId="395" applyNumberFormat="1" applyFont="1" applyFill="1" applyBorder="1" applyAlignment="1">
      <alignment horizontal="center" vertical="center"/>
    </xf>
    <xf numFmtId="3" fontId="96" fillId="37" borderId="183" xfId="395" applyNumberFormat="1" applyFont="1" applyFill="1" applyBorder="1" applyAlignment="1">
      <alignment horizontal="center" vertical="center"/>
    </xf>
    <xf numFmtId="0" fontId="23" fillId="66" borderId="184" xfId="395" applyFont="1" applyFill="1" applyBorder="1" applyAlignment="1">
      <alignment horizontal="center" vertical="center"/>
    </xf>
    <xf numFmtId="3" fontId="23" fillId="66" borderId="55" xfId="395" applyNumberFormat="1" applyFont="1" applyFill="1" applyBorder="1" applyAlignment="1">
      <alignment vertical="center"/>
    </xf>
    <xf numFmtId="3" fontId="23" fillId="66" borderId="185" xfId="395" applyNumberFormat="1" applyFont="1" applyFill="1" applyBorder="1" applyAlignment="1">
      <alignment vertical="center"/>
    </xf>
    <xf numFmtId="0" fontId="66" fillId="0" borderId="0" xfId="395" applyFont="1" applyFill="1" applyBorder="1" applyAlignment="1">
      <alignment horizontal="left"/>
    </xf>
    <xf numFmtId="0" fontId="19" fillId="37" borderId="0" xfId="395" applyFont="1" applyFill="1"/>
    <xf numFmtId="0" fontId="64" fillId="66" borderId="186" xfId="395" applyFont="1" applyFill="1" applyBorder="1" applyAlignment="1">
      <alignment horizontal="left" vertical="center"/>
    </xf>
    <xf numFmtId="164" fontId="64" fillId="66" borderId="43" xfId="396" applyNumberFormat="1" applyFont="1" applyFill="1" applyBorder="1" applyAlignment="1">
      <alignment vertical="center"/>
    </xf>
    <xf numFmtId="164" fontId="64" fillId="66" borderId="41" xfId="396" applyNumberFormat="1" applyFont="1" applyFill="1" applyBorder="1" applyAlignment="1">
      <alignment vertical="center"/>
    </xf>
    <xf numFmtId="0" fontId="20" fillId="0" borderId="0" xfId="395" applyFont="1"/>
    <xf numFmtId="3" fontId="64" fillId="66" borderId="42" xfId="395" applyNumberFormat="1" applyFont="1" applyFill="1" applyBorder="1" applyAlignment="1">
      <alignment horizontal="right" vertical="center"/>
    </xf>
    <xf numFmtId="0" fontId="85" fillId="0" borderId="0" xfId="395" applyFont="1" applyFill="1" applyBorder="1" applyAlignment="1">
      <alignment horizontal="left"/>
    </xf>
    <xf numFmtId="3" fontId="94" fillId="0" borderId="0" xfId="395" applyNumberFormat="1"/>
    <xf numFmtId="0" fontId="70" fillId="0" borderId="0" xfId="395" applyFont="1" applyFill="1" applyBorder="1" applyAlignment="1">
      <alignment horizontal="left"/>
    </xf>
    <xf numFmtId="0" fontId="97" fillId="0" borderId="0" xfId="395" applyFont="1" applyAlignment="1">
      <alignment horizontal="left" vertical="center"/>
    </xf>
    <xf numFmtId="0" fontId="98" fillId="0" borderId="0" xfId="395" applyFont="1"/>
    <xf numFmtId="1" fontId="94" fillId="0" borderId="0" xfId="395" applyNumberFormat="1"/>
    <xf numFmtId="3" fontId="58" fillId="0" borderId="0" xfId="395" applyNumberFormat="1" applyFont="1"/>
    <xf numFmtId="0" fontId="74" fillId="0" borderId="0" xfId="395" applyFont="1" applyFill="1" applyBorder="1" applyAlignment="1"/>
    <xf numFmtId="0" fontId="64" fillId="66" borderId="86" xfId="395" applyFont="1" applyFill="1" applyBorder="1" applyAlignment="1">
      <alignment horizontal="center" vertical="center"/>
    </xf>
    <xf numFmtId="0" fontId="73" fillId="37" borderId="113" xfId="395" applyFont="1" applyFill="1" applyBorder="1" applyAlignment="1">
      <alignment horizontal="left" vertical="center" wrapText="1" indent="1"/>
    </xf>
    <xf numFmtId="3" fontId="73" fillId="65" borderId="114" xfId="395" applyNumberFormat="1" applyFont="1" applyFill="1" applyBorder="1" applyAlignment="1">
      <alignment horizontal="right" vertical="center"/>
    </xf>
    <xf numFmtId="3" fontId="73" fillId="65" borderId="115" xfId="395" applyNumberFormat="1" applyFont="1" applyFill="1" applyBorder="1" applyAlignment="1">
      <alignment horizontal="right" vertical="center"/>
    </xf>
    <xf numFmtId="0" fontId="73" fillId="37" borderId="116" xfId="395" applyFont="1" applyFill="1" applyBorder="1" applyAlignment="1">
      <alignment horizontal="left" vertical="center" wrapText="1" indent="1"/>
    </xf>
    <xf numFmtId="3" fontId="73" fillId="65" borderId="117" xfId="395" applyNumberFormat="1" applyFont="1" applyFill="1" applyBorder="1" applyAlignment="1">
      <alignment horizontal="right" vertical="center"/>
    </xf>
    <xf numFmtId="3" fontId="73" fillId="65" borderId="118" xfId="395" applyNumberFormat="1" applyFont="1" applyFill="1" applyBorder="1" applyAlignment="1">
      <alignment horizontal="right" vertical="center"/>
    </xf>
    <xf numFmtId="0" fontId="19" fillId="0" borderId="0" xfId="395" applyFont="1"/>
    <xf numFmtId="164" fontId="0" fillId="0" borderId="0" xfId="396" applyNumberFormat="1" applyFont="1"/>
    <xf numFmtId="0" fontId="73" fillId="37" borderId="137" xfId="395" applyFont="1" applyFill="1" applyBorder="1" applyAlignment="1">
      <alignment horizontal="left" vertical="center" wrapText="1" indent="1"/>
    </xf>
    <xf numFmtId="3" fontId="73" fillId="65" borderId="138" xfId="395" applyNumberFormat="1" applyFont="1" applyFill="1" applyBorder="1" applyAlignment="1">
      <alignment horizontal="right" vertical="center"/>
    </xf>
    <xf numFmtId="3" fontId="73" fillId="65" borderId="139" xfId="395" applyNumberFormat="1" applyFont="1" applyFill="1" applyBorder="1" applyAlignment="1">
      <alignment horizontal="right" vertical="center"/>
    </xf>
    <xf numFmtId="0" fontId="64" fillId="66" borderId="71" xfId="395" applyFont="1" applyFill="1" applyBorder="1" applyAlignment="1">
      <alignment horizontal="left" vertical="center" wrapText="1" indent="1"/>
    </xf>
    <xf numFmtId="3" fontId="64" fillId="66" borderId="70" xfId="395" applyNumberFormat="1" applyFont="1" applyFill="1" applyBorder="1" applyAlignment="1">
      <alignment horizontal="right" vertical="center"/>
    </xf>
    <xf numFmtId="0" fontId="99" fillId="0" borderId="0" xfId="395" applyFont="1" applyFill="1" applyBorder="1" applyAlignment="1">
      <alignment horizontal="left"/>
    </xf>
    <xf numFmtId="0" fontId="72" fillId="0" borderId="0" xfId="395" applyFont="1" applyFill="1"/>
    <xf numFmtId="0" fontId="72" fillId="0" borderId="0" xfId="395" applyFont="1" applyBorder="1"/>
    <xf numFmtId="0" fontId="72" fillId="0" borderId="0" xfId="395" applyFont="1"/>
    <xf numFmtId="164" fontId="72" fillId="0" borderId="0" xfId="396" applyNumberFormat="1" applyFont="1"/>
    <xf numFmtId="3" fontId="100" fillId="0" borderId="0" xfId="395" applyNumberFormat="1" applyFont="1" applyFill="1" applyBorder="1" applyAlignment="1" applyProtection="1">
      <alignment horizontal="right" vertical="center" wrapText="1"/>
    </xf>
    <xf numFmtId="164" fontId="94" fillId="0" borderId="0" xfId="395" applyNumberFormat="1"/>
    <xf numFmtId="0" fontId="14" fillId="66" borderId="44" xfId="395" applyFont="1" applyFill="1" applyBorder="1" applyAlignment="1">
      <alignment horizontal="center" vertical="center"/>
    </xf>
    <xf numFmtId="0" fontId="65" fillId="0" borderId="113" xfId="198" applyFont="1" applyFill="1" applyBorder="1" applyAlignment="1">
      <alignment horizontal="left" vertical="center" indent="1"/>
    </xf>
    <xf numFmtId="3" fontId="101" fillId="0" borderId="114" xfId="395" applyNumberFormat="1" applyFont="1" applyFill="1" applyBorder="1" applyAlignment="1">
      <alignment horizontal="right" vertical="center"/>
    </xf>
    <xf numFmtId="3" fontId="101" fillId="0" borderId="115" xfId="395" applyNumberFormat="1" applyFont="1" applyFill="1" applyBorder="1" applyAlignment="1">
      <alignment horizontal="right" vertical="center"/>
    </xf>
    <xf numFmtId="0" fontId="65" fillId="0" borderId="116" xfId="198" applyFont="1" applyFill="1" applyBorder="1" applyAlignment="1">
      <alignment horizontal="left" vertical="center" indent="1"/>
    </xf>
    <xf numFmtId="3" fontId="101" fillId="0" borderId="117" xfId="395" applyNumberFormat="1" applyFont="1" applyFill="1" applyBorder="1" applyAlignment="1">
      <alignment horizontal="right" vertical="center"/>
    </xf>
    <xf numFmtId="3" fontId="101" fillId="0" borderId="118" xfId="395" applyNumberFormat="1" applyFont="1" applyFill="1" applyBorder="1" applyAlignment="1">
      <alignment horizontal="right" vertical="center"/>
    </xf>
    <xf numFmtId="0" fontId="65" fillId="0" borderId="137" xfId="198" applyFont="1" applyFill="1" applyBorder="1" applyAlignment="1">
      <alignment horizontal="left" vertical="center" indent="1"/>
    </xf>
    <xf numFmtId="3" fontId="101" fillId="0" borderId="138" xfId="395" applyNumberFormat="1" applyFont="1" applyFill="1" applyBorder="1" applyAlignment="1">
      <alignment horizontal="right" vertical="center"/>
    </xf>
    <xf numFmtId="3" fontId="101" fillId="0" borderId="139" xfId="395" applyNumberFormat="1" applyFont="1" applyFill="1" applyBorder="1" applyAlignment="1">
      <alignment horizontal="right" vertical="center"/>
    </xf>
    <xf numFmtId="0" fontId="61" fillId="66" borderId="49" xfId="198" applyFont="1" applyFill="1" applyBorder="1" applyAlignment="1">
      <alignment horizontal="left" vertical="center" indent="1"/>
    </xf>
    <xf numFmtId="3" fontId="14" fillId="66" borderId="163" xfId="395" applyNumberFormat="1" applyFont="1" applyFill="1" applyBorder="1" applyAlignment="1">
      <alignment horizontal="right" vertical="center"/>
    </xf>
    <xf numFmtId="3" fontId="14" fillId="66" borderId="191" xfId="395" applyNumberFormat="1" applyFont="1" applyFill="1" applyBorder="1" applyAlignment="1">
      <alignment horizontal="right" vertical="center"/>
    </xf>
    <xf numFmtId="3" fontId="30" fillId="0" borderId="114" xfId="395" applyNumberFormat="1" applyFont="1" applyFill="1" applyBorder="1" applyAlignment="1">
      <alignment horizontal="right" vertical="center"/>
    </xf>
    <xf numFmtId="3" fontId="30" fillId="0" borderId="115" xfId="395" applyNumberFormat="1" applyFont="1" applyFill="1" applyBorder="1" applyAlignment="1">
      <alignment horizontal="right" vertical="center"/>
    </xf>
    <xf numFmtId="3" fontId="30" fillId="0" borderId="117" xfId="395" applyNumberFormat="1" applyFont="1" applyFill="1" applyBorder="1" applyAlignment="1">
      <alignment horizontal="right" vertical="center"/>
    </xf>
    <xf numFmtId="3" fontId="30" fillId="0" borderId="118" xfId="395" applyNumberFormat="1" applyFont="1" applyFill="1" applyBorder="1" applyAlignment="1">
      <alignment horizontal="right" vertical="center"/>
    </xf>
    <xf numFmtId="3" fontId="30" fillId="0" borderId="138" xfId="395" applyNumberFormat="1" applyFont="1" applyFill="1" applyBorder="1" applyAlignment="1">
      <alignment horizontal="right" vertical="center"/>
    </xf>
    <xf numFmtId="3" fontId="75" fillId="37" borderId="0" xfId="395" applyNumberFormat="1" applyFont="1" applyFill="1" applyBorder="1" applyAlignment="1">
      <alignment horizontal="center" vertical="center"/>
    </xf>
    <xf numFmtId="3" fontId="30" fillId="0" borderId="139" xfId="395" applyNumberFormat="1" applyFont="1" applyFill="1" applyBorder="1" applyAlignment="1">
      <alignment horizontal="right" vertical="center"/>
    </xf>
    <xf numFmtId="0" fontId="64" fillId="66" borderId="194" xfId="198" applyFont="1" applyFill="1" applyBorder="1" applyAlignment="1">
      <alignment horizontal="left" vertical="center" indent="1"/>
    </xf>
    <xf numFmtId="3" fontId="64" fillId="66" borderId="195" xfId="395" applyNumberFormat="1" applyFont="1" applyFill="1" applyBorder="1" applyAlignment="1">
      <alignment horizontal="right" vertical="center"/>
    </xf>
    <xf numFmtId="164" fontId="75" fillId="37" borderId="0" xfId="294" applyNumberFormat="1" applyFont="1" applyFill="1" applyBorder="1" applyAlignment="1">
      <alignment horizontal="center" vertical="center"/>
    </xf>
    <xf numFmtId="3" fontId="64" fillId="66" borderId="196" xfId="395" applyNumberFormat="1" applyFont="1" applyFill="1" applyBorder="1" applyAlignment="1">
      <alignment horizontal="right" vertical="center"/>
    </xf>
    <xf numFmtId="0" fontId="94" fillId="0" borderId="0" xfId="395" applyFill="1" applyBorder="1"/>
    <xf numFmtId="0" fontId="76" fillId="0" borderId="0" xfId="395" applyFont="1" applyFill="1" applyBorder="1" applyAlignment="1"/>
    <xf numFmtId="0" fontId="33" fillId="0" borderId="0" xfId="395" applyFont="1" applyFill="1" applyBorder="1" applyAlignment="1">
      <alignment vertical="center"/>
    </xf>
    <xf numFmtId="0" fontId="29" fillId="0" borderId="0" xfId="395" applyFont="1" applyFill="1" applyBorder="1" applyAlignment="1">
      <alignment horizontal="center"/>
    </xf>
    <xf numFmtId="0" fontId="64" fillId="66" borderId="85" xfId="395" applyFont="1" applyFill="1" applyBorder="1" applyAlignment="1">
      <alignment horizontal="center" vertical="center"/>
    </xf>
    <xf numFmtId="0" fontId="33" fillId="0" borderId="153" xfId="198" applyFont="1" applyFill="1" applyBorder="1" applyAlignment="1">
      <alignment horizontal="left" vertical="center" indent="1"/>
    </xf>
    <xf numFmtId="3" fontId="30" fillId="0" borderId="154" xfId="395" applyNumberFormat="1" applyFont="1" applyFill="1" applyBorder="1" applyAlignment="1">
      <alignment horizontal="right" vertical="center"/>
    </xf>
    <xf numFmtId="0" fontId="78" fillId="0" borderId="0" xfId="395" applyFont="1" applyFill="1" applyBorder="1" applyAlignment="1">
      <alignment horizontal="center"/>
    </xf>
    <xf numFmtId="0" fontId="33" fillId="0" borderId="156" xfId="198" applyFont="1" applyFill="1" applyBorder="1" applyAlignment="1">
      <alignment horizontal="left" vertical="center" indent="1"/>
    </xf>
    <xf numFmtId="0" fontId="33" fillId="0" borderId="158" xfId="198" applyFont="1" applyFill="1" applyBorder="1" applyAlignment="1">
      <alignment horizontal="left" vertical="center" indent="1"/>
    </xf>
    <xf numFmtId="3" fontId="30" fillId="0" borderId="159" xfId="395" applyNumberFormat="1" applyFont="1" applyFill="1" applyBorder="1" applyAlignment="1">
      <alignment vertical="center"/>
    </xf>
    <xf numFmtId="0" fontId="64" fillId="66" borderId="49" xfId="198" applyFont="1" applyFill="1" applyBorder="1" applyAlignment="1">
      <alignment horizontal="left" vertical="center" indent="1"/>
    </xf>
    <xf numFmtId="3" fontId="64" fillId="66" borderId="42" xfId="395" applyNumberFormat="1" applyFont="1" applyFill="1" applyBorder="1" applyAlignment="1">
      <alignment vertical="center"/>
    </xf>
    <xf numFmtId="3" fontId="19" fillId="0" borderId="0" xfId="395" applyNumberFormat="1" applyFont="1"/>
    <xf numFmtId="0" fontId="64" fillId="66" borderId="197" xfId="0" applyFont="1" applyFill="1" applyBorder="1" applyAlignment="1">
      <alignment horizontal="center" vertical="center"/>
    </xf>
    <xf numFmtId="3" fontId="31" fillId="0" borderId="0" xfId="0" applyNumberFormat="1" applyFont="1"/>
    <xf numFmtId="3" fontId="64" fillId="66" borderId="199" xfId="0" applyNumberFormat="1" applyFont="1" applyFill="1" applyBorder="1" applyAlignment="1">
      <alignment vertical="center"/>
    </xf>
    <xf numFmtId="0" fontId="64" fillId="66" borderId="197" xfId="395" applyFont="1" applyFill="1" applyBorder="1" applyAlignment="1">
      <alignment horizontal="center" vertical="center"/>
    </xf>
    <xf numFmtId="3" fontId="94" fillId="0" borderId="0" xfId="395" applyNumberFormat="1" applyAlignment="1">
      <alignment vertical="center"/>
    </xf>
    <xf numFmtId="0" fontId="94" fillId="0" borderId="0" xfId="395" applyAlignment="1">
      <alignment vertical="center"/>
    </xf>
    <xf numFmtId="0" fontId="25" fillId="0" borderId="0" xfId="334" applyFont="1" applyFill="1" applyBorder="1" applyAlignment="1">
      <alignment horizontal="center" vertical="center"/>
    </xf>
    <xf numFmtId="0" fontId="25" fillId="0" borderId="0" xfId="334" applyFont="1" applyFill="1" applyBorder="1" applyAlignment="1">
      <alignment horizontal="center" vertical="center" wrapText="1"/>
    </xf>
    <xf numFmtId="0" fontId="23" fillId="66" borderId="91" xfId="334" applyFont="1" applyFill="1" applyBorder="1" applyAlignment="1">
      <alignment horizontal="center" vertical="center" wrapText="1"/>
    </xf>
    <xf numFmtId="0" fontId="23" fillId="66" borderId="94" xfId="334" applyFont="1" applyFill="1" applyBorder="1" applyAlignment="1">
      <alignment wrapText="1"/>
    </xf>
    <xf numFmtId="0" fontId="23" fillId="66" borderId="92" xfId="334" applyFont="1" applyFill="1" applyBorder="1" applyAlignment="1">
      <alignment horizontal="center" vertical="center"/>
    </xf>
    <xf numFmtId="0" fontId="23" fillId="66" borderId="92" xfId="334" applyFont="1" applyFill="1" applyBorder="1" applyAlignment="1" applyProtection="1">
      <alignment horizontal="center" vertical="center" wrapText="1"/>
      <protection locked="0"/>
    </xf>
    <xf numFmtId="0" fontId="23" fillId="66" borderId="95" xfId="334" applyFont="1" applyFill="1" applyBorder="1" applyAlignment="1" applyProtection="1">
      <alignment horizontal="center" vertical="center" wrapText="1"/>
      <protection locked="0"/>
    </xf>
    <xf numFmtId="164" fontId="23" fillId="66" borderId="92" xfId="334" applyNumberFormat="1" applyFont="1" applyFill="1" applyBorder="1" applyAlignment="1" applyProtection="1">
      <alignment horizontal="center" vertical="center" wrapText="1"/>
      <protection locked="0"/>
    </xf>
    <xf numFmtId="164" fontId="23" fillId="66" borderId="95" xfId="334" applyNumberFormat="1" applyFont="1" applyFill="1" applyBorder="1" applyAlignment="1" applyProtection="1">
      <alignment horizontal="center" vertical="center" wrapText="1"/>
      <protection locked="0"/>
    </xf>
    <xf numFmtId="3" fontId="21" fillId="35" borderId="11" xfId="334" applyNumberFormat="1" applyFont="1" applyFill="1" applyBorder="1" applyAlignment="1" applyProtection="1">
      <alignment horizontal="center" vertical="center"/>
      <protection locked="0"/>
    </xf>
    <xf numFmtId="0" fontId="23" fillId="66" borderId="93" xfId="334" applyFont="1" applyFill="1" applyBorder="1" applyAlignment="1">
      <alignment horizontal="center" vertical="center" wrapText="1"/>
    </xf>
    <xf numFmtId="0" fontId="23" fillId="66" borderId="96" xfId="334" applyFont="1" applyFill="1" applyBorder="1" applyAlignment="1">
      <alignment horizontal="center" vertical="center" wrapText="1"/>
    </xf>
    <xf numFmtId="0" fontId="24" fillId="66" borderId="101" xfId="334" applyFont="1" applyFill="1" applyBorder="1" applyAlignment="1" applyProtection="1">
      <alignment horizontal="center" vertical="center"/>
    </xf>
    <xf numFmtId="0" fontId="21" fillId="35" borderId="11" xfId="334" applyFont="1" applyFill="1" applyBorder="1" applyAlignment="1" applyProtection="1">
      <alignment horizontal="center" vertical="center"/>
      <protection locked="0"/>
    </xf>
    <xf numFmtId="3" fontId="21" fillId="38" borderId="11" xfId="334" applyNumberFormat="1" applyFont="1" applyFill="1" applyBorder="1" applyAlignment="1" applyProtection="1">
      <alignment horizontal="center" vertical="center" wrapText="1"/>
      <protection locked="0"/>
    </xf>
    <xf numFmtId="3" fontId="24" fillId="66" borderId="101" xfId="334" applyNumberFormat="1" applyFont="1" applyFill="1" applyBorder="1" applyAlignment="1" applyProtection="1">
      <alignment horizontal="center" vertical="center"/>
      <protection locked="0"/>
    </xf>
    <xf numFmtId="3" fontId="21" fillId="38" borderId="11" xfId="334" applyNumberFormat="1" applyFont="1" applyFill="1" applyBorder="1" applyAlignment="1" applyProtection="1">
      <alignment horizontal="center" vertical="center"/>
      <protection locked="0"/>
    </xf>
    <xf numFmtId="3" fontId="24" fillId="66" borderId="101" xfId="334" applyNumberFormat="1" applyFont="1" applyFill="1" applyBorder="1" applyAlignment="1" applyProtection="1">
      <alignment horizontal="center" vertical="center" wrapText="1"/>
    </xf>
    <xf numFmtId="3" fontId="24" fillId="66" borderId="101" xfId="334" applyNumberFormat="1" applyFont="1" applyFill="1" applyBorder="1" applyAlignment="1" applyProtection="1">
      <alignment horizontal="center" vertical="center"/>
    </xf>
    <xf numFmtId="0" fontId="28" fillId="66" borderId="107" xfId="334" applyFont="1" applyFill="1" applyBorder="1" applyAlignment="1">
      <alignment horizontal="center" vertical="center" wrapText="1"/>
    </xf>
    <xf numFmtId="0" fontId="28" fillId="66" borderId="96" xfId="334" applyFont="1" applyFill="1" applyBorder="1" applyAlignment="1">
      <alignment horizontal="center" vertical="center" wrapText="1"/>
    </xf>
    <xf numFmtId="3" fontId="24" fillId="66" borderId="100" xfId="334" applyNumberFormat="1" applyFont="1" applyFill="1" applyBorder="1" applyAlignment="1">
      <alignment horizontal="center" vertical="center" wrapText="1"/>
    </xf>
    <xf numFmtId="3" fontId="24" fillId="66" borderId="101" xfId="334" applyNumberFormat="1" applyFont="1" applyFill="1" applyBorder="1" applyAlignment="1">
      <alignment horizontal="center" vertical="center" wrapText="1"/>
    </xf>
    <xf numFmtId="0" fontId="27" fillId="66" borderId="91" xfId="334" applyFont="1" applyFill="1" applyBorder="1" applyAlignment="1">
      <alignment horizontal="center" vertical="center"/>
    </xf>
    <xf numFmtId="0" fontId="27" fillId="66" borderId="106" xfId="334" applyFont="1" applyFill="1" applyBorder="1" applyAlignment="1">
      <alignment horizontal="center" vertical="center"/>
    </xf>
    <xf numFmtId="0" fontId="27" fillId="66" borderId="94" xfId="334" applyFont="1" applyFill="1" applyBorder="1" applyAlignment="1">
      <alignment horizontal="center" vertical="center"/>
    </xf>
    <xf numFmtId="0" fontId="27" fillId="66" borderId="92" xfId="334" applyFont="1" applyFill="1" applyBorder="1" applyAlignment="1">
      <alignment horizontal="center" vertical="center"/>
    </xf>
    <xf numFmtId="0" fontId="27" fillId="66" borderId="93" xfId="334" applyFont="1" applyFill="1" applyBorder="1" applyAlignment="1">
      <alignment horizontal="center" vertical="center"/>
    </xf>
    <xf numFmtId="0" fontId="28" fillId="66" borderId="23" xfId="334" applyFont="1" applyFill="1" applyBorder="1" applyAlignment="1">
      <alignment horizontal="center" vertical="center" wrapText="1"/>
    </xf>
    <xf numFmtId="0" fontId="28" fillId="66" borderId="95" xfId="334" applyFont="1" applyFill="1" applyBorder="1" applyAlignment="1">
      <alignment horizontal="center" vertical="center" wrapText="1"/>
    </xf>
    <xf numFmtId="0" fontId="28" fillId="66" borderId="23" xfId="334" applyFont="1" applyFill="1" applyBorder="1" applyAlignment="1" applyProtection="1">
      <alignment horizontal="center" vertical="center" wrapText="1"/>
      <protection locked="0"/>
    </xf>
    <xf numFmtId="0" fontId="28" fillId="66" borderId="95" xfId="334" applyFont="1" applyFill="1" applyBorder="1" applyAlignment="1" applyProtection="1">
      <alignment horizontal="center" vertical="center" wrapText="1"/>
      <protection locked="0"/>
    </xf>
    <xf numFmtId="164" fontId="28" fillId="66" borderId="23" xfId="334" applyNumberFormat="1" applyFont="1" applyFill="1" applyBorder="1" applyAlignment="1" applyProtection="1">
      <alignment horizontal="center" vertical="center" wrapText="1"/>
      <protection locked="0"/>
    </xf>
    <xf numFmtId="164" fontId="28" fillId="66" borderId="95" xfId="334" applyNumberFormat="1" applyFont="1" applyFill="1" applyBorder="1" applyAlignment="1" applyProtection="1">
      <alignment horizontal="center" vertical="center" wrapText="1"/>
      <protection locked="0"/>
    </xf>
    <xf numFmtId="0" fontId="32" fillId="0" borderId="0" xfId="334" applyFont="1" applyFill="1" applyAlignment="1">
      <alignment horizontal="left" vertical="center"/>
    </xf>
    <xf numFmtId="0" fontId="30" fillId="0" borderId="0" xfId="334" applyFont="1" applyFill="1" applyBorder="1" applyAlignment="1">
      <alignment horizontal="center" vertical="center"/>
    </xf>
    <xf numFmtId="0" fontId="32" fillId="0" borderId="0" xfId="334" applyFont="1" applyFill="1" applyBorder="1" applyAlignment="1">
      <alignment vertical="center"/>
    </xf>
    <xf numFmtId="3" fontId="26" fillId="41" borderId="109" xfId="334" applyNumberFormat="1" applyFont="1" applyFill="1" applyBorder="1" applyAlignment="1" applyProtection="1">
      <alignment horizontal="left" vertical="center"/>
    </xf>
    <xf numFmtId="3" fontId="26" fillId="41" borderId="110" xfId="334" applyNumberFormat="1" applyFont="1" applyFill="1" applyBorder="1" applyAlignment="1" applyProtection="1">
      <alignment horizontal="left" vertical="center"/>
    </xf>
    <xf numFmtId="3" fontId="26" fillId="41" borderId="25" xfId="334" applyNumberFormat="1" applyFont="1" applyFill="1" applyBorder="1" applyAlignment="1" applyProtection="1">
      <alignment horizontal="left" vertical="center"/>
    </xf>
    <xf numFmtId="3" fontId="26" fillId="41" borderId="26" xfId="334" applyNumberFormat="1" applyFont="1" applyFill="1" applyBorder="1" applyAlignment="1" applyProtection="1">
      <alignment horizontal="left" vertical="center"/>
    </xf>
    <xf numFmtId="3" fontId="26" fillId="41" borderId="28" xfId="334" applyNumberFormat="1" applyFont="1" applyFill="1" applyBorder="1" applyAlignment="1" applyProtection="1">
      <alignment horizontal="left" vertical="center"/>
    </xf>
    <xf numFmtId="3" fontId="26" fillId="41" borderId="29" xfId="334" applyNumberFormat="1" applyFont="1" applyFill="1" applyBorder="1" applyAlignment="1" applyProtection="1">
      <alignment horizontal="left" vertical="center"/>
    </xf>
    <xf numFmtId="0" fontId="58" fillId="0" borderId="40" xfId="198" applyFont="1" applyBorder="1" applyAlignment="1">
      <alignment horizontal="center" vertical="center"/>
    </xf>
    <xf numFmtId="0" fontId="61" fillId="66" borderId="67" xfId="198" applyFont="1" applyFill="1" applyBorder="1" applyAlignment="1">
      <alignment horizontal="center" vertical="center" wrapText="1"/>
    </xf>
    <xf numFmtId="0" fontId="61" fillId="66" borderId="111" xfId="198" applyFont="1" applyFill="1" applyBorder="1" applyAlignment="1">
      <alignment horizontal="center" vertical="center" wrapText="1"/>
    </xf>
    <xf numFmtId="0" fontId="61" fillId="66" borderId="80" xfId="198" applyFont="1" applyFill="1" applyBorder="1" applyAlignment="1">
      <alignment horizontal="center" vertical="center" wrapText="1"/>
    </xf>
    <xf numFmtId="0" fontId="61" fillId="66" borderId="95" xfId="198" applyFont="1" applyFill="1" applyBorder="1" applyAlignment="1">
      <alignment horizontal="center" vertical="center" wrapText="1"/>
    </xf>
    <xf numFmtId="0" fontId="61" fillId="66" borderId="79" xfId="198" applyFont="1" applyFill="1" applyBorder="1" applyAlignment="1">
      <alignment horizontal="center" vertical="center" wrapText="1"/>
    </xf>
    <xf numFmtId="0" fontId="61" fillId="66" borderId="112" xfId="198" applyFont="1" applyFill="1" applyBorder="1" applyAlignment="1">
      <alignment horizontal="center" vertical="center" wrapText="1"/>
    </xf>
    <xf numFmtId="0" fontId="58" fillId="0" borderId="0" xfId="198" applyFont="1" applyAlignment="1">
      <alignment horizontal="center" vertical="center"/>
    </xf>
    <xf numFmtId="14" fontId="58" fillId="0" borderId="0" xfId="198" applyNumberFormat="1" applyFont="1" applyBorder="1" applyAlignment="1">
      <alignment horizontal="center" vertical="center"/>
    </xf>
    <xf numFmtId="0" fontId="61" fillId="66" borderId="67" xfId="198" applyFont="1" applyFill="1" applyBorder="1" applyAlignment="1">
      <alignment horizontal="center" vertical="center"/>
    </xf>
    <xf numFmtId="0" fontId="61" fillId="66" borderId="111" xfId="198" applyFont="1" applyFill="1" applyBorder="1" applyAlignment="1">
      <alignment horizontal="center" vertical="center"/>
    </xf>
    <xf numFmtId="0" fontId="61" fillId="66" borderId="80" xfId="198" applyFont="1" applyFill="1" applyBorder="1" applyAlignment="1">
      <alignment horizontal="center" vertical="center"/>
    </xf>
    <xf numFmtId="0" fontId="58" fillId="0" borderId="0" xfId="198" applyFont="1" applyBorder="1" applyAlignment="1">
      <alignment horizontal="center"/>
    </xf>
    <xf numFmtId="0" fontId="58" fillId="0" borderId="0" xfId="198" applyFont="1" applyAlignment="1">
      <alignment horizontal="center"/>
    </xf>
    <xf numFmtId="0" fontId="58" fillId="0" borderId="0" xfId="198" applyFont="1" applyBorder="1" applyAlignment="1">
      <alignment horizontal="center" vertical="center"/>
    </xf>
    <xf numFmtId="0" fontId="61" fillId="66" borderId="92" xfId="0" applyFont="1" applyFill="1" applyBorder="1" applyAlignment="1">
      <alignment horizontal="center" vertical="center" wrapText="1"/>
    </xf>
    <xf numFmtId="0" fontId="61" fillId="66" borderId="93" xfId="0" applyFont="1" applyFill="1" applyBorder="1" applyAlignment="1">
      <alignment horizontal="center" vertical="center"/>
    </xf>
    <xf numFmtId="0" fontId="61" fillId="66" borderId="96" xfId="0" applyFont="1" applyFill="1" applyBorder="1" applyAlignment="1">
      <alignment horizontal="center" vertical="center"/>
    </xf>
    <xf numFmtId="0" fontId="58" fillId="0" borderId="0" xfId="0" applyFont="1" applyBorder="1" applyAlignment="1">
      <alignment horizontal="center" vertical="center"/>
    </xf>
    <xf numFmtId="17" fontId="58" fillId="0" borderId="0" xfId="0" applyNumberFormat="1" applyFont="1" applyBorder="1" applyAlignment="1">
      <alignment horizontal="center" vertical="center"/>
    </xf>
    <xf numFmtId="0" fontId="61" fillId="66" borderId="91" xfId="0" applyFont="1" applyFill="1" applyBorder="1" applyAlignment="1">
      <alignment horizontal="center" vertical="center"/>
    </xf>
    <xf numFmtId="0" fontId="61" fillId="66" borderId="94" xfId="0" applyFont="1" applyFill="1" applyBorder="1" applyAlignment="1">
      <alignment horizontal="center" vertical="center"/>
    </xf>
    <xf numFmtId="0" fontId="61" fillId="66" borderId="92" xfId="0" applyFont="1" applyFill="1" applyBorder="1" applyAlignment="1">
      <alignment horizontal="center" vertical="center"/>
    </xf>
    <xf numFmtId="0" fontId="61" fillId="66" borderId="95" xfId="0" applyFont="1" applyFill="1" applyBorder="1" applyAlignment="1">
      <alignment horizontal="center" vertical="center" wrapText="1"/>
    </xf>
    <xf numFmtId="0" fontId="61" fillId="66" borderId="93" xfId="0" applyFont="1" applyFill="1" applyBorder="1" applyAlignment="1">
      <alignment horizontal="center" vertical="center" wrapText="1"/>
    </xf>
    <xf numFmtId="0" fontId="61" fillId="66" borderId="96" xfId="0" applyFont="1" applyFill="1" applyBorder="1" applyAlignment="1">
      <alignment horizontal="center" vertical="center" wrapText="1"/>
    </xf>
    <xf numFmtId="0" fontId="64" fillId="66" borderId="91" xfId="0" applyFont="1" applyFill="1" applyBorder="1" applyAlignment="1">
      <alignment horizontal="center" vertical="center"/>
    </xf>
    <xf numFmtId="0" fontId="64" fillId="66" borderId="94" xfId="0" applyFont="1" applyFill="1" applyBorder="1" applyAlignment="1">
      <alignment horizontal="center" vertical="center"/>
    </xf>
    <xf numFmtId="0" fontId="57" fillId="66" borderId="92" xfId="0" applyNumberFormat="1" applyFont="1" applyFill="1" applyBorder="1" applyAlignment="1" applyProtection="1">
      <alignment horizontal="center" vertical="center" wrapText="1" shrinkToFit="1"/>
    </xf>
    <xf numFmtId="0" fontId="69" fillId="66" borderId="93" xfId="0" applyFont="1" applyFill="1" applyBorder="1" applyAlignment="1" applyProtection="1">
      <alignment horizontal="center" vertical="center" wrapText="1"/>
    </xf>
    <xf numFmtId="0" fontId="69" fillId="66" borderId="96" xfId="0" applyFont="1" applyFill="1" applyBorder="1" applyAlignment="1" applyProtection="1">
      <alignment horizontal="center" vertical="center" wrapText="1"/>
    </xf>
    <xf numFmtId="0" fontId="58" fillId="0" borderId="0" xfId="0" applyFont="1" applyFill="1" applyBorder="1" applyAlignment="1">
      <alignment horizontal="center" vertical="center"/>
    </xf>
    <xf numFmtId="0" fontId="58" fillId="0" borderId="0" xfId="0" applyNumberFormat="1" applyFont="1" applyFill="1" applyBorder="1" applyAlignment="1">
      <alignment horizontal="center" vertical="center"/>
    </xf>
    <xf numFmtId="0" fontId="69" fillId="66" borderId="91" xfId="0" applyFont="1" applyFill="1" applyBorder="1" applyAlignment="1" applyProtection="1">
      <alignment horizontal="center" vertical="center" wrapText="1"/>
    </xf>
    <xf numFmtId="0" fontId="69" fillId="66" borderId="94" xfId="0" applyFont="1" applyFill="1" applyBorder="1" applyAlignment="1" applyProtection="1">
      <alignment horizontal="center" vertical="center" wrapText="1"/>
    </xf>
    <xf numFmtId="0" fontId="64" fillId="66" borderId="140" xfId="0" applyFont="1" applyFill="1" applyBorder="1" applyAlignment="1">
      <alignment horizontal="center" vertical="center"/>
    </xf>
    <xf numFmtId="0" fontId="64" fillId="66" borderId="143" xfId="0" applyFont="1" applyFill="1" applyBorder="1" applyAlignment="1">
      <alignment horizontal="center" vertical="center"/>
    </xf>
    <xf numFmtId="0" fontId="64" fillId="66" borderId="141" xfId="0" applyFont="1" applyFill="1" applyBorder="1" applyAlignment="1">
      <alignment horizontal="center" vertical="center"/>
    </xf>
    <xf numFmtId="0" fontId="64" fillId="66" borderId="142" xfId="0" applyFont="1" applyFill="1" applyBorder="1" applyAlignment="1">
      <alignment horizontal="center" vertical="center" wrapText="1"/>
    </xf>
    <xf numFmtId="0" fontId="64" fillId="66" borderId="144" xfId="0" applyFont="1" applyFill="1" applyBorder="1" applyAlignment="1">
      <alignment horizontal="center" vertical="center" wrapText="1"/>
    </xf>
    <xf numFmtId="0" fontId="33" fillId="0" borderId="0" xfId="0" applyFont="1" applyBorder="1" applyAlignment="1">
      <alignment horizontal="center" vertical="center"/>
    </xf>
    <xf numFmtId="0" fontId="28" fillId="66" borderId="132" xfId="0" applyFont="1" applyFill="1" applyBorder="1" applyAlignment="1">
      <alignment horizontal="center" vertical="center"/>
    </xf>
    <xf numFmtId="0" fontId="28" fillId="66" borderId="135" xfId="0" applyFont="1" applyFill="1" applyBorder="1" applyAlignment="1">
      <alignment horizontal="center" vertical="center"/>
    </xf>
    <xf numFmtId="0" fontId="28" fillId="66" borderId="133" xfId="0" applyFont="1" applyFill="1" applyBorder="1" applyAlignment="1">
      <alignment horizontal="center" vertical="center"/>
    </xf>
    <xf numFmtId="0" fontId="28" fillId="66" borderId="134" xfId="0" applyFont="1" applyFill="1" applyBorder="1" applyAlignment="1">
      <alignment horizontal="center" vertical="center"/>
    </xf>
    <xf numFmtId="0" fontId="28" fillId="66" borderId="136" xfId="0" applyFont="1" applyFill="1" applyBorder="1" applyAlignment="1">
      <alignment horizontal="center" vertical="center"/>
    </xf>
    <xf numFmtId="0" fontId="33" fillId="0" borderId="0" xfId="0" applyFont="1" applyFill="1" applyBorder="1" applyAlignment="1">
      <alignment horizontal="center" vertical="center"/>
    </xf>
    <xf numFmtId="0" fontId="22" fillId="0" borderId="0" xfId="395" applyFont="1" applyBorder="1" applyAlignment="1">
      <alignment horizontal="center" vertical="center"/>
    </xf>
    <xf numFmtId="0" fontId="69" fillId="66" borderId="166" xfId="395" applyFont="1" applyFill="1" applyBorder="1" applyAlignment="1">
      <alignment horizontal="center" vertical="center" wrapText="1"/>
    </xf>
    <xf numFmtId="0" fontId="69" fillId="66" borderId="169" xfId="395" applyFont="1" applyFill="1" applyBorder="1" applyAlignment="1">
      <alignment horizontal="center" vertical="center" wrapText="1"/>
    </xf>
    <xf numFmtId="0" fontId="23" fillId="66" borderId="92" xfId="395" applyFont="1" applyFill="1" applyBorder="1" applyAlignment="1">
      <alignment horizontal="center"/>
    </xf>
    <xf numFmtId="0" fontId="23" fillId="66" borderId="167" xfId="395" applyFont="1" applyFill="1" applyBorder="1" applyAlignment="1">
      <alignment horizontal="center" vertical="center" wrapText="1"/>
    </xf>
    <xf numFmtId="0" fontId="23" fillId="66" borderId="170" xfId="395" applyFont="1" applyFill="1" applyBorder="1" applyAlignment="1">
      <alignment horizontal="center" vertical="center" wrapText="1"/>
    </xf>
    <xf numFmtId="0" fontId="69" fillId="66" borderId="167" xfId="395" applyFont="1" applyFill="1" applyBorder="1" applyAlignment="1">
      <alignment horizontal="center" vertical="center" wrapText="1"/>
    </xf>
    <xf numFmtId="0" fontId="69" fillId="66" borderId="170" xfId="395" applyFont="1" applyFill="1" applyBorder="1" applyAlignment="1">
      <alignment horizontal="center" vertical="center" wrapText="1"/>
    </xf>
    <xf numFmtId="0" fontId="69" fillId="66" borderId="168" xfId="395" applyFont="1" applyFill="1" applyBorder="1" applyAlignment="1">
      <alignment horizontal="center" vertical="center" wrapText="1"/>
    </xf>
    <xf numFmtId="0" fontId="69" fillId="66" borderId="171" xfId="395" applyFont="1" applyFill="1" applyBorder="1" applyAlignment="1">
      <alignment horizontal="center" vertical="center" wrapText="1"/>
    </xf>
    <xf numFmtId="0" fontId="64" fillId="66" borderId="62" xfId="198" applyFont="1" applyFill="1" applyBorder="1" applyAlignment="1">
      <alignment horizontal="center" vertical="center"/>
    </xf>
    <xf numFmtId="0" fontId="64" fillId="66" borderId="59" xfId="198" applyFont="1" applyFill="1" applyBorder="1" applyAlignment="1">
      <alignment horizontal="center" vertical="center"/>
    </xf>
    <xf numFmtId="0" fontId="64" fillId="66" borderId="61" xfId="198" applyFont="1" applyFill="1" applyBorder="1" applyAlignment="1">
      <alignment horizontal="center" vertical="center"/>
    </xf>
    <xf numFmtId="0" fontId="64" fillId="66" borderId="61" xfId="198" applyFont="1" applyFill="1" applyBorder="1" applyAlignment="1">
      <alignment horizontal="center" vertical="center" wrapText="1"/>
    </xf>
    <xf numFmtId="0" fontId="64" fillId="66" borderId="58" xfId="198" applyFont="1" applyFill="1" applyBorder="1" applyAlignment="1">
      <alignment horizontal="center" vertical="center" wrapText="1"/>
    </xf>
    <xf numFmtId="0" fontId="64" fillId="66" borderId="60" xfId="198" applyFont="1" applyFill="1" applyBorder="1" applyAlignment="1">
      <alignment horizontal="center" vertical="center" wrapText="1"/>
    </xf>
    <xf numFmtId="0" fontId="64" fillId="66" borderId="57" xfId="198" applyFont="1" applyFill="1" applyBorder="1" applyAlignment="1">
      <alignment horizontal="center" vertical="center" wrapText="1"/>
    </xf>
    <xf numFmtId="0" fontId="23" fillId="66" borderId="65" xfId="0" applyFont="1" applyFill="1" applyBorder="1" applyAlignment="1">
      <alignment horizontal="center" vertical="center" wrapText="1"/>
    </xf>
    <xf numFmtId="0" fontId="23" fillId="66" borderId="64" xfId="0" applyFont="1" applyFill="1" applyBorder="1" applyAlignment="1">
      <alignment horizontal="center" vertical="center" wrapText="1"/>
    </xf>
    <xf numFmtId="0" fontId="64" fillId="66" borderId="63" xfId="0" applyFont="1" applyFill="1" applyBorder="1" applyAlignment="1">
      <alignment horizontal="center" vertical="center" wrapText="1"/>
    </xf>
    <xf numFmtId="0" fontId="64" fillId="66" borderId="162" xfId="0" applyFont="1" applyFill="1" applyBorder="1" applyAlignment="1">
      <alignment horizontal="center" vertical="center" wrapText="1"/>
    </xf>
    <xf numFmtId="0" fontId="33" fillId="0" borderId="0" xfId="0" applyFont="1" applyFill="1" applyAlignment="1">
      <alignment horizontal="center" vertical="center"/>
    </xf>
    <xf numFmtId="0" fontId="69" fillId="66" borderId="67" xfId="0" applyFont="1" applyFill="1" applyBorder="1" applyAlignment="1">
      <alignment horizontal="center" vertical="center"/>
    </xf>
    <xf numFmtId="0" fontId="69" fillId="66" borderId="87" xfId="0" applyFont="1" applyFill="1" applyBorder="1" applyAlignment="1">
      <alignment horizontal="center" vertical="center"/>
    </xf>
    <xf numFmtId="0" fontId="23" fillId="66" borderId="66" xfId="0" applyFont="1" applyFill="1" applyBorder="1" applyAlignment="1">
      <alignment horizontal="center" vertical="center"/>
    </xf>
    <xf numFmtId="0" fontId="23" fillId="66" borderId="69" xfId="395" applyFont="1" applyFill="1" applyBorder="1" applyAlignment="1">
      <alignment horizontal="center" vertical="center" wrapText="1"/>
    </xf>
    <xf numFmtId="0" fontId="23" fillId="66" borderId="68" xfId="395" applyFont="1" applyFill="1" applyBorder="1" applyAlignment="1">
      <alignment horizontal="center" vertical="center" wrapText="1"/>
    </xf>
    <xf numFmtId="0" fontId="23" fillId="66" borderId="46" xfId="395" applyFont="1" applyFill="1" applyBorder="1" applyAlignment="1">
      <alignment horizontal="center" vertical="center" wrapText="1"/>
    </xf>
    <xf numFmtId="0" fontId="23" fillId="66" borderId="44" xfId="395" applyFont="1" applyFill="1" applyBorder="1" applyAlignment="1">
      <alignment horizontal="center" vertical="center" wrapText="1"/>
    </xf>
    <xf numFmtId="0" fontId="23" fillId="66" borderId="45" xfId="395" applyFont="1" applyFill="1" applyBorder="1" applyAlignment="1">
      <alignment horizontal="center" vertical="center" wrapText="1"/>
    </xf>
    <xf numFmtId="0" fontId="23" fillId="66" borderId="178" xfId="395" applyFont="1" applyFill="1" applyBorder="1" applyAlignment="1">
      <alignment horizontal="center" vertical="center" wrapText="1"/>
    </xf>
    <xf numFmtId="0" fontId="22" fillId="0" borderId="0" xfId="395" applyFont="1" applyFill="1" applyBorder="1" applyAlignment="1">
      <alignment horizontal="center" vertical="center"/>
    </xf>
    <xf numFmtId="0" fontId="23" fillId="66" borderId="67" xfId="395" applyFont="1" applyFill="1" applyBorder="1" applyAlignment="1">
      <alignment horizontal="center" vertical="center"/>
    </xf>
    <xf numFmtId="0" fontId="23" fillId="66" borderId="87" xfId="395" applyFont="1" applyFill="1" applyBorder="1" applyAlignment="1">
      <alignment horizontal="center" vertical="center"/>
    </xf>
    <xf numFmtId="0" fontId="23" fillId="66" borderId="46" xfId="395" applyFont="1" applyFill="1" applyBorder="1" applyAlignment="1">
      <alignment horizontal="center" vertical="center"/>
    </xf>
    <xf numFmtId="0" fontId="33" fillId="0" borderId="0" xfId="395" applyFont="1" applyFill="1" applyBorder="1" applyAlignment="1">
      <alignment horizontal="center" vertical="center"/>
    </xf>
    <xf numFmtId="0" fontId="64" fillId="66" borderId="76" xfId="395" applyFont="1" applyFill="1" applyBorder="1" applyAlignment="1">
      <alignment horizontal="center" vertical="center"/>
    </xf>
    <xf numFmtId="0" fontId="64" fillId="66" borderId="187" xfId="395" applyFont="1" applyFill="1" applyBorder="1" applyAlignment="1">
      <alignment horizontal="center" vertical="center"/>
    </xf>
    <xf numFmtId="0" fontId="64" fillId="66" borderId="75" xfId="395" applyFont="1" applyFill="1" applyBorder="1" applyAlignment="1">
      <alignment horizontal="center" vertical="center"/>
    </xf>
    <xf numFmtId="0" fontId="64" fillId="66" borderId="74" xfId="395" applyFont="1" applyFill="1" applyBorder="1" applyAlignment="1">
      <alignment horizontal="center" vertical="center"/>
    </xf>
    <xf numFmtId="0" fontId="64" fillId="66" borderId="73" xfId="395" applyFont="1" applyFill="1" applyBorder="1" applyAlignment="1">
      <alignment horizontal="center" vertical="center" wrapText="1"/>
    </xf>
    <xf numFmtId="0" fontId="64" fillId="66" borderId="170" xfId="395" applyFont="1" applyFill="1" applyBorder="1" applyAlignment="1">
      <alignment horizontal="center" vertical="center" wrapText="1"/>
    </xf>
    <xf numFmtId="0" fontId="64" fillId="66" borderId="75" xfId="395" applyFont="1" applyFill="1" applyBorder="1" applyAlignment="1">
      <alignment horizontal="center" vertical="center" wrapText="1"/>
    </xf>
    <xf numFmtId="0" fontId="64" fillId="66" borderId="74" xfId="395" applyFont="1" applyFill="1" applyBorder="1" applyAlignment="1">
      <alignment horizontal="center" vertical="center" wrapText="1"/>
    </xf>
    <xf numFmtId="0" fontId="64" fillId="66" borderId="72" xfId="395" applyFont="1" applyFill="1" applyBorder="1" applyAlignment="1">
      <alignment horizontal="center" vertical="center" wrapText="1"/>
    </xf>
    <xf numFmtId="0" fontId="64" fillId="66" borderId="188" xfId="395" applyFont="1" applyFill="1" applyBorder="1" applyAlignment="1">
      <alignment horizontal="center" vertical="center" wrapText="1"/>
    </xf>
    <xf numFmtId="3" fontId="102" fillId="0" borderId="0" xfId="395" applyNumberFormat="1" applyFont="1" applyFill="1" applyBorder="1" applyAlignment="1" applyProtection="1">
      <alignment horizontal="right" vertical="center" wrapText="1"/>
    </xf>
    <xf numFmtId="0" fontId="20" fillId="0" borderId="0" xfId="395" applyNumberFormat="1" applyFont="1" applyFill="1" applyBorder="1" applyAlignment="1"/>
    <xf numFmtId="0" fontId="14" fillId="66" borderId="189" xfId="395" applyFont="1" applyFill="1" applyBorder="1" applyAlignment="1">
      <alignment horizontal="center" vertical="center"/>
    </xf>
    <xf numFmtId="0" fontId="14" fillId="66" borderId="190" xfId="395" applyFont="1" applyFill="1" applyBorder="1" applyAlignment="1">
      <alignment horizontal="center" vertical="center"/>
    </xf>
    <xf numFmtId="0" fontId="14" fillId="66" borderId="66" xfId="395" applyFont="1" applyFill="1" applyBorder="1" applyAlignment="1">
      <alignment horizontal="center" vertical="center"/>
    </xf>
    <xf numFmtId="0" fontId="14" fillId="66" borderId="63" xfId="395" applyFont="1" applyFill="1" applyBorder="1" applyAlignment="1">
      <alignment horizontal="center" vertical="center" wrapText="1"/>
    </xf>
    <xf numFmtId="0" fontId="14" fillId="66" borderId="162" xfId="395" applyFont="1" applyFill="1" applyBorder="1" applyAlignment="1">
      <alignment horizontal="center" vertical="center" wrapText="1"/>
    </xf>
    <xf numFmtId="0" fontId="30" fillId="0" borderId="0" xfId="198" applyFont="1" applyFill="1" applyBorder="1" applyAlignment="1">
      <alignment horizontal="center"/>
    </xf>
    <xf numFmtId="0" fontId="64" fillId="66" borderId="67" xfId="395" applyFont="1" applyFill="1" applyBorder="1" applyAlignment="1">
      <alignment horizontal="center" vertical="center"/>
    </xf>
    <xf numFmtId="0" fontId="64" fillId="66" borderId="87" xfId="395" applyFont="1" applyFill="1" applyBorder="1" applyAlignment="1">
      <alignment horizontal="center" vertical="center"/>
    </xf>
    <xf numFmtId="0" fontId="64" fillId="66" borderId="80" xfId="395" applyFont="1" applyFill="1" applyBorder="1" applyAlignment="1">
      <alignment horizontal="center" vertical="center"/>
    </xf>
    <xf numFmtId="0" fontId="64" fillId="66" borderId="80" xfId="395" applyFont="1" applyFill="1" applyBorder="1" applyAlignment="1">
      <alignment horizontal="center" vertical="center" wrapText="1"/>
    </xf>
    <xf numFmtId="0" fontId="64" fillId="66" borderId="86" xfId="395" applyFont="1" applyFill="1" applyBorder="1" applyAlignment="1">
      <alignment horizontal="center" vertical="center" wrapText="1"/>
    </xf>
    <xf numFmtId="0" fontId="64" fillId="66" borderId="79" xfId="395" applyFont="1" applyFill="1" applyBorder="1" applyAlignment="1">
      <alignment horizontal="center" vertical="center" wrapText="1"/>
    </xf>
    <xf numFmtId="0" fontId="64" fillId="66" borderId="192" xfId="395" applyFont="1" applyFill="1" applyBorder="1" applyAlignment="1">
      <alignment horizontal="center" vertical="center" wrapText="1"/>
    </xf>
    <xf numFmtId="0" fontId="64" fillId="66" borderId="47" xfId="395" applyFont="1" applyFill="1" applyBorder="1" applyAlignment="1">
      <alignment horizontal="center" vertical="center"/>
    </xf>
    <xf numFmtId="0" fontId="64" fillId="66" borderId="170" xfId="395" applyFont="1" applyFill="1" applyBorder="1" applyAlignment="1">
      <alignment horizontal="center" vertical="center"/>
    </xf>
    <xf numFmtId="0" fontId="64" fillId="66" borderId="48" xfId="395" applyFont="1" applyFill="1" applyBorder="1" applyAlignment="1">
      <alignment horizontal="center" vertical="center" wrapText="1"/>
    </xf>
    <xf numFmtId="0" fontId="64" fillId="66" borderId="193" xfId="395" applyFont="1" applyFill="1" applyBorder="1" applyAlignment="1">
      <alignment horizontal="center" vertical="center" wrapText="1"/>
    </xf>
    <xf numFmtId="0" fontId="33" fillId="0" borderId="0" xfId="395" applyFont="1" applyBorder="1" applyAlignment="1">
      <alignment horizontal="center" vertical="center"/>
    </xf>
    <xf numFmtId="0" fontId="33" fillId="0" borderId="40" xfId="395" applyFont="1" applyFill="1" applyBorder="1" applyAlignment="1">
      <alignment horizontal="center" vertical="center"/>
    </xf>
    <xf numFmtId="0" fontId="23" fillId="66" borderId="80" xfId="395" applyFont="1" applyFill="1" applyBorder="1" applyAlignment="1">
      <alignment horizontal="center" vertical="center"/>
    </xf>
    <xf numFmtId="0" fontId="23" fillId="66" borderId="89" xfId="395" applyFont="1" applyFill="1" applyBorder="1" applyAlignment="1">
      <alignment horizontal="center" vertical="center"/>
    </xf>
    <xf numFmtId="0" fontId="23" fillId="66" borderId="88" xfId="395" applyFont="1" applyFill="1" applyBorder="1" applyAlignment="1">
      <alignment horizontal="center" vertical="center"/>
    </xf>
    <xf numFmtId="0" fontId="23" fillId="66" borderId="84" xfId="395" applyFont="1" applyFill="1" applyBorder="1" applyAlignment="1">
      <alignment horizontal="center" vertical="center"/>
    </xf>
    <xf numFmtId="0" fontId="64" fillId="66" borderId="81" xfId="0" applyFont="1" applyFill="1" applyBorder="1" applyAlignment="1">
      <alignment horizontal="center" vertical="center" wrapText="1"/>
    </xf>
    <xf numFmtId="0" fontId="64" fillId="66" borderId="198" xfId="0" applyFont="1" applyFill="1" applyBorder="1" applyAlignment="1">
      <alignment horizontal="center" vertical="center" wrapText="1"/>
    </xf>
    <xf numFmtId="0" fontId="64" fillId="66" borderId="67" xfId="0" applyFont="1" applyFill="1" applyBorder="1" applyAlignment="1">
      <alignment horizontal="center" vertical="center"/>
    </xf>
    <xf numFmtId="0" fontId="64" fillId="66" borderId="87" xfId="0" applyFont="1" applyFill="1" applyBorder="1" applyAlignment="1">
      <alignment horizontal="center" vertical="center"/>
    </xf>
    <xf numFmtId="0" fontId="64" fillId="66" borderId="83" xfId="0" applyFont="1" applyFill="1" applyBorder="1" applyAlignment="1">
      <alignment horizontal="center" vertical="center"/>
    </xf>
    <xf numFmtId="0" fontId="64" fillId="66" borderId="82" xfId="0" applyFont="1" applyFill="1" applyBorder="1" applyAlignment="1">
      <alignment horizontal="center" vertical="center"/>
    </xf>
    <xf numFmtId="0" fontId="30" fillId="0" borderId="0" xfId="395" applyFont="1" applyBorder="1" applyAlignment="1">
      <alignment horizontal="center" vertical="center"/>
    </xf>
    <xf numFmtId="0" fontId="30" fillId="0" borderId="40" xfId="395" applyFont="1" applyFill="1" applyBorder="1" applyAlignment="1">
      <alignment horizontal="center" vertical="center"/>
    </xf>
    <xf numFmtId="0" fontId="64" fillId="66" borderId="83" xfId="395" applyFont="1" applyFill="1" applyBorder="1" applyAlignment="1">
      <alignment horizontal="center" vertical="center"/>
    </xf>
    <xf numFmtId="0" fontId="64" fillId="66" borderId="82" xfId="395" applyFont="1" applyFill="1" applyBorder="1" applyAlignment="1">
      <alignment horizontal="center" vertical="center"/>
    </xf>
    <xf numFmtId="0" fontId="64" fillId="66" borderId="81" xfId="395" applyFont="1" applyFill="1" applyBorder="1" applyAlignment="1">
      <alignment horizontal="center" vertical="center" wrapText="1"/>
    </xf>
    <xf numFmtId="0" fontId="64" fillId="66" borderId="198" xfId="395" applyFont="1" applyFill="1" applyBorder="1" applyAlignment="1">
      <alignment horizontal="center" vertical="center" wrapText="1"/>
    </xf>
  </cellXfs>
  <cellStyles count="397">
    <cellStyle name="20% - Énfasis1 2" xfId="2"/>
    <cellStyle name="20% - Énfasis1 3" xfId="3"/>
    <cellStyle name="20% - Énfasis1 4" xfId="342"/>
    <cellStyle name="20% - Énfasis2 2" xfId="4"/>
    <cellStyle name="20% - Énfasis2 3" xfId="5"/>
    <cellStyle name="20% - Énfasis2 4" xfId="343"/>
    <cellStyle name="20% - Énfasis3 2" xfId="6"/>
    <cellStyle name="20% - Énfasis3 3" xfId="7"/>
    <cellStyle name="20% - Énfasis3 4" xfId="344"/>
    <cellStyle name="20% - Énfasis4 2" xfId="8"/>
    <cellStyle name="20% - Énfasis4 3" xfId="9"/>
    <cellStyle name="20% - Énfasis4 4" xfId="345"/>
    <cellStyle name="20% - Énfasis5 2" xfId="10"/>
    <cellStyle name="20% - Énfasis5 3" xfId="11"/>
    <cellStyle name="20% - Énfasis5 4" xfId="346"/>
    <cellStyle name="20% - Énfasis6 2" xfId="12"/>
    <cellStyle name="20% - Énfasis6 3" xfId="13"/>
    <cellStyle name="20% - Énfasis6 4" xfId="347"/>
    <cellStyle name="40% - Énfasis1 2" xfId="14"/>
    <cellStyle name="40% - Énfasis1 3" xfId="15"/>
    <cellStyle name="40% - Énfasis1 4" xfId="348"/>
    <cellStyle name="40% - Énfasis2 2" xfId="16"/>
    <cellStyle name="40% - Énfasis2 3" xfId="17"/>
    <cellStyle name="40% - Énfasis2 4" xfId="349"/>
    <cellStyle name="40% - Énfasis3 2" xfId="18"/>
    <cellStyle name="40% - Énfasis3 3" xfId="19"/>
    <cellStyle name="40% - Énfasis3 4" xfId="350"/>
    <cellStyle name="40% - Énfasis4 2" xfId="20"/>
    <cellStyle name="40% - Énfasis4 3" xfId="21"/>
    <cellStyle name="40% - Énfasis4 4" xfId="351"/>
    <cellStyle name="40% - Énfasis5 2" xfId="22"/>
    <cellStyle name="40% - Énfasis5 3" xfId="23"/>
    <cellStyle name="40% - Énfasis5 4" xfId="352"/>
    <cellStyle name="40% - Énfasis6 2" xfId="24"/>
    <cellStyle name="40% - Énfasis6 3" xfId="25"/>
    <cellStyle name="40% - Énfasis6 4" xfId="353"/>
    <cellStyle name="60% - Énfasis1 2" xfId="26"/>
    <cellStyle name="60% - Énfasis1 3" xfId="27"/>
    <cellStyle name="60% - Énfasis1 4" xfId="354"/>
    <cellStyle name="60% - Énfasis2 2" xfId="28"/>
    <cellStyle name="60% - Énfasis2 3" xfId="29"/>
    <cellStyle name="60% - Énfasis2 4" xfId="355"/>
    <cellStyle name="60% - Énfasis3 2" xfId="30"/>
    <cellStyle name="60% - Énfasis3 3" xfId="31"/>
    <cellStyle name="60% - Énfasis3 4" xfId="356"/>
    <cellStyle name="60% - Énfasis4 2" xfId="32"/>
    <cellStyle name="60% - Énfasis4 3" xfId="33"/>
    <cellStyle name="60% - Énfasis4 4" xfId="357"/>
    <cellStyle name="60% - Énfasis5 2" xfId="34"/>
    <cellStyle name="60% - Énfasis5 3" xfId="35"/>
    <cellStyle name="60% - Énfasis5 4" xfId="358"/>
    <cellStyle name="60% - Énfasis6 2" xfId="36"/>
    <cellStyle name="60% - Énfasis6 3" xfId="37"/>
    <cellStyle name="60% - Énfasis6 4" xfId="359"/>
    <cellStyle name="Buena 2" xfId="38"/>
    <cellStyle name="Buena 3" xfId="39"/>
    <cellStyle name="Buena 4" xfId="360"/>
    <cellStyle name="Cálculo 2" xfId="40"/>
    <cellStyle name="Cálculo 3" xfId="41"/>
    <cellStyle name="Cálculo 4" xfId="361"/>
    <cellStyle name="Celda de comprobación 2" xfId="42"/>
    <cellStyle name="Celda de comprobación 3" xfId="43"/>
    <cellStyle name="Celda de comprobación 4" xfId="362"/>
    <cellStyle name="Celda vinculada 2" xfId="44"/>
    <cellStyle name="Celda vinculada 3" xfId="45"/>
    <cellStyle name="Celda vinculada 4" xfId="363"/>
    <cellStyle name="Encabezado 4 2" xfId="46"/>
    <cellStyle name="Encabezado 4 3" xfId="47"/>
    <cellStyle name="Encabezado 4 4" xfId="364"/>
    <cellStyle name="Énfasis1 2" xfId="48"/>
    <cellStyle name="Énfasis1 2 2" xfId="49"/>
    <cellStyle name="Énfasis1 3" xfId="50"/>
    <cellStyle name="Énfasis1 3 2" xfId="51"/>
    <cellStyle name="Énfasis1 3 2 2" xfId="52"/>
    <cellStyle name="Énfasis1 3 3" xfId="53"/>
    <cellStyle name="Énfasis1 4" xfId="365"/>
    <cellStyle name="Énfasis2 2" xfId="54"/>
    <cellStyle name="Énfasis2 3" xfId="55"/>
    <cellStyle name="Énfasis2 4" xfId="366"/>
    <cellStyle name="Énfasis3 2" xfId="56"/>
    <cellStyle name="Énfasis3 3" xfId="57"/>
    <cellStyle name="Énfasis3 4" xfId="367"/>
    <cellStyle name="Énfasis4 2" xfId="58"/>
    <cellStyle name="Énfasis4 3" xfId="59"/>
    <cellStyle name="Énfasis4 4" xfId="368"/>
    <cellStyle name="Énfasis5 2" xfId="60"/>
    <cellStyle name="Énfasis5 3" xfId="61"/>
    <cellStyle name="Énfasis5 4" xfId="369"/>
    <cellStyle name="Énfasis6 2" xfId="62"/>
    <cellStyle name="Énfasis6 3" xfId="63"/>
    <cellStyle name="Énfasis6 4" xfId="370"/>
    <cellStyle name="Entrada 2" xfId="64"/>
    <cellStyle name="Entrada 3" xfId="65"/>
    <cellStyle name="Entrada 4" xfId="371"/>
    <cellStyle name="Euro" xfId="66"/>
    <cellStyle name="Euro 10" xfId="67"/>
    <cellStyle name="Euro 10 2" xfId="68"/>
    <cellStyle name="Euro 11" xfId="69"/>
    <cellStyle name="Euro 11 2" xfId="70"/>
    <cellStyle name="Euro 12" xfId="71"/>
    <cellStyle name="Euro 12 2" xfId="72"/>
    <cellStyle name="Euro 13" xfId="73"/>
    <cellStyle name="Euro 13 2" xfId="74"/>
    <cellStyle name="Euro 14" xfId="75"/>
    <cellStyle name="Euro 14 2" xfId="76"/>
    <cellStyle name="Euro 15" xfId="77"/>
    <cellStyle name="Euro 15 2" xfId="78"/>
    <cellStyle name="Euro 16" xfId="79"/>
    <cellStyle name="Euro 17" xfId="335"/>
    <cellStyle name="Euro 2" xfId="80"/>
    <cellStyle name="Euro 2 2" xfId="81"/>
    <cellStyle name="Euro 3" xfId="82"/>
    <cellStyle name="Euro 3 2" xfId="83"/>
    <cellStyle name="Euro 4" xfId="84"/>
    <cellStyle name="Euro 4 2" xfId="85"/>
    <cellStyle name="Euro 5" xfId="86"/>
    <cellStyle name="Euro 5 2" xfId="87"/>
    <cellStyle name="Euro 6" xfId="88"/>
    <cellStyle name="Euro 6 2" xfId="89"/>
    <cellStyle name="Euro 7" xfId="90"/>
    <cellStyle name="Euro 7 2" xfId="91"/>
    <cellStyle name="Euro 8" xfId="92"/>
    <cellStyle name="Euro 8 2" xfId="93"/>
    <cellStyle name="Euro 9" xfId="94"/>
    <cellStyle name="Euro 9 2" xfId="95"/>
    <cellStyle name="Euro_010910HS" xfId="96"/>
    <cellStyle name="Hipervínculo 2" xfId="97"/>
    <cellStyle name="Hipervínculo 3" xfId="98"/>
    <cellStyle name="Incorrecto 2" xfId="99"/>
    <cellStyle name="Incorrecto 3" xfId="100"/>
    <cellStyle name="Incorrecto 4" xfId="372"/>
    <cellStyle name="Millares [0] 2" xfId="101"/>
    <cellStyle name="Millares 10" xfId="102"/>
    <cellStyle name="Millares 11" xfId="103"/>
    <cellStyle name="Millares 12" xfId="104"/>
    <cellStyle name="Millares 13" xfId="105"/>
    <cellStyle name="Millares 14" xfId="106"/>
    <cellStyle name="Millares 15" xfId="107"/>
    <cellStyle name="Millares 16" xfId="108"/>
    <cellStyle name="Millares 17" xfId="109"/>
    <cellStyle name="Millares 18" xfId="110"/>
    <cellStyle name="Millares 19" xfId="111"/>
    <cellStyle name="Millares 2" xfId="112"/>
    <cellStyle name="Millares 2 2" xfId="113"/>
    <cellStyle name="Millares 2 2 2" xfId="114"/>
    <cellStyle name="Millares 2 3" xfId="115"/>
    <cellStyle name="Millares 2 3 2" xfId="116"/>
    <cellStyle name="Millares 2 4" xfId="117"/>
    <cellStyle name="Millares 2 4 2" xfId="118"/>
    <cellStyle name="Millares 2 5" xfId="119"/>
    <cellStyle name="Millares 2 5 2" xfId="120"/>
    <cellStyle name="Millares 2 6" xfId="121"/>
    <cellStyle name="Millares 2 7" xfId="122"/>
    <cellStyle name="Millares 2 8" xfId="123"/>
    <cellStyle name="Millares 20" xfId="124"/>
    <cellStyle name="Millares 21" xfId="125"/>
    <cellStyle name="Millares 22" xfId="126"/>
    <cellStyle name="Millares 23" xfId="127"/>
    <cellStyle name="Millares 24" xfId="128"/>
    <cellStyle name="Millares 25" xfId="129"/>
    <cellStyle name="Millares 26" xfId="130"/>
    <cellStyle name="Millares 27" xfId="131"/>
    <cellStyle name="Millares 28" xfId="132"/>
    <cellStyle name="Millares 29" xfId="133"/>
    <cellStyle name="Millares 3" xfId="134"/>
    <cellStyle name="Millares 3 2" xfId="135"/>
    <cellStyle name="Millares 3 3" xfId="136"/>
    <cellStyle name="Millares 30" xfId="137"/>
    <cellStyle name="Millares 31" xfId="138"/>
    <cellStyle name="Millares 32" xfId="139"/>
    <cellStyle name="Millares 33" xfId="140"/>
    <cellStyle name="Millares 34" xfId="141"/>
    <cellStyle name="Millares 35" xfId="142"/>
    <cellStyle name="Millares 36" xfId="143"/>
    <cellStyle name="Millares 37" xfId="144"/>
    <cellStyle name="Millares 38" xfId="145"/>
    <cellStyle name="Millares 39" xfId="146"/>
    <cellStyle name="Millares 4" xfId="147"/>
    <cellStyle name="Millares 40" xfId="148"/>
    <cellStyle name="Millares 41" xfId="149"/>
    <cellStyle name="Millares 42" xfId="150"/>
    <cellStyle name="Millares 43" xfId="151"/>
    <cellStyle name="Millares 44" xfId="152"/>
    <cellStyle name="Millares 45" xfId="153"/>
    <cellStyle name="Millares 46" xfId="154"/>
    <cellStyle name="Millares 47" xfId="155"/>
    <cellStyle name="Millares 48" xfId="156"/>
    <cellStyle name="Millares 49" xfId="157"/>
    <cellStyle name="Millares 5" xfId="158"/>
    <cellStyle name="Millares 50" xfId="159"/>
    <cellStyle name="Millares 51" xfId="160"/>
    <cellStyle name="Millares 52" xfId="161"/>
    <cellStyle name="Millares 53" xfId="162"/>
    <cellStyle name="Millares 54" xfId="163"/>
    <cellStyle name="Millares 55" xfId="164"/>
    <cellStyle name="Millares 56" xfId="165"/>
    <cellStyle name="Millares 56 2" xfId="166"/>
    <cellStyle name="Millares 57" xfId="167"/>
    <cellStyle name="Millares 57 2" xfId="168"/>
    <cellStyle name="Millares 58" xfId="169"/>
    <cellStyle name="Millares 59" xfId="170"/>
    <cellStyle name="Millares 6" xfId="171"/>
    <cellStyle name="Millares 60" xfId="373"/>
    <cellStyle name="Millares 61" xfId="374"/>
    <cellStyle name="Millares 62" xfId="375"/>
    <cellStyle name="Millares 63" xfId="376"/>
    <cellStyle name="Millares 64" xfId="377"/>
    <cellStyle name="Millares 65" xfId="378"/>
    <cellStyle name="Millares 66" xfId="379"/>
    <cellStyle name="Millares 67" xfId="380"/>
    <cellStyle name="Millares 68" xfId="381"/>
    <cellStyle name="Millares 69" xfId="382"/>
    <cellStyle name="Millares 7" xfId="172"/>
    <cellStyle name="Millares 8" xfId="173"/>
    <cellStyle name="Millares 9" xfId="174"/>
    <cellStyle name="Moneda 10" xfId="175"/>
    <cellStyle name="Moneda 2" xfId="176"/>
    <cellStyle name="Moneda 2 2" xfId="177"/>
    <cellStyle name="Moneda 3" xfId="178"/>
    <cellStyle name="Moneda 4" xfId="179"/>
    <cellStyle name="Moneda 5" xfId="180"/>
    <cellStyle name="Moneda 6" xfId="181"/>
    <cellStyle name="Moneda 7" xfId="182"/>
    <cellStyle name="Moneda 8" xfId="183"/>
    <cellStyle name="Moneda 9" xfId="184"/>
    <cellStyle name="Moneda 9 2" xfId="185"/>
    <cellStyle name="Neutral 2" xfId="186"/>
    <cellStyle name="Neutral 3" xfId="187"/>
    <cellStyle name="Neutral 4" xfId="383"/>
    <cellStyle name="Normal" xfId="0" builtinId="0"/>
    <cellStyle name="Normal 10" xfId="188"/>
    <cellStyle name="Normal 11" xfId="189"/>
    <cellStyle name="Normal 12" xfId="190"/>
    <cellStyle name="Normal 13" xfId="191"/>
    <cellStyle name="Normal 14" xfId="192"/>
    <cellStyle name="Normal 15" xfId="193"/>
    <cellStyle name="Normal 16" xfId="194"/>
    <cellStyle name="Normal 17" xfId="195"/>
    <cellStyle name="Normal 18" xfId="196"/>
    <cellStyle name="Normal 19" xfId="197"/>
    <cellStyle name="Normal 2" xfId="198"/>
    <cellStyle name="Normal 2 10" xfId="336"/>
    <cellStyle name="Normal 2 2" xfId="199"/>
    <cellStyle name="Normal 2 2 2" xfId="200"/>
    <cellStyle name="Normal 2 3" xfId="201"/>
    <cellStyle name="Normal 2 4" xfId="202"/>
    <cellStyle name="Normal 2 4 2" xfId="203"/>
    <cellStyle name="Normal 2 5" xfId="204"/>
    <cellStyle name="Normal 2 5 2" xfId="205"/>
    <cellStyle name="Normal 2 6" xfId="206"/>
    <cellStyle name="Normal 2 7" xfId="207"/>
    <cellStyle name="Normal 2 8" xfId="208"/>
    <cellStyle name="Normal 2 9" xfId="209"/>
    <cellStyle name="Normal 20" xfId="210"/>
    <cellStyle name="Normal 21" xfId="211"/>
    <cellStyle name="Normal 22" xfId="212"/>
    <cellStyle name="Normal 23" xfId="213"/>
    <cellStyle name="Normal 24" xfId="214"/>
    <cellStyle name="Normal 25" xfId="215"/>
    <cellStyle name="Normal 26" xfId="216"/>
    <cellStyle name="Normal 27" xfId="217"/>
    <cellStyle name="Normal 28" xfId="218"/>
    <cellStyle name="Normal 29" xfId="219"/>
    <cellStyle name="Normal 3" xfId="220"/>
    <cellStyle name="Normal 3 2" xfId="221"/>
    <cellStyle name="Normal 3 3" xfId="222"/>
    <cellStyle name="Normal 3 4" xfId="223"/>
    <cellStyle name="Normal 3 5" xfId="337"/>
    <cellStyle name="Normal 30" xfId="224"/>
    <cellStyle name="Normal 31" xfId="225"/>
    <cellStyle name="Normal 32" xfId="226"/>
    <cellStyle name="Normal 33" xfId="227"/>
    <cellStyle name="Normal 34" xfId="228"/>
    <cellStyle name="Normal 35" xfId="229"/>
    <cellStyle name="Normal 36" xfId="230"/>
    <cellStyle name="Normal 37" xfId="231"/>
    <cellStyle name="Normal 38" xfId="232"/>
    <cellStyle name="Normal 39" xfId="233"/>
    <cellStyle name="Normal 4" xfId="234"/>
    <cellStyle name="Normal 4 2" xfId="235"/>
    <cellStyle name="Normal 4 3" xfId="236"/>
    <cellStyle name="Normal 40" xfId="237"/>
    <cellStyle name="Normal 41" xfId="238"/>
    <cellStyle name="Normal 42" xfId="239"/>
    <cellStyle name="Normal 43" xfId="240"/>
    <cellStyle name="Normal 44" xfId="241"/>
    <cellStyle name="Normal 45" xfId="242"/>
    <cellStyle name="Normal 46" xfId="243"/>
    <cellStyle name="Normal 47" xfId="244"/>
    <cellStyle name="Normal 48" xfId="245"/>
    <cellStyle name="Normal 48 2" xfId="246"/>
    <cellStyle name="Normal 49" xfId="247"/>
    <cellStyle name="Normal 5" xfId="248"/>
    <cellStyle name="Normal 50" xfId="249"/>
    <cellStyle name="Normal 51" xfId="250"/>
    <cellStyle name="Normal 52" xfId="251"/>
    <cellStyle name="Normal 52 2" xfId="252"/>
    <cellStyle name="Normal 53" xfId="253"/>
    <cellStyle name="Normal 54" xfId="254"/>
    <cellStyle name="Normal 55" xfId="255"/>
    <cellStyle name="Normal 56" xfId="256"/>
    <cellStyle name="Normal 57" xfId="257"/>
    <cellStyle name="Normal 58" xfId="258"/>
    <cellStyle name="Normal 59" xfId="259"/>
    <cellStyle name="Normal 6" xfId="260"/>
    <cellStyle name="Normal 60" xfId="261"/>
    <cellStyle name="Normal 61" xfId="262"/>
    <cellStyle name="Normal 62" xfId="263"/>
    <cellStyle name="Normal 63" xfId="264"/>
    <cellStyle name="Normal 64" xfId="265"/>
    <cellStyle name="Normal 65" xfId="266"/>
    <cellStyle name="Normal 66" xfId="267"/>
    <cellStyle name="Normal 67" xfId="268"/>
    <cellStyle name="Normal 68" xfId="269"/>
    <cellStyle name="Normal 69" xfId="270"/>
    <cellStyle name="Normal 7" xfId="271"/>
    <cellStyle name="Normal 70" xfId="272"/>
    <cellStyle name="Normal 71" xfId="273"/>
    <cellStyle name="Normal 72" xfId="274"/>
    <cellStyle name="Normal 73" xfId="275"/>
    <cellStyle name="Normal 74" xfId="276"/>
    <cellStyle name="Normal 74 2" xfId="384"/>
    <cellStyle name="Normal 75" xfId="277"/>
    <cellStyle name="Normal 76" xfId="278"/>
    <cellStyle name="Normal 77" xfId="279"/>
    <cellStyle name="Normal 78" xfId="280"/>
    <cellStyle name="Normal 79" xfId="281"/>
    <cellStyle name="Normal 8" xfId="282"/>
    <cellStyle name="Normal 80" xfId="283"/>
    <cellStyle name="Normal 81" xfId="284"/>
    <cellStyle name="Normal 82" xfId="285"/>
    <cellStyle name="Normal 83" xfId="334"/>
    <cellStyle name="Normal 84" xfId="338"/>
    <cellStyle name="Normal 85" xfId="395"/>
    <cellStyle name="Normal 9" xfId="286"/>
    <cellStyle name="Notas 2" xfId="287"/>
    <cellStyle name="Notas 2 2" xfId="288"/>
    <cellStyle name="Notas 3" xfId="385"/>
    <cellStyle name="OKBENE2.XLS" xfId="289"/>
    <cellStyle name="OKBENE2.XLS 2" xfId="339"/>
    <cellStyle name="OKBENE2.XLS 2 2" xfId="386"/>
    <cellStyle name="Porcentaje" xfId="1" builtinId="5"/>
    <cellStyle name="Porcentaje 10" xfId="340"/>
    <cellStyle name="Porcentaje 11" xfId="396"/>
    <cellStyle name="Porcentaje 2" xfId="290"/>
    <cellStyle name="Porcentaje 2 2" xfId="291"/>
    <cellStyle name="Porcentaje 3" xfId="292"/>
    <cellStyle name="Porcentaje 3 2" xfId="293"/>
    <cellStyle name="Porcentaje 4" xfId="294"/>
    <cellStyle name="Porcentaje 4 2" xfId="295"/>
    <cellStyle name="Porcentaje 5" xfId="296"/>
    <cellStyle name="Porcentaje 6" xfId="297"/>
    <cellStyle name="Porcentaje 7" xfId="298"/>
    <cellStyle name="Porcentaje 8" xfId="299"/>
    <cellStyle name="Porcentaje 9" xfId="341"/>
    <cellStyle name="Porcentual 2" xfId="300"/>
    <cellStyle name="Porcentual 2 2" xfId="301"/>
    <cellStyle name="Porcentual 2 2 2" xfId="302"/>
    <cellStyle name="Porcentual 2 3" xfId="303"/>
    <cellStyle name="Porcentual 2 3 2" xfId="304"/>
    <cellStyle name="Porcentual 2 4" xfId="305"/>
    <cellStyle name="Porcentual 2 4 2" xfId="306"/>
    <cellStyle name="Porcentual 2 5" xfId="307"/>
    <cellStyle name="Porcentual 2 5 2" xfId="308"/>
    <cellStyle name="Porcentual 2 6" xfId="309"/>
    <cellStyle name="Porcentual 2 6 2" xfId="310"/>
    <cellStyle name="Porcentual 2 7" xfId="311"/>
    <cellStyle name="Porcentual 2 7 2" xfId="312"/>
    <cellStyle name="Porcentual 3" xfId="313"/>
    <cellStyle name="Porcentual 4" xfId="314"/>
    <cellStyle name="Porcentual 5" xfId="315"/>
    <cellStyle name="Salida 2" xfId="316"/>
    <cellStyle name="Salida 3" xfId="317"/>
    <cellStyle name="Salida 4" xfId="387"/>
    <cellStyle name="Texto de advertencia 2" xfId="318"/>
    <cellStyle name="Texto de advertencia 3" xfId="319"/>
    <cellStyle name="Texto de advertencia 4" xfId="388"/>
    <cellStyle name="Texto explicativo 2" xfId="320"/>
    <cellStyle name="Texto explicativo 3" xfId="321"/>
    <cellStyle name="Texto explicativo 4" xfId="389"/>
    <cellStyle name="Título 1 2" xfId="322"/>
    <cellStyle name="Título 1 3" xfId="323"/>
    <cellStyle name="Título 1 4" xfId="390"/>
    <cellStyle name="Título 2 2" xfId="324"/>
    <cellStyle name="Título 2 3" xfId="325"/>
    <cellStyle name="Título 2 4" xfId="391"/>
    <cellStyle name="Título 3 2" xfId="326"/>
    <cellStyle name="Título 3 3" xfId="327"/>
    <cellStyle name="Título 3 4" xfId="392"/>
    <cellStyle name="Título 4" xfId="328"/>
    <cellStyle name="Título 4 2" xfId="329"/>
    <cellStyle name="Título 5" xfId="330"/>
    <cellStyle name="Título 5 2" xfId="331"/>
    <cellStyle name="Título 6" xfId="393"/>
    <cellStyle name="Total 2" xfId="332"/>
    <cellStyle name="Total 3" xfId="333"/>
    <cellStyle name="Total 4" xfId="39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'2. LEY 600 ENERO 2015'!$K$7</c:f>
              <c:strCache>
                <c:ptCount val="1"/>
                <c:pt idx="0">
                  <c:v>Hombres</c:v>
                </c:pt>
              </c:strCache>
            </c:strRef>
          </c:tx>
          <c:spPr>
            <a:solidFill>
              <a:schemeClr val="accent3">
                <a:lumMod val="75000"/>
              </a:schemeClr>
            </a:solidFill>
          </c:spPr>
          <c:invertIfNegative val="0"/>
          <c:dLbls>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ENERO 2015'!$J$9:$J$14</c:f>
              <c:strCache>
                <c:ptCount val="6"/>
                <c:pt idx="0">
                  <c:v>Central</c:v>
                </c:pt>
                <c:pt idx="1">
                  <c:v>Occidente</c:v>
                </c:pt>
                <c:pt idx="2">
                  <c:v>Norte</c:v>
                </c:pt>
                <c:pt idx="3">
                  <c:v>Oriente</c:v>
                </c:pt>
                <c:pt idx="4">
                  <c:v>Noroeste</c:v>
                </c:pt>
                <c:pt idx="5">
                  <c:v>Viejo Caldas</c:v>
                </c:pt>
              </c:strCache>
            </c:strRef>
          </c:cat>
          <c:val>
            <c:numRef>
              <c:f>'2. LEY 600 ENERO 2015'!$K$9:$K$14</c:f>
              <c:numCache>
                <c:formatCode>#,##0</c:formatCode>
                <c:ptCount val="6"/>
                <c:pt idx="0">
                  <c:v>4837</c:v>
                </c:pt>
                <c:pt idx="1">
                  <c:v>2382</c:v>
                </c:pt>
                <c:pt idx="2">
                  <c:v>3759</c:v>
                </c:pt>
                <c:pt idx="3">
                  <c:v>1768</c:v>
                </c:pt>
                <c:pt idx="4">
                  <c:v>1389</c:v>
                </c:pt>
                <c:pt idx="5">
                  <c:v>1297</c:v>
                </c:pt>
              </c:numCache>
            </c:numRef>
          </c:val>
        </c:ser>
        <c:ser>
          <c:idx val="1"/>
          <c:order val="1"/>
          <c:tx>
            <c:strRef>
              <c:f>'2. LEY 600 ENERO 2015'!$M$7</c:f>
              <c:strCache>
                <c:ptCount val="1"/>
                <c:pt idx="0">
                  <c:v>Mujeres</c:v>
                </c:pt>
              </c:strCache>
            </c:strRef>
          </c:tx>
          <c:spPr>
            <a:solidFill>
              <a:schemeClr val="accent6">
                <a:lumMod val="75000"/>
              </a:schemeClr>
            </a:solidFill>
          </c:spPr>
          <c:invertIfNegative val="0"/>
          <c:dLbls>
            <c:dLbl>
              <c:idx val="0"/>
              <c:layout>
                <c:manualLayout>
                  <c:x val="1.641025641025641E-2"/>
                  <c:y val="0"/>
                </c:manualLayout>
              </c:layout>
              <c:showLegendKey val="0"/>
              <c:showVal val="1"/>
              <c:showCatName val="0"/>
              <c:showSerName val="0"/>
              <c:showPercent val="0"/>
              <c:showBubbleSize val="0"/>
            </c:dLbl>
            <c:dLbl>
              <c:idx val="1"/>
              <c:layout>
                <c:manualLayout>
                  <c:x val="2.0512820512820551E-2"/>
                  <c:y val="-4.6296296296296294E-3"/>
                </c:manualLayout>
              </c:layout>
              <c:showLegendKey val="0"/>
              <c:showVal val="1"/>
              <c:showCatName val="0"/>
              <c:showSerName val="0"/>
              <c:showPercent val="0"/>
              <c:showBubbleSize val="0"/>
            </c:dLbl>
            <c:dLbl>
              <c:idx val="2"/>
              <c:layout>
                <c:manualLayout>
                  <c:x val="1.8461538461538463E-2"/>
                  <c:y val="-1.3888888888888888E-2"/>
                </c:manualLayout>
              </c:layout>
              <c:showLegendKey val="0"/>
              <c:showVal val="1"/>
              <c:showCatName val="0"/>
              <c:showSerName val="0"/>
              <c:showPercent val="0"/>
              <c:showBubbleSize val="0"/>
            </c:dLbl>
            <c:dLbl>
              <c:idx val="3"/>
              <c:layout>
                <c:manualLayout>
                  <c:x val="1.6410256410256334E-2"/>
                  <c:y val="-1.3888888888888888E-2"/>
                </c:manualLayout>
              </c:layout>
              <c:showLegendKey val="0"/>
              <c:showVal val="1"/>
              <c:showCatName val="0"/>
              <c:showSerName val="0"/>
              <c:showPercent val="0"/>
              <c:showBubbleSize val="0"/>
            </c:dLbl>
            <c:dLbl>
              <c:idx val="4"/>
              <c:layout>
                <c:manualLayout>
                  <c:x val="2.4615384615384615E-2"/>
                  <c:y val="8.4875562720133283E-17"/>
                </c:manualLayout>
              </c:layout>
              <c:showLegendKey val="0"/>
              <c:showVal val="1"/>
              <c:showCatName val="0"/>
              <c:showSerName val="0"/>
              <c:showPercent val="0"/>
              <c:showBubbleSize val="0"/>
            </c:dLbl>
            <c:dLbl>
              <c:idx val="5"/>
              <c:layout>
                <c:manualLayout>
                  <c:x val="2.6666666666666668E-2"/>
                  <c:y val="-4.6296296296296294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ENERO 2015'!$J$9:$J$14</c:f>
              <c:strCache>
                <c:ptCount val="6"/>
                <c:pt idx="0">
                  <c:v>Central</c:v>
                </c:pt>
                <c:pt idx="1">
                  <c:v>Occidente</c:v>
                </c:pt>
                <c:pt idx="2">
                  <c:v>Norte</c:v>
                </c:pt>
                <c:pt idx="3">
                  <c:v>Oriente</c:v>
                </c:pt>
                <c:pt idx="4">
                  <c:v>Noroeste</c:v>
                </c:pt>
                <c:pt idx="5">
                  <c:v>Viejo Caldas</c:v>
                </c:pt>
              </c:strCache>
            </c:strRef>
          </c:cat>
          <c:val>
            <c:numRef>
              <c:f>'2. LEY 600 ENERO 2015'!$M$9:$M$14</c:f>
              <c:numCache>
                <c:formatCode>#,##0</c:formatCode>
                <c:ptCount val="6"/>
                <c:pt idx="0">
                  <c:v>282</c:v>
                </c:pt>
                <c:pt idx="1">
                  <c:v>205</c:v>
                </c:pt>
                <c:pt idx="2">
                  <c:v>116</c:v>
                </c:pt>
                <c:pt idx="3">
                  <c:v>74</c:v>
                </c:pt>
                <c:pt idx="4">
                  <c:v>113</c:v>
                </c:pt>
                <c:pt idx="5">
                  <c:v>89</c:v>
                </c:pt>
              </c:numCache>
            </c:numRef>
          </c:val>
        </c:ser>
        <c:dLbls>
          <c:showLegendKey val="0"/>
          <c:showVal val="0"/>
          <c:showCatName val="0"/>
          <c:showSerName val="0"/>
          <c:showPercent val="0"/>
          <c:showBubbleSize val="0"/>
        </c:dLbls>
        <c:gapWidth val="150"/>
        <c:shape val="cylinder"/>
        <c:axId val="85975808"/>
        <c:axId val="85977344"/>
        <c:axId val="0"/>
      </c:bar3DChart>
      <c:catAx>
        <c:axId val="85975808"/>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0000"/>
                </a:solidFill>
                <a:latin typeface="Calibri"/>
                <a:ea typeface="Calibri"/>
                <a:cs typeface="Calibri"/>
              </a:defRPr>
            </a:pPr>
            <a:endParaRPr lang="es-CO"/>
          </a:p>
        </c:txPr>
        <c:crossAx val="85977344"/>
        <c:crosses val="autoZero"/>
        <c:auto val="1"/>
        <c:lblAlgn val="ctr"/>
        <c:lblOffset val="100"/>
        <c:noMultiLvlLbl val="0"/>
      </c:catAx>
      <c:valAx>
        <c:axId val="85977344"/>
        <c:scaling>
          <c:orientation val="minMax"/>
        </c:scaling>
        <c:delete val="1"/>
        <c:axPos val="l"/>
        <c:numFmt formatCode="#,##0" sourceLinked="1"/>
        <c:majorTickMark val="out"/>
        <c:minorTickMark val="none"/>
        <c:tickLblPos val="nextTo"/>
        <c:crossAx val="85975808"/>
        <c:crosses val="autoZero"/>
        <c:crossBetween val="between"/>
      </c:valAx>
      <c:spPr>
        <a:noFill/>
        <a:ln w="25400">
          <a:noFill/>
        </a:ln>
      </c:spPr>
    </c:plotArea>
    <c:legend>
      <c:legendPos val="b"/>
      <c:layout>
        <c:manualLayout>
          <c:xMode val="edge"/>
          <c:yMode val="edge"/>
          <c:x val="0.4263630559693552"/>
          <c:y val="0.90919911052785074"/>
          <c:w val="0.24822034633058254"/>
          <c:h val="6.3023111694371581E-2"/>
        </c:manualLayout>
      </c:layout>
      <c:overlay val="0"/>
      <c:txPr>
        <a:bodyPr/>
        <a:lstStyle/>
        <a:p>
          <a:pPr>
            <a:defRPr sz="825" b="1"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75000"/>
          <a:alpha val="79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0"/>
            <c:invertIfNegative val="0"/>
            <c:bubble3D val="0"/>
            <c:spPr>
              <a:solidFill>
                <a:schemeClr val="accent6"/>
              </a:solidFill>
            </c:spPr>
          </c:dPt>
          <c:dPt>
            <c:idx val="1"/>
            <c:invertIfNegative val="0"/>
            <c:bubble3D val="0"/>
            <c:spPr>
              <a:solidFill>
                <a:schemeClr val="tx1">
                  <a:lumMod val="50000"/>
                  <a:lumOff val="50000"/>
                </a:schemeClr>
              </a:solidFill>
            </c:spPr>
          </c:dPt>
          <c:dPt>
            <c:idx val="2"/>
            <c:invertIfNegative val="0"/>
            <c:bubble3D val="0"/>
            <c:spPr>
              <a:solidFill>
                <a:schemeClr val="accent3">
                  <a:lumMod val="50000"/>
                </a:schemeClr>
              </a:solidFill>
            </c:spPr>
          </c:dPt>
          <c:dPt>
            <c:idx val="3"/>
            <c:invertIfNegative val="0"/>
            <c:bubble3D val="0"/>
            <c:spPr>
              <a:solidFill>
                <a:srgbClr val="FF0000"/>
              </a:solidFill>
            </c:spPr>
          </c:dPt>
          <c:dPt>
            <c:idx val="4"/>
            <c:invertIfNegative val="0"/>
            <c:bubble3D val="0"/>
            <c:spPr>
              <a:solidFill>
                <a:srgbClr val="FFC000"/>
              </a:solidFill>
            </c:spPr>
          </c:dPt>
          <c:dPt>
            <c:idx val="5"/>
            <c:invertIfNegative val="0"/>
            <c:bubble3D val="0"/>
            <c:spPr>
              <a:solidFill>
                <a:srgbClr val="002060"/>
              </a:solidFill>
            </c:spPr>
          </c:dPt>
          <c:dPt>
            <c:idx val="7"/>
            <c:invertIfNegative val="0"/>
            <c:bubble3D val="0"/>
            <c:spPr>
              <a:solidFill>
                <a:schemeClr val="accent3">
                  <a:lumMod val="60000"/>
                  <a:lumOff val="40000"/>
                </a:schemeClr>
              </a:solidFill>
            </c:spPr>
          </c:dPt>
          <c:dLbls>
            <c:txPr>
              <a:bodyPr/>
              <a:lstStyle/>
              <a:p>
                <a:pPr>
                  <a:defRPr sz="105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'10. SINDICADOS MESE DETENCIÓN'!$Z$8:$AG$8</c:f>
              <c:strCache>
                <c:ptCount val="8"/>
                <c:pt idx="0">
                  <c:v>0 A 5</c:v>
                </c:pt>
                <c:pt idx="1">
                  <c:v>6 A 10</c:v>
                </c:pt>
                <c:pt idx="2">
                  <c:v>11 A 15</c:v>
                </c:pt>
                <c:pt idx="3">
                  <c:v>16 A 20</c:v>
                </c:pt>
                <c:pt idx="4">
                  <c:v>21 A 25</c:v>
                </c:pt>
                <c:pt idx="5">
                  <c:v>26 A 30</c:v>
                </c:pt>
                <c:pt idx="6">
                  <c:v>31 A 35</c:v>
                </c:pt>
                <c:pt idx="7">
                  <c:v>Más de 36 meses</c:v>
                </c:pt>
              </c:strCache>
            </c:strRef>
          </c:cat>
          <c:val>
            <c:numRef>
              <c:f>'10. SINDICADOS MESE DETENCIÓN'!$Z$15:$AG$15</c:f>
              <c:numCache>
                <c:formatCode>#,##0</c:formatCode>
                <c:ptCount val="8"/>
                <c:pt idx="0">
                  <c:v>11457.092867541542</c:v>
                </c:pt>
                <c:pt idx="1">
                  <c:v>9639.9352448189602</c:v>
                </c:pt>
                <c:pt idx="2">
                  <c:v>5653.4561697098443</c:v>
                </c:pt>
                <c:pt idx="3">
                  <c:v>4028.9947586023732</c:v>
                </c:pt>
                <c:pt idx="4">
                  <c:v>2980.9363325070126</c:v>
                </c:pt>
                <c:pt idx="5">
                  <c:v>2109.6428107338843</c:v>
                </c:pt>
                <c:pt idx="6">
                  <c:v>1789.1367211948068</c:v>
                </c:pt>
                <c:pt idx="7">
                  <c:v>3473.8050948915743</c:v>
                </c:pt>
              </c:numCache>
            </c:numRef>
          </c:val>
        </c:ser>
        <c:dLbls>
          <c:showLegendKey val="0"/>
          <c:showVal val="0"/>
          <c:showCatName val="0"/>
          <c:showSerName val="0"/>
          <c:showPercent val="0"/>
          <c:showBubbleSize val="0"/>
        </c:dLbls>
        <c:gapWidth val="150"/>
        <c:shape val="box"/>
        <c:axId val="30954624"/>
        <c:axId val="30956160"/>
        <c:axId val="0"/>
      </c:bar3DChart>
      <c:catAx>
        <c:axId val="3095462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0956160"/>
        <c:crosses val="autoZero"/>
        <c:auto val="1"/>
        <c:lblAlgn val="ctr"/>
        <c:lblOffset val="100"/>
        <c:noMultiLvlLbl val="0"/>
      </c:catAx>
      <c:valAx>
        <c:axId val="30956160"/>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0954624"/>
        <c:crosses val="autoZero"/>
        <c:crossBetween val="between"/>
      </c:valAx>
      <c:spPr>
        <a:noFill/>
        <a:ln w="25400">
          <a:noFill/>
        </a:ln>
      </c:spPr>
    </c:plotArea>
    <c:plotVisOnly val="1"/>
    <c:dispBlanksAs val="gap"/>
    <c:showDLblsOverMax val="0"/>
  </c:chart>
  <c:spPr>
    <a:ln w="19050">
      <a:solidFill>
        <a:schemeClr val="accent3">
          <a:lumMod val="75000"/>
          <a:alpha val="8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1"/>
            <c:invertIfNegative val="0"/>
            <c:bubble3D val="0"/>
            <c:spPr>
              <a:solidFill>
                <a:schemeClr val="accent3"/>
              </a:solidFill>
            </c:spPr>
          </c:dPt>
          <c:dPt>
            <c:idx val="2"/>
            <c:invertIfNegative val="0"/>
            <c:bubble3D val="0"/>
            <c:spPr>
              <a:solidFill>
                <a:schemeClr val="accent2"/>
              </a:solidFill>
            </c:spPr>
          </c:dPt>
          <c:dPt>
            <c:idx val="3"/>
            <c:invertIfNegative val="0"/>
            <c:bubble3D val="0"/>
            <c:spPr>
              <a:solidFill>
                <a:srgbClr val="FFC000"/>
              </a:solidFill>
            </c:spPr>
          </c:dPt>
          <c:dPt>
            <c:idx val="4"/>
            <c:invertIfNegative val="0"/>
            <c:bubble3D val="0"/>
            <c:spPr>
              <a:solidFill>
                <a:schemeClr val="tx1">
                  <a:lumMod val="50000"/>
                  <a:lumOff val="50000"/>
                </a:schemeClr>
              </a:solidFill>
            </c:spPr>
          </c:dPt>
          <c:dPt>
            <c:idx val="5"/>
            <c:invertIfNegative val="0"/>
            <c:bubble3D val="0"/>
            <c:spPr>
              <a:solidFill>
                <a:schemeClr val="accent5">
                  <a:lumMod val="40000"/>
                  <a:lumOff val="60000"/>
                </a:schemeClr>
              </a:solidFill>
            </c:spPr>
          </c:dPt>
          <c:dPt>
            <c:idx val="7"/>
            <c:invertIfNegative val="0"/>
            <c:bubble3D val="0"/>
            <c:spPr>
              <a:solidFill>
                <a:schemeClr val="accent6"/>
              </a:solidFill>
            </c:spPr>
          </c:dPt>
          <c:dLbls>
            <c:dLbl>
              <c:idx val="0"/>
              <c:layout>
                <c:manualLayout>
                  <c:x val="2.0154305408941468E-2"/>
                  <c:y val="-3.0317383617751107E-2"/>
                </c:manualLayout>
              </c:layout>
              <c:showLegendKey val="0"/>
              <c:showVal val="1"/>
              <c:showCatName val="0"/>
              <c:showSerName val="0"/>
              <c:showPercent val="0"/>
              <c:showBubbleSize val="0"/>
            </c:dLbl>
            <c:dLbl>
              <c:idx val="1"/>
              <c:layout>
                <c:manualLayout>
                  <c:x val="1.5115729056706103E-2"/>
                  <c:y val="-2.779093498293856E-2"/>
                </c:manualLayout>
              </c:layout>
              <c:showLegendKey val="0"/>
              <c:showVal val="1"/>
              <c:showCatName val="0"/>
              <c:showSerName val="0"/>
              <c:showPercent val="0"/>
              <c:showBubbleSize val="0"/>
            </c:dLbl>
            <c:dLbl>
              <c:idx val="2"/>
              <c:layout>
                <c:manualLayout>
                  <c:x val="1.7635017232823787E-2"/>
                  <c:y val="-2.2738037713313331E-2"/>
                </c:manualLayout>
              </c:layout>
              <c:showLegendKey val="0"/>
              <c:showVal val="1"/>
              <c:showCatName val="0"/>
              <c:showSerName val="0"/>
              <c:showPercent val="0"/>
              <c:showBubbleSize val="0"/>
            </c:dLbl>
            <c:dLbl>
              <c:idx val="3"/>
              <c:layout>
                <c:manualLayout>
                  <c:x val="1.8894661320882626E-2"/>
                  <c:y val="-2.2738037713313331E-2"/>
                </c:manualLayout>
              </c:layout>
              <c:showLegendKey val="0"/>
              <c:showVal val="1"/>
              <c:showCatName val="0"/>
              <c:showSerName val="0"/>
              <c:showPercent val="0"/>
              <c:showBubbleSize val="0"/>
            </c:dLbl>
            <c:dLbl>
              <c:idx val="4"/>
              <c:layout>
                <c:manualLayout>
                  <c:x val="1.7635017232823787E-2"/>
                  <c:y val="-2.5264486348125923E-2"/>
                </c:manualLayout>
              </c:layout>
              <c:showLegendKey val="0"/>
              <c:showVal val="1"/>
              <c:showCatName val="0"/>
              <c:showSerName val="0"/>
              <c:showPercent val="0"/>
              <c:showBubbleSize val="0"/>
            </c:dLbl>
            <c:dLbl>
              <c:idx val="5"/>
              <c:layout>
                <c:manualLayout>
                  <c:x val="1.8894661320882536E-2"/>
                  <c:y val="-1.7685140443688054E-2"/>
                </c:manualLayout>
              </c:layout>
              <c:showLegendKey val="0"/>
              <c:showVal val="1"/>
              <c:showCatName val="0"/>
              <c:showSerName val="0"/>
              <c:showPercent val="0"/>
              <c:showBubbleSize val="0"/>
            </c:dLbl>
            <c:dLbl>
              <c:idx val="6"/>
              <c:layout>
                <c:manualLayout>
                  <c:x val="1.8894661320882626E-2"/>
                  <c:y val="-2.0211589078500739E-2"/>
                </c:manualLayout>
              </c:layout>
              <c:showLegendKey val="0"/>
              <c:showVal val="1"/>
              <c:showCatName val="0"/>
              <c:showSerName val="0"/>
              <c:showPercent val="0"/>
              <c:showBubbleSize val="0"/>
            </c:dLbl>
            <c:dLbl>
              <c:idx val="7"/>
              <c:layout>
                <c:manualLayout>
                  <c:x val="2.1413949497000311E-2"/>
                  <c:y val="-1.515869180887546E-2"/>
                </c:manualLayout>
              </c:layout>
              <c:showLegendKey val="0"/>
              <c:showVal val="1"/>
              <c:showCatName val="0"/>
              <c:showSerName val="0"/>
              <c:showPercent val="0"/>
              <c:showBubbleSize val="0"/>
            </c:dLbl>
            <c:txPr>
              <a:bodyPr/>
              <a:lstStyle/>
              <a:p>
                <a:pPr>
                  <a:defRPr sz="140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'11. CONDENADOS MESE DE PENA IMP'!$Z$8:$AG$8</c:f>
              <c:strCache>
                <c:ptCount val="8"/>
                <c:pt idx="0">
                  <c:v>0 A 5</c:v>
                </c:pt>
                <c:pt idx="1">
                  <c:v>6 A 10</c:v>
                </c:pt>
                <c:pt idx="2">
                  <c:v>11 A 15</c:v>
                </c:pt>
                <c:pt idx="3">
                  <c:v>16 A 20</c:v>
                </c:pt>
                <c:pt idx="4">
                  <c:v>21 A 25</c:v>
                </c:pt>
                <c:pt idx="5">
                  <c:v>26 A 30</c:v>
                </c:pt>
                <c:pt idx="6">
                  <c:v>31 A 35</c:v>
                </c:pt>
                <c:pt idx="7">
                  <c:v>Más de 36 años</c:v>
                </c:pt>
              </c:strCache>
            </c:strRef>
          </c:cat>
          <c:val>
            <c:numRef>
              <c:f>'11. CONDENADOS MESE DE PENA IMP'!$Z$15:$AG$15</c:f>
              <c:numCache>
                <c:formatCode>#,##0</c:formatCode>
                <c:ptCount val="8"/>
                <c:pt idx="0">
                  <c:v>23423.751956333181</c:v>
                </c:pt>
                <c:pt idx="1">
                  <c:v>23872.156505643074</c:v>
                </c:pt>
                <c:pt idx="2">
                  <c:v>8726.1991885726256</c:v>
                </c:pt>
                <c:pt idx="3">
                  <c:v>7853.5658500785339</c:v>
                </c:pt>
                <c:pt idx="4">
                  <c:v>3630.5053602346884</c:v>
                </c:pt>
                <c:pt idx="5">
                  <c:v>3022.163079834811</c:v>
                </c:pt>
                <c:pt idx="6">
                  <c:v>1843.9143281120359</c:v>
                </c:pt>
                <c:pt idx="7">
                  <c:v>3254.743731191058</c:v>
                </c:pt>
              </c:numCache>
            </c:numRef>
          </c:val>
        </c:ser>
        <c:dLbls>
          <c:showLegendKey val="0"/>
          <c:showVal val="0"/>
          <c:showCatName val="0"/>
          <c:showSerName val="0"/>
          <c:showPercent val="0"/>
          <c:showBubbleSize val="0"/>
        </c:dLbls>
        <c:gapWidth val="85"/>
        <c:shape val="box"/>
        <c:axId val="30811648"/>
        <c:axId val="30813184"/>
        <c:axId val="0"/>
      </c:bar3DChart>
      <c:catAx>
        <c:axId val="30811648"/>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0813184"/>
        <c:crosses val="autoZero"/>
        <c:auto val="1"/>
        <c:lblAlgn val="ctr"/>
        <c:lblOffset val="100"/>
        <c:noMultiLvlLbl val="0"/>
      </c:catAx>
      <c:valAx>
        <c:axId val="30813184"/>
        <c:scaling>
          <c:orientation val="minMax"/>
        </c:scaling>
        <c:delete val="1"/>
        <c:axPos val="l"/>
        <c:numFmt formatCode="#,##0" sourceLinked="1"/>
        <c:majorTickMark val="out"/>
        <c:minorTickMark val="none"/>
        <c:tickLblPos val="nextTo"/>
        <c:crossAx val="30811648"/>
        <c:crosses val="autoZero"/>
        <c:crossBetween val="between"/>
      </c:valAx>
      <c:spPr>
        <a:noFill/>
        <a:ln w="25400">
          <a:noFill/>
        </a:ln>
      </c:spPr>
    </c:plotArea>
    <c:plotVisOnly val="1"/>
    <c:dispBlanksAs val="gap"/>
    <c:showDLblsOverMax val="0"/>
  </c:chart>
  <c:spPr>
    <a:ln w="19050">
      <a:solidFill>
        <a:schemeClr val="accent3">
          <a:lumMod val="75000"/>
          <a:alpha val="8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0.12125240594925635"/>
          <c:y val="5.1400554097404488E-2"/>
          <c:w val="0.84819203849518809"/>
          <c:h val="0.70628645377661137"/>
        </c:manualLayout>
      </c:layout>
      <c:bar3DChart>
        <c:barDir val="col"/>
        <c:grouping val="clustered"/>
        <c:varyColors val="0"/>
        <c:ser>
          <c:idx val="0"/>
          <c:order val="0"/>
          <c:tx>
            <c:strRef>
              <c:f>'13. TRABAJO ESTUDIO ENSEÑANZA'!$M$7</c:f>
              <c:strCache>
                <c:ptCount val="1"/>
                <c:pt idx="0">
                  <c:v>Trabajo</c:v>
                </c:pt>
              </c:strCache>
            </c:strRef>
          </c:tx>
          <c:invertIfNegative val="0"/>
          <c:dLbls>
            <c:dLbl>
              <c:idx val="3"/>
              <c:layout>
                <c:manualLayout>
                  <c:x val="-1.3888888888888888E-2"/>
                  <c:y val="1.3888888888888888E-2"/>
                </c:manualLayout>
              </c:layout>
              <c:showLegendKey val="0"/>
              <c:showVal val="1"/>
              <c:showCatName val="0"/>
              <c:showSerName val="0"/>
              <c:showPercent val="0"/>
              <c:showBubbleSize val="0"/>
            </c:dLbl>
            <c:dLbl>
              <c:idx val="4"/>
              <c:layout>
                <c:manualLayout>
                  <c:x val="-1.6666666666666666E-2"/>
                  <c:y val="1.3888888888888888E-2"/>
                </c:manualLayout>
              </c:layout>
              <c:showLegendKey val="0"/>
              <c:showVal val="1"/>
              <c:showCatName val="0"/>
              <c:showSerName val="0"/>
              <c:showPercent val="0"/>
              <c:showBubbleSize val="0"/>
            </c:dLbl>
            <c:dLbl>
              <c:idx val="5"/>
              <c:layout>
                <c:manualLayout>
                  <c:x val="-1.388888888888899E-2"/>
                  <c:y val="1.3888888888888888E-2"/>
                </c:manualLayout>
              </c:layout>
              <c:showLegendKey val="0"/>
              <c:showVal val="1"/>
              <c:showCatName val="0"/>
              <c:showSerName val="0"/>
              <c:showPercent val="0"/>
              <c:showBubbleSize val="0"/>
            </c:dLbl>
            <c:txPr>
              <a:bodyPr/>
              <a:lstStyle/>
              <a:p>
                <a:pPr>
                  <a:defRPr sz="1000" b="1" i="0" u="none" strike="noStrike" baseline="0">
                    <a:solidFill>
                      <a:srgbClr val="333399"/>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ENSEÑANZA'!$M$9:$M$14</c:f>
              <c:numCache>
                <c:formatCode>#,##0</c:formatCode>
                <c:ptCount val="6"/>
                <c:pt idx="0">
                  <c:v>14432</c:v>
                </c:pt>
                <c:pt idx="1">
                  <c:v>6998</c:v>
                </c:pt>
                <c:pt idx="2">
                  <c:v>4806</c:v>
                </c:pt>
                <c:pt idx="3">
                  <c:v>5824</c:v>
                </c:pt>
                <c:pt idx="4">
                  <c:v>4054</c:v>
                </c:pt>
                <c:pt idx="5">
                  <c:v>5857</c:v>
                </c:pt>
              </c:numCache>
            </c:numRef>
          </c:val>
        </c:ser>
        <c:ser>
          <c:idx val="1"/>
          <c:order val="1"/>
          <c:tx>
            <c:strRef>
              <c:f>'13. TRABAJO ESTUDIO ENSEÑANZA'!$N$7</c:f>
              <c:strCache>
                <c:ptCount val="1"/>
                <c:pt idx="0">
                  <c:v>Estudio</c:v>
                </c:pt>
              </c:strCache>
            </c:strRef>
          </c:tx>
          <c:invertIfNegative val="0"/>
          <c:dLbls>
            <c:dLbl>
              <c:idx val="2"/>
              <c:layout>
                <c:manualLayout>
                  <c:x val="-2.7777777777777779E-3"/>
                  <c:y val="-4.6296296296296294E-2"/>
                </c:manualLayout>
              </c:layout>
              <c:showLegendKey val="0"/>
              <c:showVal val="1"/>
              <c:showCatName val="0"/>
              <c:showSerName val="0"/>
              <c:showPercent val="0"/>
              <c:showBubbleSize val="0"/>
            </c:dLbl>
            <c:txPr>
              <a:bodyPr/>
              <a:lstStyle/>
              <a:p>
                <a:pPr>
                  <a:defRPr sz="1000" b="1" i="0" u="none" strike="noStrike" baseline="0">
                    <a:solidFill>
                      <a:srgbClr val="FF0000"/>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ENSEÑANZA'!$N$9:$N$14</c:f>
              <c:numCache>
                <c:formatCode>#,##0</c:formatCode>
                <c:ptCount val="6"/>
                <c:pt idx="0">
                  <c:v>15500</c:v>
                </c:pt>
                <c:pt idx="1">
                  <c:v>7952</c:v>
                </c:pt>
                <c:pt idx="2">
                  <c:v>4378</c:v>
                </c:pt>
                <c:pt idx="3">
                  <c:v>4348</c:v>
                </c:pt>
                <c:pt idx="4">
                  <c:v>5787</c:v>
                </c:pt>
                <c:pt idx="5">
                  <c:v>5844</c:v>
                </c:pt>
              </c:numCache>
            </c:numRef>
          </c:val>
        </c:ser>
        <c:ser>
          <c:idx val="2"/>
          <c:order val="2"/>
          <c:tx>
            <c:strRef>
              <c:f>'13. TRABAJO ESTUDIO ENSEÑANZA'!$O$7</c:f>
              <c:strCache>
                <c:ptCount val="1"/>
                <c:pt idx="0">
                  <c:v>Enseñanza</c:v>
                </c:pt>
              </c:strCache>
            </c:strRef>
          </c:tx>
          <c:invertIfNegative val="0"/>
          <c:dLbls>
            <c:dLbl>
              <c:idx val="0"/>
              <c:layout>
                <c:manualLayout>
                  <c:x val="2.7777777777777776E-2"/>
                  <c:y val="0"/>
                </c:manualLayout>
              </c:layout>
              <c:showLegendKey val="0"/>
              <c:showVal val="1"/>
              <c:showCatName val="0"/>
              <c:showSerName val="0"/>
              <c:showPercent val="0"/>
              <c:showBubbleSize val="0"/>
            </c:dLbl>
            <c:dLbl>
              <c:idx val="1"/>
              <c:layout>
                <c:manualLayout>
                  <c:x val="2.5000000000000001E-2"/>
                  <c:y val="-8.4875562720133283E-17"/>
                </c:manualLayout>
              </c:layout>
              <c:showLegendKey val="0"/>
              <c:showVal val="1"/>
              <c:showCatName val="0"/>
              <c:showSerName val="0"/>
              <c:showPercent val="0"/>
              <c:showBubbleSize val="0"/>
            </c:dLbl>
            <c:dLbl>
              <c:idx val="2"/>
              <c:layout>
                <c:manualLayout>
                  <c:x val="2.7777777777777776E-2"/>
                  <c:y val="8.4875562720133283E-17"/>
                </c:manualLayout>
              </c:layout>
              <c:showLegendKey val="0"/>
              <c:showVal val="1"/>
              <c:showCatName val="0"/>
              <c:showSerName val="0"/>
              <c:showPercent val="0"/>
              <c:showBubbleSize val="0"/>
            </c:dLbl>
            <c:dLbl>
              <c:idx val="3"/>
              <c:layout>
                <c:manualLayout>
                  <c:x val="2.2222222222222223E-2"/>
                  <c:y val="-4.6296296296297144E-3"/>
                </c:manualLayout>
              </c:layout>
              <c:showLegendKey val="0"/>
              <c:showVal val="1"/>
              <c:showCatName val="0"/>
              <c:showSerName val="0"/>
              <c:showPercent val="0"/>
              <c:showBubbleSize val="0"/>
            </c:dLbl>
            <c:dLbl>
              <c:idx val="4"/>
              <c:layout>
                <c:manualLayout>
                  <c:x val="2.777777777777788E-2"/>
                  <c:y val="-9.2592592592592587E-3"/>
                </c:manualLayout>
              </c:layout>
              <c:showLegendKey val="0"/>
              <c:showVal val="1"/>
              <c:showCatName val="0"/>
              <c:showSerName val="0"/>
              <c:showPercent val="0"/>
              <c:showBubbleSize val="0"/>
            </c:dLbl>
            <c:dLbl>
              <c:idx val="5"/>
              <c:layout>
                <c:manualLayout>
                  <c:x val="3.3333333333333333E-2"/>
                  <c:y val="-4.6296296296296294E-3"/>
                </c:manualLayout>
              </c:layout>
              <c:showLegendKey val="0"/>
              <c:showVal val="1"/>
              <c:showCatName val="0"/>
              <c:showSerName val="0"/>
              <c:showPercent val="0"/>
              <c:showBubbleSize val="0"/>
            </c:dLbl>
            <c:txPr>
              <a:bodyPr/>
              <a:lstStyle/>
              <a:p>
                <a:pPr>
                  <a:defRPr sz="1000" b="1" i="0" u="none" strike="noStrike" baseline="0">
                    <a:solidFill>
                      <a:srgbClr val="333300"/>
                    </a:solidFill>
                    <a:latin typeface="Calibri"/>
                    <a:ea typeface="Calibri"/>
                    <a:cs typeface="Calibri"/>
                  </a:defRPr>
                </a:pPr>
                <a:endParaRPr lang="es-CO"/>
              </a:p>
            </c:txPr>
            <c:showLegendKey val="0"/>
            <c:showVal val="1"/>
            <c:showCatName val="0"/>
            <c:showSerName val="0"/>
            <c:showPercent val="0"/>
            <c:showBubbleSize val="0"/>
            <c:showLeaderLines val="0"/>
          </c:dLbls>
          <c:cat>
            <c:strRef>
              <c:f>'13. TRABAJO ESTUDIO ENSEÑANZA'!$L$9:$L$14</c:f>
              <c:strCache>
                <c:ptCount val="6"/>
                <c:pt idx="0">
                  <c:v>Central </c:v>
                </c:pt>
                <c:pt idx="1">
                  <c:v>Occidente</c:v>
                </c:pt>
                <c:pt idx="2">
                  <c:v>Norte</c:v>
                </c:pt>
                <c:pt idx="3">
                  <c:v>Oriente</c:v>
                </c:pt>
                <c:pt idx="4">
                  <c:v>Noroeste</c:v>
                </c:pt>
                <c:pt idx="5">
                  <c:v>Viejo Caldas</c:v>
                </c:pt>
              </c:strCache>
            </c:strRef>
          </c:cat>
          <c:val>
            <c:numRef>
              <c:f>'13. TRABAJO ESTUDIO ENSEÑANZA'!$O$9:$O$14</c:f>
              <c:numCache>
                <c:formatCode>#,##0</c:formatCode>
                <c:ptCount val="6"/>
                <c:pt idx="0">
                  <c:v>681</c:v>
                </c:pt>
                <c:pt idx="1">
                  <c:v>271</c:v>
                </c:pt>
                <c:pt idx="2">
                  <c:v>192</c:v>
                </c:pt>
                <c:pt idx="3">
                  <c:v>171</c:v>
                </c:pt>
                <c:pt idx="4">
                  <c:v>159</c:v>
                </c:pt>
                <c:pt idx="5">
                  <c:v>222</c:v>
                </c:pt>
              </c:numCache>
            </c:numRef>
          </c:val>
        </c:ser>
        <c:dLbls>
          <c:showLegendKey val="0"/>
          <c:showVal val="0"/>
          <c:showCatName val="0"/>
          <c:showSerName val="0"/>
          <c:showPercent val="0"/>
          <c:showBubbleSize val="0"/>
        </c:dLbls>
        <c:gapWidth val="150"/>
        <c:shape val="cylinder"/>
        <c:axId val="33983104"/>
        <c:axId val="34009472"/>
        <c:axId val="0"/>
      </c:bar3DChart>
      <c:catAx>
        <c:axId val="33983104"/>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4009472"/>
        <c:crosses val="autoZero"/>
        <c:auto val="1"/>
        <c:lblAlgn val="ctr"/>
        <c:lblOffset val="100"/>
        <c:noMultiLvlLbl val="0"/>
      </c:catAx>
      <c:valAx>
        <c:axId val="34009472"/>
        <c:scaling>
          <c:orientation val="minMax"/>
        </c:scaling>
        <c:delete val="0"/>
        <c:axPos val="l"/>
        <c:majorGridlines/>
        <c:numFmt formatCode="#,##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3983104"/>
        <c:crosses val="autoZero"/>
        <c:crossBetween val="between"/>
      </c:valAx>
      <c:spPr>
        <a:noFill/>
        <a:ln w="25400">
          <a:noFill/>
        </a:ln>
      </c:spPr>
    </c:plotArea>
    <c:legend>
      <c:legendPos val="b"/>
      <c:layout/>
      <c:overlay val="0"/>
      <c:txPr>
        <a:bodyPr/>
        <a:lstStyle/>
        <a:p>
          <a:pPr>
            <a:defRPr sz="965" b="0"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50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clustered"/>
        <c:varyColors val="0"/>
        <c:ser>
          <c:idx val="0"/>
          <c:order val="0"/>
          <c:invertIfNegative val="0"/>
          <c:cat>
            <c:strRef>
              <c:f>'13. TRABAJO ESTUDIO ENSEÑANZA'!$M$7:$O$7</c:f>
              <c:strCache>
                <c:ptCount val="3"/>
                <c:pt idx="0">
                  <c:v>Trabajo</c:v>
                </c:pt>
                <c:pt idx="1">
                  <c:v>Estudio</c:v>
                </c:pt>
                <c:pt idx="2">
                  <c:v>Enseñanza</c:v>
                </c:pt>
              </c:strCache>
            </c:strRef>
          </c:cat>
          <c:val>
            <c:numRef>
              <c:f>'13. TRABAJO ESTUDIO ENSEÑANZA'!$M$8:$O$8</c:f>
              <c:numCache>
                <c:formatCode>General</c:formatCode>
                <c:ptCount val="3"/>
              </c:numCache>
            </c:numRef>
          </c:val>
        </c:ser>
        <c:ser>
          <c:idx val="1"/>
          <c:order val="1"/>
          <c:invertIfNegative val="0"/>
          <c:dPt>
            <c:idx val="0"/>
            <c:invertIfNegative val="0"/>
            <c:bubble3D val="0"/>
            <c:spPr>
              <a:solidFill>
                <a:schemeClr val="accent1"/>
              </a:solidFill>
            </c:spPr>
          </c:dPt>
          <c:dPt>
            <c:idx val="1"/>
            <c:invertIfNegative val="0"/>
            <c:bubble3D val="0"/>
            <c:spPr>
              <a:solidFill>
                <a:schemeClr val="accent6">
                  <a:lumMod val="50000"/>
                </a:schemeClr>
              </a:solidFill>
            </c:spPr>
          </c:dPt>
          <c:dPt>
            <c:idx val="2"/>
            <c:invertIfNegative val="0"/>
            <c:bubble3D val="0"/>
            <c:spPr>
              <a:solidFill>
                <a:schemeClr val="accent3">
                  <a:lumMod val="75000"/>
                </a:schemeClr>
              </a:solidFill>
            </c:spPr>
          </c:dPt>
          <c:dLbls>
            <c:dLbl>
              <c:idx val="0"/>
              <c:layout>
                <c:manualLayout>
                  <c:x val="0"/>
                  <c:y val="-4.1666666666666671E-2"/>
                </c:manualLayout>
              </c:layout>
              <c:showLegendKey val="0"/>
              <c:showVal val="1"/>
              <c:showCatName val="0"/>
              <c:showSerName val="0"/>
              <c:showPercent val="0"/>
              <c:showBubbleSize val="0"/>
            </c:dLbl>
            <c:dLbl>
              <c:idx val="1"/>
              <c:layout>
                <c:manualLayout>
                  <c:x val="6.3872268873752525E-3"/>
                  <c:y val="-4.1666666666666664E-2"/>
                </c:manualLayout>
              </c:layout>
              <c:showLegendKey val="0"/>
              <c:showVal val="1"/>
              <c:showCatName val="0"/>
              <c:showSerName val="0"/>
              <c:showPercent val="0"/>
              <c:showBubbleSize val="0"/>
            </c:dLbl>
            <c:dLbl>
              <c:idx val="2"/>
              <c:layout>
                <c:manualLayout>
                  <c:x val="0"/>
                  <c:y val="-8.3333333333333329E-2"/>
                </c:manualLayout>
              </c:layout>
              <c:showLegendKey val="0"/>
              <c:showVal val="1"/>
              <c:showCatName val="0"/>
              <c:showSerName val="0"/>
              <c:showPercent val="0"/>
              <c:showBubbleSize val="0"/>
            </c:dLbl>
            <c:txPr>
              <a:bodyPr/>
              <a:lstStyle/>
              <a:p>
                <a:pPr>
                  <a:defRPr sz="1200" b="1"/>
                </a:pPr>
                <a:endParaRPr lang="es-CO"/>
              </a:p>
            </c:txPr>
            <c:showLegendKey val="0"/>
            <c:showVal val="1"/>
            <c:showCatName val="0"/>
            <c:showSerName val="0"/>
            <c:showPercent val="0"/>
            <c:showBubbleSize val="0"/>
            <c:showLeaderLines val="0"/>
          </c:dLbls>
          <c:cat>
            <c:strRef>
              <c:f>'13. TRABAJO ESTUDIO ENSEÑANZA'!$M$7:$O$7</c:f>
              <c:strCache>
                <c:ptCount val="3"/>
                <c:pt idx="0">
                  <c:v>Trabajo</c:v>
                </c:pt>
                <c:pt idx="1">
                  <c:v>Estudio</c:v>
                </c:pt>
                <c:pt idx="2">
                  <c:v>Enseñanza</c:v>
                </c:pt>
              </c:strCache>
            </c:strRef>
          </c:cat>
          <c:val>
            <c:numRef>
              <c:f>'13. TRABAJO ESTUDIO ENSEÑANZA'!$M$15:$O$15</c:f>
              <c:numCache>
                <c:formatCode>#,##0</c:formatCode>
                <c:ptCount val="3"/>
                <c:pt idx="0">
                  <c:v>41971</c:v>
                </c:pt>
                <c:pt idx="1">
                  <c:v>43809</c:v>
                </c:pt>
                <c:pt idx="2">
                  <c:v>1696</c:v>
                </c:pt>
              </c:numCache>
            </c:numRef>
          </c:val>
        </c:ser>
        <c:dLbls>
          <c:showLegendKey val="0"/>
          <c:showVal val="0"/>
          <c:showCatName val="0"/>
          <c:showSerName val="0"/>
          <c:showPercent val="0"/>
          <c:showBubbleSize val="0"/>
        </c:dLbls>
        <c:gapWidth val="150"/>
        <c:shape val="box"/>
        <c:axId val="86272640"/>
        <c:axId val="86286720"/>
        <c:axId val="0"/>
      </c:bar3DChart>
      <c:catAx>
        <c:axId val="86272640"/>
        <c:scaling>
          <c:orientation val="minMax"/>
        </c:scaling>
        <c:delete val="0"/>
        <c:axPos val="b"/>
        <c:majorTickMark val="out"/>
        <c:minorTickMark val="none"/>
        <c:tickLblPos val="nextTo"/>
        <c:txPr>
          <a:bodyPr/>
          <a:lstStyle/>
          <a:p>
            <a:pPr>
              <a:defRPr sz="1050" b="1"/>
            </a:pPr>
            <a:endParaRPr lang="es-CO"/>
          </a:p>
        </c:txPr>
        <c:crossAx val="86286720"/>
        <c:crosses val="autoZero"/>
        <c:auto val="1"/>
        <c:lblAlgn val="ctr"/>
        <c:lblOffset val="100"/>
        <c:noMultiLvlLbl val="0"/>
      </c:catAx>
      <c:valAx>
        <c:axId val="86286720"/>
        <c:scaling>
          <c:orientation val="minMax"/>
        </c:scaling>
        <c:delete val="0"/>
        <c:axPos val="l"/>
        <c:numFmt formatCode="General" sourceLinked="1"/>
        <c:majorTickMark val="out"/>
        <c:minorTickMark val="none"/>
        <c:tickLblPos val="nextTo"/>
        <c:crossAx val="86272640"/>
        <c:crosses val="autoZero"/>
        <c:crossBetween val="between"/>
      </c:valAx>
    </c:plotArea>
    <c:plotVisOnly val="1"/>
    <c:dispBlanksAs val="gap"/>
    <c:showDLblsOverMax val="0"/>
  </c:chart>
  <c:spPr>
    <a:ln w="15875">
      <a:solidFill>
        <a:schemeClr val="accent3">
          <a:lumMod val="50000"/>
          <a:alpha val="94000"/>
        </a:schemeClr>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'2. LEY 600 ENERO 2015'!$K$43</c:f>
              <c:strCache>
                <c:ptCount val="1"/>
                <c:pt idx="0">
                  <c:v>Sindicados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372212692967411E-2"/>
                  <c:y val="0"/>
                </c:manualLayout>
              </c:layout>
              <c:showLegendKey val="0"/>
              <c:showVal val="1"/>
              <c:showCatName val="0"/>
              <c:showSerName val="0"/>
              <c:showPercent val="0"/>
              <c:showBubbleSize val="0"/>
            </c:dLbl>
            <c:dLbl>
              <c:idx val="1"/>
              <c:layout>
                <c:manualLayout>
                  <c:x val="-1.3722126929674099E-2"/>
                  <c:y val="9.2592592592592587E-3"/>
                </c:manualLayout>
              </c:layout>
              <c:showLegendKey val="0"/>
              <c:showVal val="1"/>
              <c:showCatName val="0"/>
              <c:showSerName val="0"/>
              <c:showPercent val="0"/>
              <c:showBubbleSize val="0"/>
            </c:dLbl>
            <c:dLbl>
              <c:idx val="2"/>
              <c:layout>
                <c:manualLayout>
                  <c:x val="-2.0583190394511151E-2"/>
                  <c:y val="9.2592592592592587E-3"/>
                </c:manualLayout>
              </c:layout>
              <c:showLegendKey val="0"/>
              <c:showVal val="1"/>
              <c:showCatName val="0"/>
              <c:showSerName val="0"/>
              <c:showPercent val="0"/>
              <c:showBubbleSize val="0"/>
            </c:dLbl>
            <c:dLbl>
              <c:idx val="3"/>
              <c:layout>
                <c:manualLayout>
                  <c:x val="-1.3722126929674099E-2"/>
                  <c:y val="9.2592592592592587E-3"/>
                </c:manualLayout>
              </c:layout>
              <c:showLegendKey val="0"/>
              <c:showVal val="1"/>
              <c:showCatName val="0"/>
              <c:showSerName val="0"/>
              <c:showPercent val="0"/>
              <c:showBubbleSize val="0"/>
            </c:dLbl>
            <c:dLbl>
              <c:idx val="4"/>
              <c:layout>
                <c:manualLayout>
                  <c:x val="-1.6009148084619784E-2"/>
                  <c:y val="0"/>
                </c:manualLayout>
              </c:layout>
              <c:showLegendKey val="0"/>
              <c:showVal val="1"/>
              <c:showCatName val="0"/>
              <c:showSerName val="0"/>
              <c:showPercent val="0"/>
              <c:showBubbleSize val="0"/>
            </c:dLbl>
            <c:dLbl>
              <c:idx val="5"/>
              <c:layout>
                <c:manualLayout>
                  <c:x val="-9.1480846197827329E-3"/>
                  <c:y val="0"/>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ENERO 2015'!$J$44:$J$49</c:f>
              <c:strCache>
                <c:ptCount val="6"/>
                <c:pt idx="0">
                  <c:v>Central</c:v>
                </c:pt>
                <c:pt idx="1">
                  <c:v>Occidente</c:v>
                </c:pt>
                <c:pt idx="2">
                  <c:v>Norte</c:v>
                </c:pt>
                <c:pt idx="3">
                  <c:v>Oriente</c:v>
                </c:pt>
                <c:pt idx="4">
                  <c:v>Noroeste</c:v>
                </c:pt>
                <c:pt idx="5">
                  <c:v>Viejo Caldas</c:v>
                </c:pt>
              </c:strCache>
            </c:strRef>
          </c:cat>
          <c:val>
            <c:numRef>
              <c:f>'2. LEY 600 ENERO 2015'!$K$44:$K$49</c:f>
              <c:numCache>
                <c:formatCode>#,##0</c:formatCode>
                <c:ptCount val="6"/>
                <c:pt idx="0">
                  <c:v>697</c:v>
                </c:pt>
                <c:pt idx="1">
                  <c:v>306</c:v>
                </c:pt>
                <c:pt idx="2">
                  <c:v>1638</c:v>
                </c:pt>
                <c:pt idx="3">
                  <c:v>171</c:v>
                </c:pt>
                <c:pt idx="4">
                  <c:v>284</c:v>
                </c:pt>
                <c:pt idx="5">
                  <c:v>116</c:v>
                </c:pt>
              </c:numCache>
            </c:numRef>
          </c:val>
        </c:ser>
        <c:ser>
          <c:idx val="1"/>
          <c:order val="1"/>
          <c:tx>
            <c:strRef>
              <c:f>'2. LEY 600 ENERO 2015'!$M$43</c:f>
              <c:strCache>
                <c:ptCount val="1"/>
                <c:pt idx="0">
                  <c:v>Condenados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2"/>
              <c:layout>
                <c:manualLayout>
                  <c:x val="2.7405716652485333E-2"/>
                  <c:y val="-1.8518518518518517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'2. LEY 600 ENERO 2015'!$J$44:$J$49</c:f>
              <c:strCache>
                <c:ptCount val="6"/>
                <c:pt idx="0">
                  <c:v>Central</c:v>
                </c:pt>
                <c:pt idx="1">
                  <c:v>Occidente</c:v>
                </c:pt>
                <c:pt idx="2">
                  <c:v>Norte</c:v>
                </c:pt>
                <c:pt idx="3">
                  <c:v>Oriente</c:v>
                </c:pt>
                <c:pt idx="4">
                  <c:v>Noroeste</c:v>
                </c:pt>
                <c:pt idx="5">
                  <c:v>Viejo Caldas</c:v>
                </c:pt>
              </c:strCache>
            </c:strRef>
          </c:cat>
          <c:val>
            <c:numRef>
              <c:f>'2. LEY 600 ENERO 2015'!$M$44:$M$49</c:f>
              <c:numCache>
                <c:formatCode>#,##0</c:formatCode>
                <c:ptCount val="6"/>
                <c:pt idx="0">
                  <c:v>4422</c:v>
                </c:pt>
                <c:pt idx="1">
                  <c:v>2281</c:v>
                </c:pt>
                <c:pt idx="2">
                  <c:v>2237</c:v>
                </c:pt>
                <c:pt idx="3">
                  <c:v>1671</c:v>
                </c:pt>
                <c:pt idx="4">
                  <c:v>1218</c:v>
                </c:pt>
                <c:pt idx="5">
                  <c:v>1270</c:v>
                </c:pt>
              </c:numCache>
            </c:numRef>
          </c:val>
        </c:ser>
        <c:dLbls>
          <c:showLegendKey val="0"/>
          <c:showVal val="0"/>
          <c:showCatName val="0"/>
          <c:showSerName val="0"/>
          <c:showPercent val="0"/>
          <c:showBubbleSize val="0"/>
        </c:dLbls>
        <c:gapWidth val="150"/>
        <c:shape val="box"/>
        <c:axId val="86425600"/>
        <c:axId val="86427136"/>
        <c:axId val="0"/>
      </c:bar3DChart>
      <c:catAx>
        <c:axId val="86425600"/>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86427136"/>
        <c:crosses val="autoZero"/>
        <c:auto val="1"/>
        <c:lblAlgn val="ctr"/>
        <c:lblOffset val="100"/>
        <c:noMultiLvlLbl val="0"/>
      </c:catAx>
      <c:valAx>
        <c:axId val="86427136"/>
        <c:scaling>
          <c:orientation val="minMax"/>
        </c:scaling>
        <c:delete val="1"/>
        <c:axPos val="l"/>
        <c:numFmt formatCode="#,##0" sourceLinked="1"/>
        <c:majorTickMark val="out"/>
        <c:minorTickMark val="none"/>
        <c:tickLblPos val="nextTo"/>
        <c:crossAx val="86425600"/>
        <c:crosses val="autoZero"/>
        <c:crossBetween val="between"/>
      </c:valAx>
      <c:spPr>
        <a:noFill/>
        <a:ln w="25400">
          <a:noFill/>
        </a:ln>
      </c:spPr>
    </c:plotArea>
    <c:legend>
      <c:legendPos val="b"/>
      <c:layout/>
      <c:overlay val="0"/>
      <c:txPr>
        <a:bodyPr/>
        <a:lstStyle/>
        <a:p>
          <a:pPr>
            <a:defRPr sz="92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lumMod val="75000"/>
          <a:alpha val="76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 LEY 906 ERERO  2015'!$K$7</c:f>
              <c:strCache>
                <c:ptCount val="1"/>
                <c:pt idx="0">
                  <c:v>Hombres</c:v>
                </c:pt>
              </c:strCache>
            </c:strRef>
          </c:tx>
          <c:spPr>
            <a:solidFill>
              <a:schemeClr val="accent3">
                <a:lumMod val="75000"/>
              </a:schemeClr>
            </a:solidFill>
          </c:spPr>
          <c:invertIfNegative val="0"/>
          <c:dLbls>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ERERO  2015'!$J$9:$J$14</c:f>
              <c:strCache>
                <c:ptCount val="6"/>
                <c:pt idx="0">
                  <c:v>Central</c:v>
                </c:pt>
                <c:pt idx="1">
                  <c:v>Occidente</c:v>
                </c:pt>
                <c:pt idx="2">
                  <c:v>Norte</c:v>
                </c:pt>
                <c:pt idx="3">
                  <c:v>Oriente</c:v>
                </c:pt>
                <c:pt idx="4">
                  <c:v>Noroeste</c:v>
                </c:pt>
                <c:pt idx="5">
                  <c:v>Viejo Caldas</c:v>
                </c:pt>
              </c:strCache>
            </c:strRef>
          </c:cat>
          <c:val>
            <c:numRef>
              <c:f>'3. LEY 906 ERERO  2015'!$K$9:$K$14</c:f>
              <c:numCache>
                <c:formatCode>#,##0</c:formatCode>
                <c:ptCount val="6"/>
                <c:pt idx="0">
                  <c:v>28231</c:v>
                </c:pt>
                <c:pt idx="1">
                  <c:v>20052</c:v>
                </c:pt>
                <c:pt idx="2">
                  <c:v>9985</c:v>
                </c:pt>
                <c:pt idx="3">
                  <c:v>10030</c:v>
                </c:pt>
                <c:pt idx="4">
                  <c:v>12729</c:v>
                </c:pt>
                <c:pt idx="5">
                  <c:v>11527</c:v>
                </c:pt>
              </c:numCache>
            </c:numRef>
          </c:val>
        </c:ser>
        <c:ser>
          <c:idx val="1"/>
          <c:order val="1"/>
          <c:tx>
            <c:strRef>
              <c:f>'3. LEY 906 ERERO  2015'!$M$7</c:f>
              <c:strCache>
                <c:ptCount val="1"/>
                <c:pt idx="0">
                  <c:v>Mujeres</c:v>
                </c:pt>
              </c:strCache>
            </c:strRef>
          </c:tx>
          <c:spPr>
            <a:solidFill>
              <a:schemeClr val="accent6">
                <a:lumMod val="75000"/>
              </a:schemeClr>
            </a:solidFill>
          </c:spPr>
          <c:invertIfNegative val="0"/>
          <c:dLbls>
            <c:dLbl>
              <c:idx val="0"/>
              <c:layout>
                <c:manualLayout>
                  <c:x val="1.641025641025641E-2"/>
                  <c:y val="0"/>
                </c:manualLayout>
              </c:layout>
              <c:showLegendKey val="0"/>
              <c:showVal val="1"/>
              <c:showCatName val="0"/>
              <c:showSerName val="0"/>
              <c:showPercent val="0"/>
              <c:showBubbleSize val="0"/>
            </c:dLbl>
            <c:dLbl>
              <c:idx val="1"/>
              <c:layout>
                <c:manualLayout>
                  <c:x val="2.0512820512820551E-2"/>
                  <c:y val="-4.6296296296296294E-3"/>
                </c:manualLayout>
              </c:layout>
              <c:showLegendKey val="0"/>
              <c:showVal val="1"/>
              <c:showCatName val="0"/>
              <c:showSerName val="0"/>
              <c:showPercent val="0"/>
              <c:showBubbleSize val="0"/>
            </c:dLbl>
            <c:dLbl>
              <c:idx val="2"/>
              <c:layout>
                <c:manualLayout>
                  <c:x val="1.8461538461538463E-2"/>
                  <c:y val="-1.3888888888888888E-2"/>
                </c:manualLayout>
              </c:layout>
              <c:showLegendKey val="0"/>
              <c:showVal val="1"/>
              <c:showCatName val="0"/>
              <c:showSerName val="0"/>
              <c:showPercent val="0"/>
              <c:showBubbleSize val="0"/>
            </c:dLbl>
            <c:dLbl>
              <c:idx val="3"/>
              <c:layout>
                <c:manualLayout>
                  <c:x val="1.6410256410256334E-2"/>
                  <c:y val="-1.3888888888888888E-2"/>
                </c:manualLayout>
              </c:layout>
              <c:showLegendKey val="0"/>
              <c:showVal val="1"/>
              <c:showCatName val="0"/>
              <c:showSerName val="0"/>
              <c:showPercent val="0"/>
              <c:showBubbleSize val="0"/>
            </c:dLbl>
            <c:dLbl>
              <c:idx val="4"/>
              <c:layout>
                <c:manualLayout>
                  <c:x val="2.4615384615384615E-2"/>
                  <c:y val="8.4875562720133283E-17"/>
                </c:manualLayout>
              </c:layout>
              <c:showLegendKey val="0"/>
              <c:showVal val="1"/>
              <c:showCatName val="0"/>
              <c:showSerName val="0"/>
              <c:showPercent val="0"/>
              <c:showBubbleSize val="0"/>
            </c:dLbl>
            <c:dLbl>
              <c:idx val="5"/>
              <c:layout>
                <c:manualLayout>
                  <c:x val="2.6666666666666668E-2"/>
                  <c:y val="-4.6296296296296294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ERERO  2015'!$J$9:$J$14</c:f>
              <c:strCache>
                <c:ptCount val="6"/>
                <c:pt idx="0">
                  <c:v>Central</c:v>
                </c:pt>
                <c:pt idx="1">
                  <c:v>Occidente</c:v>
                </c:pt>
                <c:pt idx="2">
                  <c:v>Norte</c:v>
                </c:pt>
                <c:pt idx="3">
                  <c:v>Oriente</c:v>
                </c:pt>
                <c:pt idx="4">
                  <c:v>Noroeste</c:v>
                </c:pt>
                <c:pt idx="5">
                  <c:v>Viejo Caldas</c:v>
                </c:pt>
              </c:strCache>
            </c:strRef>
          </c:cat>
          <c:val>
            <c:numRef>
              <c:f>'3. LEY 906 ERERO  2015'!$M$9:$M$14</c:f>
              <c:numCache>
                <c:formatCode>#,##0</c:formatCode>
                <c:ptCount val="6"/>
                <c:pt idx="0">
                  <c:v>2314</c:v>
                </c:pt>
                <c:pt idx="1">
                  <c:v>1548</c:v>
                </c:pt>
                <c:pt idx="2">
                  <c:v>354</c:v>
                </c:pt>
                <c:pt idx="3">
                  <c:v>836</c:v>
                </c:pt>
                <c:pt idx="4">
                  <c:v>1091</c:v>
                </c:pt>
                <c:pt idx="5">
                  <c:v>1039</c:v>
                </c:pt>
              </c:numCache>
            </c:numRef>
          </c:val>
        </c:ser>
        <c:dLbls>
          <c:showLegendKey val="0"/>
          <c:showVal val="0"/>
          <c:showCatName val="0"/>
          <c:showSerName val="0"/>
          <c:showPercent val="0"/>
          <c:showBubbleSize val="0"/>
        </c:dLbls>
        <c:gapWidth val="150"/>
        <c:shape val="cylinder"/>
        <c:axId val="87649664"/>
        <c:axId val="87655552"/>
        <c:axId val="0"/>
      </c:bar3DChart>
      <c:catAx>
        <c:axId val="87649664"/>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0000"/>
                </a:solidFill>
                <a:latin typeface="Calibri"/>
                <a:ea typeface="Calibri"/>
                <a:cs typeface="Calibri"/>
              </a:defRPr>
            </a:pPr>
            <a:endParaRPr lang="es-CO"/>
          </a:p>
        </c:txPr>
        <c:crossAx val="87655552"/>
        <c:crosses val="autoZero"/>
        <c:auto val="1"/>
        <c:lblAlgn val="ctr"/>
        <c:lblOffset val="100"/>
        <c:noMultiLvlLbl val="0"/>
      </c:catAx>
      <c:valAx>
        <c:axId val="87655552"/>
        <c:scaling>
          <c:orientation val="minMax"/>
        </c:scaling>
        <c:delete val="1"/>
        <c:axPos val="l"/>
        <c:numFmt formatCode="#,##0" sourceLinked="1"/>
        <c:majorTickMark val="out"/>
        <c:minorTickMark val="none"/>
        <c:tickLblPos val="nextTo"/>
        <c:crossAx val="87649664"/>
        <c:crosses val="autoZero"/>
        <c:crossBetween val="between"/>
      </c:valAx>
      <c:spPr>
        <a:noFill/>
        <a:ln w="25400">
          <a:noFill/>
        </a:ln>
      </c:spPr>
    </c:plotArea>
    <c:legend>
      <c:legendPos val="b"/>
      <c:layout>
        <c:manualLayout>
          <c:xMode val="edge"/>
          <c:yMode val="edge"/>
          <c:x val="0.4263630559693552"/>
          <c:y val="0.90919911052785074"/>
          <c:w val="0.24822034633058254"/>
          <c:h val="6.3023111694371581E-2"/>
        </c:manualLayout>
      </c:layout>
      <c:overlay val="0"/>
      <c:txPr>
        <a:bodyPr/>
        <a:lstStyle/>
        <a:p>
          <a:pPr>
            <a:defRPr sz="825" b="1" i="0" u="none" strike="noStrike" baseline="0">
              <a:solidFill>
                <a:srgbClr val="000000"/>
              </a:solidFill>
              <a:latin typeface="Calibri"/>
              <a:ea typeface="Calibri"/>
              <a:cs typeface="Calibri"/>
            </a:defRPr>
          </a:pPr>
          <a:endParaRPr lang="es-CO"/>
        </a:p>
      </c:txPr>
    </c:legend>
    <c:plotVisOnly val="1"/>
    <c:dispBlanksAs val="gap"/>
    <c:showDLblsOverMax val="0"/>
  </c:chart>
  <c:spPr>
    <a:ln w="22225">
      <a:solidFill>
        <a:schemeClr val="accent3">
          <a:lumMod val="75000"/>
          <a:alpha val="79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tx>
            <c:strRef>
              <c:f>'3. LEY 906 ERERO  2015'!$K$43</c:f>
              <c:strCache>
                <c:ptCount val="1"/>
                <c:pt idx="0">
                  <c:v>Imputados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0"/>
              <c:layout>
                <c:manualLayout>
                  <c:x val="-1.372212692967411E-2"/>
                  <c:y val="0"/>
                </c:manualLayout>
              </c:layout>
              <c:showLegendKey val="0"/>
              <c:showVal val="1"/>
              <c:showCatName val="0"/>
              <c:showSerName val="0"/>
              <c:showPercent val="0"/>
              <c:showBubbleSize val="0"/>
            </c:dLbl>
            <c:dLbl>
              <c:idx val="1"/>
              <c:layout>
                <c:manualLayout>
                  <c:x val="-1.3722126929674099E-2"/>
                  <c:y val="9.2592592592592587E-3"/>
                </c:manualLayout>
              </c:layout>
              <c:showLegendKey val="0"/>
              <c:showVal val="1"/>
              <c:showCatName val="0"/>
              <c:showSerName val="0"/>
              <c:showPercent val="0"/>
              <c:showBubbleSize val="0"/>
            </c:dLbl>
            <c:dLbl>
              <c:idx val="2"/>
              <c:layout>
                <c:manualLayout>
                  <c:x val="-2.0583190394511151E-2"/>
                  <c:y val="9.2592592592592587E-3"/>
                </c:manualLayout>
              </c:layout>
              <c:showLegendKey val="0"/>
              <c:showVal val="1"/>
              <c:showCatName val="0"/>
              <c:showSerName val="0"/>
              <c:showPercent val="0"/>
              <c:showBubbleSize val="0"/>
            </c:dLbl>
            <c:dLbl>
              <c:idx val="3"/>
              <c:layout>
                <c:manualLayout>
                  <c:x val="-1.3722126929674099E-2"/>
                  <c:y val="9.2592592592592587E-3"/>
                </c:manualLayout>
              </c:layout>
              <c:showLegendKey val="0"/>
              <c:showVal val="1"/>
              <c:showCatName val="0"/>
              <c:showSerName val="0"/>
              <c:showPercent val="0"/>
              <c:showBubbleSize val="0"/>
            </c:dLbl>
            <c:dLbl>
              <c:idx val="4"/>
              <c:layout>
                <c:manualLayout>
                  <c:x val="-1.6009148084619784E-2"/>
                  <c:y val="0"/>
                </c:manualLayout>
              </c:layout>
              <c:showLegendKey val="0"/>
              <c:showVal val="1"/>
              <c:showCatName val="0"/>
              <c:showSerName val="0"/>
              <c:showPercent val="0"/>
              <c:showBubbleSize val="0"/>
            </c:dLbl>
            <c:dLbl>
              <c:idx val="5"/>
              <c:layout>
                <c:manualLayout>
                  <c:x val="-9.1480846197827329E-3"/>
                  <c:y val="0"/>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ERERO  2015'!$J$44:$J$49</c:f>
              <c:strCache>
                <c:ptCount val="6"/>
                <c:pt idx="0">
                  <c:v>Central</c:v>
                </c:pt>
                <c:pt idx="1">
                  <c:v>Occidente</c:v>
                </c:pt>
                <c:pt idx="2">
                  <c:v>Norte</c:v>
                </c:pt>
                <c:pt idx="3">
                  <c:v>Oriente</c:v>
                </c:pt>
                <c:pt idx="4">
                  <c:v>Noroeste</c:v>
                </c:pt>
                <c:pt idx="5">
                  <c:v>Viejo Caldas</c:v>
                </c:pt>
              </c:strCache>
            </c:strRef>
          </c:cat>
          <c:val>
            <c:numRef>
              <c:f>'3. LEY 906 ERERO  2015'!$K$44:$K$49</c:f>
              <c:numCache>
                <c:formatCode>#,##0</c:formatCode>
                <c:ptCount val="6"/>
                <c:pt idx="0">
                  <c:v>9217</c:v>
                </c:pt>
                <c:pt idx="1">
                  <c:v>8800</c:v>
                </c:pt>
                <c:pt idx="2">
                  <c:v>6074</c:v>
                </c:pt>
                <c:pt idx="3">
                  <c:v>4636</c:v>
                </c:pt>
                <c:pt idx="4">
                  <c:v>4157</c:v>
                </c:pt>
                <c:pt idx="5">
                  <c:v>2976</c:v>
                </c:pt>
              </c:numCache>
            </c:numRef>
          </c:val>
        </c:ser>
        <c:ser>
          <c:idx val="1"/>
          <c:order val="1"/>
          <c:tx>
            <c:strRef>
              <c:f>'3. LEY 906 ERERO  2015'!$M$43</c:f>
              <c:strCache>
                <c:ptCount val="1"/>
                <c:pt idx="0">
                  <c:v>Condenados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dLbl>
              <c:idx val="2"/>
              <c:layout>
                <c:manualLayout>
                  <c:x val="2.7405716652485333E-2"/>
                  <c:y val="-1.8518518518518517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'3. LEY 906 ERERO  2015'!$J$44:$J$49</c:f>
              <c:strCache>
                <c:ptCount val="6"/>
                <c:pt idx="0">
                  <c:v>Central</c:v>
                </c:pt>
                <c:pt idx="1">
                  <c:v>Occidente</c:v>
                </c:pt>
                <c:pt idx="2">
                  <c:v>Norte</c:v>
                </c:pt>
                <c:pt idx="3">
                  <c:v>Oriente</c:v>
                </c:pt>
                <c:pt idx="4">
                  <c:v>Noroeste</c:v>
                </c:pt>
                <c:pt idx="5">
                  <c:v>Viejo Caldas</c:v>
                </c:pt>
              </c:strCache>
            </c:strRef>
          </c:cat>
          <c:val>
            <c:numRef>
              <c:f>'3. LEY 906 ERERO  2015'!$M$44:$M$49</c:f>
              <c:numCache>
                <c:formatCode>#,##0</c:formatCode>
                <c:ptCount val="6"/>
                <c:pt idx="0">
                  <c:v>21328</c:v>
                </c:pt>
                <c:pt idx="1">
                  <c:v>12800</c:v>
                </c:pt>
                <c:pt idx="2">
                  <c:v>4265</c:v>
                </c:pt>
                <c:pt idx="3">
                  <c:v>6230</c:v>
                </c:pt>
                <c:pt idx="4">
                  <c:v>9663</c:v>
                </c:pt>
                <c:pt idx="5">
                  <c:v>9590</c:v>
                </c:pt>
              </c:numCache>
            </c:numRef>
          </c:val>
        </c:ser>
        <c:dLbls>
          <c:showLegendKey val="0"/>
          <c:showVal val="0"/>
          <c:showCatName val="0"/>
          <c:showSerName val="0"/>
          <c:showPercent val="0"/>
          <c:showBubbleSize val="0"/>
        </c:dLbls>
        <c:gapWidth val="150"/>
        <c:shape val="box"/>
        <c:axId val="88248704"/>
        <c:axId val="88250240"/>
        <c:axId val="0"/>
      </c:bar3DChart>
      <c:catAx>
        <c:axId val="88248704"/>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88250240"/>
        <c:crosses val="autoZero"/>
        <c:auto val="1"/>
        <c:lblAlgn val="ctr"/>
        <c:lblOffset val="100"/>
        <c:noMultiLvlLbl val="0"/>
      </c:catAx>
      <c:valAx>
        <c:axId val="88250240"/>
        <c:scaling>
          <c:orientation val="minMax"/>
        </c:scaling>
        <c:delete val="1"/>
        <c:axPos val="l"/>
        <c:numFmt formatCode="#,##0" sourceLinked="1"/>
        <c:majorTickMark val="out"/>
        <c:minorTickMark val="none"/>
        <c:tickLblPos val="nextTo"/>
        <c:crossAx val="88248704"/>
        <c:crosses val="autoZero"/>
        <c:crossBetween val="between"/>
      </c:valAx>
      <c:spPr>
        <a:noFill/>
        <a:ln w="25400">
          <a:noFill/>
        </a:ln>
      </c:spPr>
    </c:plotArea>
    <c:legend>
      <c:legendPos val="b"/>
      <c:overlay val="0"/>
      <c:txPr>
        <a:bodyPr/>
        <a:lstStyle/>
        <a:p>
          <a:pPr>
            <a:defRPr sz="92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lumMod val="75000"/>
          <a:alpha val="76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manualLayout>
          <c:layoutTarget val="inner"/>
          <c:xMode val="edge"/>
          <c:yMode val="edge"/>
          <c:x val="2.3504273504273504E-2"/>
          <c:y val="4.3650793650793648E-2"/>
          <c:w val="0.95940170940170943"/>
          <c:h val="0.82965566804149482"/>
        </c:manualLayout>
      </c:layout>
      <c:bar3DChart>
        <c:barDir val="col"/>
        <c:grouping val="clustered"/>
        <c:varyColors val="0"/>
        <c:ser>
          <c:idx val="0"/>
          <c:order val="0"/>
          <c:tx>
            <c:v>Detención </c:v>
          </c:tx>
          <c:spPr>
            <a:gradFill flip="none" rotWithShape="1">
              <a:gsLst>
                <a:gs pos="0">
                  <a:schemeClr val="accent3">
                    <a:lumMod val="75000"/>
                    <a:tint val="66000"/>
                    <a:satMod val="160000"/>
                  </a:schemeClr>
                </a:gs>
                <a:gs pos="50000">
                  <a:schemeClr val="accent3">
                    <a:lumMod val="75000"/>
                    <a:tint val="44500"/>
                    <a:satMod val="160000"/>
                  </a:schemeClr>
                </a:gs>
                <a:gs pos="100000">
                  <a:schemeClr val="accent3">
                    <a:lumMod val="75000"/>
                    <a:tint val="23500"/>
                    <a:satMod val="160000"/>
                  </a:schemeClr>
                </a:gs>
              </a:gsLst>
              <a:lin ang="18900000" scaled="1"/>
              <a:tileRect/>
            </a:gradFill>
          </c:spPr>
          <c:invertIfNegative val="0"/>
          <c:dLbls>
            <c:dLbl>
              <c:idx val="2"/>
              <c:layout>
                <c:manualLayout>
                  <c:x val="1.9230769230769232E-2"/>
                  <c:y val="-1.1904761904761904E-2"/>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'4. DOMICILIARIA ENERO 2015'!$I$9:$I$14</c:f>
              <c:strCache>
                <c:ptCount val="6"/>
                <c:pt idx="0">
                  <c:v>Central</c:v>
                </c:pt>
                <c:pt idx="1">
                  <c:v>Occidental</c:v>
                </c:pt>
                <c:pt idx="2">
                  <c:v>Norte</c:v>
                </c:pt>
                <c:pt idx="3">
                  <c:v>Oriente</c:v>
                </c:pt>
                <c:pt idx="4">
                  <c:v>Noroeste</c:v>
                </c:pt>
                <c:pt idx="5">
                  <c:v>Viejo Caldas</c:v>
                </c:pt>
              </c:strCache>
            </c:strRef>
          </c:cat>
          <c:val>
            <c:numRef>
              <c:f>'4. DOMICILIARIA ENERO 2015'!$J$9:$J$14</c:f>
              <c:numCache>
                <c:formatCode>#,##0</c:formatCode>
                <c:ptCount val="6"/>
                <c:pt idx="0">
                  <c:v>4254</c:v>
                </c:pt>
                <c:pt idx="1">
                  <c:v>3982</c:v>
                </c:pt>
                <c:pt idx="2">
                  <c:v>7292</c:v>
                </c:pt>
                <c:pt idx="3">
                  <c:v>1586</c:v>
                </c:pt>
                <c:pt idx="4">
                  <c:v>1368</c:v>
                </c:pt>
                <c:pt idx="5">
                  <c:v>872</c:v>
                </c:pt>
              </c:numCache>
            </c:numRef>
          </c:val>
        </c:ser>
        <c:ser>
          <c:idx val="1"/>
          <c:order val="1"/>
          <c:tx>
            <c:v>Prisión </c:v>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6200000" scaled="1"/>
              <a:tileRect/>
            </a:gradFill>
          </c:spPr>
          <c:invertIfNegative val="0"/>
          <c:dLbls>
            <c:dLbl>
              <c:idx val="0"/>
              <c:layout>
                <c:manualLayout>
                  <c:x val="2.6395787065078405E-2"/>
                  <c:y val="0"/>
                </c:manualLayout>
              </c:layout>
              <c:showLegendKey val="0"/>
              <c:showVal val="1"/>
              <c:showCatName val="0"/>
              <c:showSerName val="0"/>
              <c:showPercent val="0"/>
              <c:showBubbleSize val="0"/>
            </c:dLbl>
            <c:dLbl>
              <c:idx val="1"/>
              <c:layout>
                <c:manualLayout>
                  <c:x val="2.3432923257176375E-2"/>
                  <c:y val="-2.3862642169728783E-2"/>
                </c:manualLayout>
              </c:layout>
              <c:showLegendKey val="0"/>
              <c:showVal val="1"/>
              <c:showCatName val="0"/>
              <c:showSerName val="0"/>
              <c:showPercent val="0"/>
              <c:showBubbleSize val="0"/>
            </c:dLbl>
            <c:dLbl>
              <c:idx val="2"/>
              <c:layout>
                <c:manualLayout>
                  <c:x val="1.8746338605741066E-2"/>
                  <c:y val="-1.1904761904761904E-2"/>
                </c:manualLayout>
              </c:layout>
              <c:showLegendKey val="0"/>
              <c:showVal val="1"/>
              <c:showCatName val="0"/>
              <c:showSerName val="0"/>
              <c:showPercent val="0"/>
              <c:showBubbleSize val="0"/>
            </c:dLbl>
            <c:dLbl>
              <c:idx val="3"/>
              <c:layout>
                <c:manualLayout>
                  <c:x val="1.4957264957265036E-2"/>
                  <c:y val="-7.9365079365078632E-3"/>
                </c:manualLayout>
              </c:layout>
              <c:showLegendKey val="0"/>
              <c:showVal val="1"/>
              <c:showCatName val="0"/>
              <c:showSerName val="0"/>
              <c:showPercent val="0"/>
              <c:showBubbleSize val="0"/>
            </c:dLbl>
            <c:dLbl>
              <c:idx val="4"/>
              <c:layout>
                <c:manualLayout>
                  <c:x val="2.1089575341543845E-2"/>
                  <c:y val="-4.0041869766279945E-3"/>
                </c:manualLayout>
              </c:layout>
              <c:showLegendKey val="0"/>
              <c:showVal val="1"/>
              <c:showCatName val="0"/>
              <c:showSerName val="0"/>
              <c:showPercent val="0"/>
              <c:showBubbleSize val="0"/>
            </c:dLbl>
            <c:dLbl>
              <c:idx val="5"/>
              <c:layout>
                <c:manualLayout>
                  <c:x val="1.0890369473046639E-2"/>
                  <c:y val="-4.0038745156855396E-3"/>
                </c:manualLayout>
              </c:layout>
              <c:showLegendKey val="0"/>
              <c:showVal val="1"/>
              <c:showCatName val="0"/>
              <c:showSerName val="0"/>
              <c:showPercent val="0"/>
              <c:showBubbleSize val="0"/>
            </c:dLbl>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'4. DOMICILIARIA ENERO 2015'!$I$9:$I$14</c:f>
              <c:strCache>
                <c:ptCount val="6"/>
                <c:pt idx="0">
                  <c:v>Central</c:v>
                </c:pt>
                <c:pt idx="1">
                  <c:v>Occidental</c:v>
                </c:pt>
                <c:pt idx="2">
                  <c:v>Norte</c:v>
                </c:pt>
                <c:pt idx="3">
                  <c:v>Oriente</c:v>
                </c:pt>
                <c:pt idx="4">
                  <c:v>Noroeste</c:v>
                </c:pt>
                <c:pt idx="5">
                  <c:v>Viejo Caldas</c:v>
                </c:pt>
              </c:strCache>
            </c:strRef>
          </c:cat>
          <c:val>
            <c:numRef>
              <c:f>'4. DOMICILIARIA ENERO 2015'!$L$9:$L$14</c:f>
              <c:numCache>
                <c:formatCode>#,##0</c:formatCode>
                <c:ptCount val="6"/>
                <c:pt idx="0">
                  <c:v>5056</c:v>
                </c:pt>
                <c:pt idx="1">
                  <c:v>3337</c:v>
                </c:pt>
                <c:pt idx="2">
                  <c:v>2528</c:v>
                </c:pt>
                <c:pt idx="3">
                  <c:v>1622</c:v>
                </c:pt>
                <c:pt idx="4">
                  <c:v>2619</c:v>
                </c:pt>
                <c:pt idx="5">
                  <c:v>2071</c:v>
                </c:pt>
              </c:numCache>
            </c:numRef>
          </c:val>
        </c:ser>
        <c:dLbls>
          <c:showLegendKey val="0"/>
          <c:showVal val="0"/>
          <c:showCatName val="0"/>
          <c:showSerName val="0"/>
          <c:showPercent val="0"/>
          <c:showBubbleSize val="0"/>
        </c:dLbls>
        <c:gapWidth val="95"/>
        <c:shape val="cylinder"/>
        <c:axId val="29671808"/>
        <c:axId val="29673344"/>
        <c:axId val="0"/>
      </c:bar3DChart>
      <c:catAx>
        <c:axId val="29671808"/>
        <c:scaling>
          <c:orientation val="minMax"/>
        </c:scaling>
        <c:delete val="0"/>
        <c:axPos val="b"/>
        <c:numFmt formatCode="#,##0" sourceLinked="1"/>
        <c:majorTickMark val="out"/>
        <c:minorTickMark val="none"/>
        <c:tickLblPos val="nextTo"/>
        <c:txPr>
          <a:bodyPr rot="0" vert="horz"/>
          <a:lstStyle/>
          <a:p>
            <a:pPr>
              <a:defRPr sz="1000" b="1" i="0" u="none" strike="noStrike" baseline="0">
                <a:solidFill>
                  <a:srgbClr val="003300"/>
                </a:solidFill>
                <a:latin typeface="Calibri"/>
                <a:ea typeface="Calibri"/>
                <a:cs typeface="Calibri"/>
              </a:defRPr>
            </a:pPr>
            <a:endParaRPr lang="es-CO"/>
          </a:p>
        </c:txPr>
        <c:crossAx val="29673344"/>
        <c:crosses val="autoZero"/>
        <c:auto val="1"/>
        <c:lblAlgn val="ctr"/>
        <c:lblOffset val="100"/>
        <c:noMultiLvlLbl val="0"/>
      </c:catAx>
      <c:valAx>
        <c:axId val="29673344"/>
        <c:scaling>
          <c:orientation val="minMax"/>
        </c:scaling>
        <c:delete val="1"/>
        <c:axPos val="l"/>
        <c:numFmt formatCode="#,##0" sourceLinked="1"/>
        <c:majorTickMark val="out"/>
        <c:minorTickMark val="none"/>
        <c:tickLblPos val="nextTo"/>
        <c:crossAx val="29671808"/>
        <c:crosses val="autoZero"/>
        <c:crossBetween val="between"/>
      </c:valAx>
      <c:spPr>
        <a:noFill/>
        <a:ln w="25400">
          <a:noFill/>
        </a:ln>
      </c:spPr>
    </c:plotArea>
    <c:legend>
      <c:legendPos val="b"/>
      <c:layout>
        <c:manualLayout>
          <c:xMode val="edge"/>
          <c:yMode val="edge"/>
          <c:x val="0.77847196984992262"/>
          <c:y val="0.10936507936507936"/>
          <c:w val="0.17596187495793791"/>
          <c:h val="0.14063492063492061"/>
        </c:manualLayout>
      </c:layout>
      <c:overlay val="0"/>
      <c:txPr>
        <a:bodyPr/>
        <a:lstStyle/>
        <a:p>
          <a:pPr>
            <a:defRPr sz="630" b="1" i="0" u="none" strike="noStrike" baseline="0">
              <a:solidFill>
                <a:srgbClr val="003300"/>
              </a:solidFill>
              <a:latin typeface="Calibri"/>
              <a:ea typeface="Calibri"/>
              <a:cs typeface="Calibri"/>
            </a:defRPr>
          </a:pPr>
          <a:endParaRPr lang="es-CO"/>
        </a:p>
      </c:txPr>
    </c:legend>
    <c:plotVisOnly val="1"/>
    <c:dispBlanksAs val="gap"/>
    <c:showDLblsOverMax val="0"/>
  </c:chart>
  <c:spPr>
    <a:ln w="22225">
      <a:solidFill>
        <a:schemeClr val="accent3">
          <a:alpha val="94000"/>
        </a:scheme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perspective val="30"/>
    </c:view3D>
    <c:floor>
      <c:thickness val="0"/>
    </c:floor>
    <c:sideWall>
      <c:thickness val="0"/>
    </c:sideWall>
    <c:backWall>
      <c:thickness val="0"/>
    </c:backWall>
    <c:plotArea>
      <c:layout>
        <c:manualLayout>
          <c:layoutTarget val="inner"/>
          <c:xMode val="edge"/>
          <c:yMode val="edge"/>
          <c:x val="1.8055579819559006E-2"/>
          <c:y val="0.20328292296796233"/>
          <c:w val="0.96388888888888891"/>
          <c:h val="0.7959605570137066"/>
        </c:manualLayout>
      </c:layout>
      <c:pie3DChart>
        <c:varyColors val="1"/>
        <c:ser>
          <c:idx val="0"/>
          <c:order val="0"/>
          <c:tx>
            <c:strRef>
              <c:f>'4. DOMICILIARIA ENERO 2015'!$F$7</c:f>
              <c:strCache>
                <c:ptCount val="1"/>
                <c:pt idx="0">
                  <c:v>Total</c:v>
                </c:pt>
              </c:strCache>
            </c:strRef>
          </c:tx>
          <c:explosion val="10"/>
          <c:dPt>
            <c:idx val="0"/>
            <c:bubble3D val="0"/>
          </c:dPt>
          <c:dPt>
            <c:idx val="1"/>
            <c:bubble3D val="0"/>
            <c:spPr>
              <a:solidFill>
                <a:schemeClr val="accent2"/>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solidFill>
                <a:schemeClr val="accent3">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solidFill>
                <a:srgbClr val="FFCC66"/>
              </a:solidFill>
            </c:spPr>
          </c:dPt>
          <c:dPt>
            <c:idx val="4"/>
            <c:bubble3D val="0"/>
            <c:spPr>
              <a:solidFill>
                <a:schemeClr val="accent5">
                  <a:lumMod val="60000"/>
                  <a:lumOff val="40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solidFill>
                <a:schemeClr val="accent6"/>
              </a:solidFill>
            </c:spPr>
          </c:dPt>
          <c:dPt>
            <c:idx val="6"/>
            <c:bubble3D val="0"/>
          </c:dPt>
          <c:dLbls>
            <c:dLbl>
              <c:idx val="1"/>
              <c:layout>
                <c:manualLayout>
                  <c:x val="-3.1113033947679707E-2"/>
                  <c:y val="-8.1413312919218439E-2"/>
                </c:manualLayout>
              </c:layout>
              <c:dLblPos val="bestFit"/>
              <c:showLegendKey val="0"/>
              <c:showVal val="1"/>
              <c:showCatName val="1"/>
              <c:showSerName val="0"/>
              <c:showPercent val="1"/>
              <c:showBubbleSize val="0"/>
              <c:separator>
</c:separator>
            </c:dLbl>
            <c:dLbl>
              <c:idx val="2"/>
              <c:layout>
                <c:manualLayout>
                  <c:x val="3.7822387586167114E-2"/>
                  <c:y val="-3.6115121026538348E-2"/>
                </c:manualLayout>
              </c:layout>
              <c:dLblPos val="bestFit"/>
              <c:showLegendKey val="0"/>
              <c:showVal val="1"/>
              <c:showCatName val="1"/>
              <c:showSerName val="0"/>
              <c:showPercent val="1"/>
              <c:showBubbleSize val="0"/>
              <c:separator>
</c:separator>
            </c:dLbl>
            <c:dLbl>
              <c:idx val="3"/>
              <c:layout>
                <c:manualLayout>
                  <c:x val="-2.8248968878890137E-2"/>
                  <c:y val="-1.6942986293379994E-2"/>
                </c:manualLayout>
              </c:layout>
              <c:dLblPos val="bestFit"/>
              <c:showLegendKey val="0"/>
              <c:showVal val="1"/>
              <c:showCatName val="1"/>
              <c:showSerName val="0"/>
              <c:showPercent val="1"/>
              <c:showBubbleSize val="0"/>
              <c:separator>
</c:separator>
            </c:dLbl>
            <c:dLbl>
              <c:idx val="4"/>
              <c:layout>
                <c:manualLayout>
                  <c:x val="-3.9198381452318458E-3"/>
                  <c:y val="-2.0004738990959465E-2"/>
                </c:manualLayout>
              </c:layout>
              <c:dLblPos val="bestFit"/>
              <c:showLegendKey val="0"/>
              <c:showVal val="1"/>
              <c:showCatName val="1"/>
              <c:showSerName val="0"/>
              <c:showPercent val="1"/>
              <c:showBubbleSize val="0"/>
              <c:separator>
</c:separator>
            </c:dLbl>
            <c:dLbl>
              <c:idx val="5"/>
              <c:layout>
                <c:manualLayout>
                  <c:x val="2.1928028227240826E-2"/>
                  <c:y val="-4.6296296296296294E-2"/>
                </c:manualLayout>
              </c:layout>
              <c:dLblPos val="bestFit"/>
              <c:showLegendKey val="0"/>
              <c:showVal val="1"/>
              <c:showCatName val="1"/>
              <c:showSerName val="0"/>
              <c:showPercent val="1"/>
              <c:showBubbleSize val="0"/>
              <c:separator>
</c:separator>
            </c:dLbl>
            <c:dLbl>
              <c:idx val="6"/>
              <c:layout>
                <c:manualLayout>
                  <c:x val="0.10593983444377145"/>
                  <c:y val="1.1574074074074073E-3"/>
                </c:manualLayout>
              </c:layout>
              <c:dLblPos val="bestFit"/>
              <c:showLegendKey val="0"/>
              <c:showVal val="1"/>
              <c:showCatName val="1"/>
              <c:showSerName val="0"/>
              <c:showPercent val="1"/>
              <c:showBubbleSize val="0"/>
              <c:separator>
</c:separator>
            </c:dLbl>
            <c:numFmt formatCode="0.0%" sourceLinked="0"/>
            <c:txPr>
              <a:bodyPr/>
              <a:lstStyle/>
              <a:p>
                <a:pPr>
                  <a:defRPr sz="1000" b="1" i="0" u="none" strike="noStrike" baseline="0">
                    <a:solidFill>
                      <a:srgbClr val="003300"/>
                    </a:solidFill>
                    <a:latin typeface="Calibri"/>
                    <a:ea typeface="Calibri"/>
                    <a:cs typeface="Calibri"/>
                  </a:defRPr>
                </a:pPr>
                <a:endParaRPr lang="es-CO"/>
              </a:p>
            </c:txPr>
            <c:showLegendKey val="0"/>
            <c:showVal val="1"/>
            <c:showCatName val="1"/>
            <c:showSerName val="0"/>
            <c:showPercent val="1"/>
            <c:showBubbleSize val="0"/>
            <c:separator>
</c:separator>
            <c:showLeaderLines val="1"/>
          </c:dLbls>
          <c:cat>
            <c:strRef>
              <c:f>'4. DOMICILIARIA ENERO 2015'!$A$8:$A$14</c:f>
              <c:strCache>
                <c:ptCount val="7"/>
                <c:pt idx="1">
                  <c:v>Central</c:v>
                </c:pt>
                <c:pt idx="2">
                  <c:v>Occidental</c:v>
                </c:pt>
                <c:pt idx="3">
                  <c:v>Norte</c:v>
                </c:pt>
                <c:pt idx="4">
                  <c:v>Oriente</c:v>
                </c:pt>
                <c:pt idx="5">
                  <c:v>Noroeste</c:v>
                </c:pt>
                <c:pt idx="6">
                  <c:v>Viejo Caldas</c:v>
                </c:pt>
              </c:strCache>
            </c:strRef>
          </c:cat>
          <c:val>
            <c:numRef>
              <c:f>'4. DOMICILIARIA ENERO 2015'!$F$8:$F$14</c:f>
              <c:numCache>
                <c:formatCode>#,##0</c:formatCode>
                <c:ptCount val="7"/>
                <c:pt idx="1">
                  <c:v>9310</c:v>
                </c:pt>
                <c:pt idx="2">
                  <c:v>7319</c:v>
                </c:pt>
                <c:pt idx="3">
                  <c:v>9820</c:v>
                </c:pt>
                <c:pt idx="4">
                  <c:v>3208</c:v>
                </c:pt>
                <c:pt idx="5">
                  <c:v>3987</c:v>
                </c:pt>
                <c:pt idx="6">
                  <c:v>2943</c:v>
                </c:pt>
              </c:numCache>
            </c:numRef>
          </c:val>
        </c:ser>
        <c:dLbls>
          <c:showLegendKey val="0"/>
          <c:showVal val="0"/>
          <c:showCatName val="0"/>
          <c:showSerName val="0"/>
          <c:showPercent val="0"/>
          <c:showBubbleSize val="0"/>
          <c:showLeaderLines val="1"/>
        </c:dLbls>
      </c:pie3DChart>
      <c:spPr>
        <a:noFill/>
        <a:ln w="25400">
          <a:noFill/>
        </a:ln>
      </c:spPr>
    </c:plotArea>
    <c:plotVisOnly val="1"/>
    <c:dispBlanksAs val="gap"/>
    <c:showDLblsOverMax val="0"/>
  </c:chart>
  <c:spPr>
    <a:ln w="31750">
      <a:solidFill>
        <a:srgbClr val="FFC000">
          <a:alpha val="90000"/>
        </a:srgbClr>
      </a:solidFill>
    </a:ln>
  </c:spPr>
  <c:txPr>
    <a:bodyPr/>
    <a:lstStyle/>
    <a:p>
      <a:pPr>
        <a:defRPr sz="1000" b="0"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1"/>
        <c:ser>
          <c:idx val="0"/>
          <c:order val="0"/>
          <c:invertIfNegative val="0"/>
          <c:dPt>
            <c:idx val="0"/>
            <c:invertIfNegative val="0"/>
            <c:bubble3D val="0"/>
          </c:dPt>
          <c:dPt>
            <c:idx val="1"/>
            <c:invertIfNegative val="0"/>
            <c:bubble3D val="0"/>
          </c:dPt>
          <c:dPt>
            <c:idx val="2"/>
            <c:invertIfNegative val="0"/>
            <c:bubble3D val="0"/>
          </c:dPt>
          <c:dPt>
            <c:idx val="3"/>
            <c:invertIfNegative val="0"/>
            <c:bubble3D val="0"/>
          </c:dPt>
          <c:dPt>
            <c:idx val="4"/>
            <c:invertIfNegative val="0"/>
            <c:bubble3D val="0"/>
          </c:dPt>
          <c:dPt>
            <c:idx val="5"/>
            <c:invertIfNegative val="0"/>
            <c:bubble3D val="0"/>
          </c:dPt>
          <c:dLbls>
            <c:dLbl>
              <c:idx val="0"/>
              <c:layout>
                <c:manualLayout>
                  <c:x val="1.426981363623391E-2"/>
                  <c:y val="-2.0523949417353023E-2"/>
                </c:manualLayout>
              </c:layout>
              <c:showLegendKey val="0"/>
              <c:showVal val="1"/>
              <c:showCatName val="0"/>
              <c:showSerName val="0"/>
              <c:showPercent val="0"/>
              <c:showBubbleSize val="0"/>
            </c:dLbl>
            <c:dLbl>
              <c:idx val="1"/>
              <c:layout>
                <c:manualLayout>
                  <c:x val="1.9977739090727475E-2"/>
                  <c:y val="-1.1727971095630292E-2"/>
                </c:manualLayout>
              </c:layout>
              <c:showLegendKey val="0"/>
              <c:showVal val="1"/>
              <c:showCatName val="0"/>
              <c:showSerName val="0"/>
              <c:showPercent val="0"/>
              <c:showBubbleSize val="0"/>
            </c:dLbl>
            <c:dLbl>
              <c:idx val="2"/>
              <c:layout>
                <c:manualLayout>
                  <c:x val="1.426981363623391E-2"/>
                  <c:y val="-1.7591956643445438E-2"/>
                </c:manualLayout>
              </c:layout>
              <c:showLegendKey val="0"/>
              <c:showVal val="1"/>
              <c:showCatName val="0"/>
              <c:showSerName val="0"/>
              <c:showPercent val="0"/>
              <c:showBubbleSize val="0"/>
            </c:dLbl>
            <c:dLbl>
              <c:idx val="3"/>
              <c:layout>
                <c:manualLayout>
                  <c:x val="1.426981363623391E-2"/>
                  <c:y val="-2.6387934965168156E-2"/>
                </c:manualLayout>
              </c:layout>
              <c:showLegendKey val="0"/>
              <c:showVal val="1"/>
              <c:showCatName val="0"/>
              <c:showSerName val="0"/>
              <c:showPercent val="0"/>
              <c:showBubbleSize val="0"/>
            </c:dLbl>
            <c:dLbl>
              <c:idx val="4"/>
              <c:layout>
                <c:manualLayout>
                  <c:x val="1.7123776363480694E-2"/>
                  <c:y val="-1.7591956643445438E-2"/>
                </c:manualLayout>
              </c:layout>
              <c:showLegendKey val="0"/>
              <c:showVal val="1"/>
              <c:showCatName val="0"/>
              <c:showSerName val="0"/>
              <c:showPercent val="0"/>
              <c:showBubbleSize val="0"/>
            </c:dLbl>
            <c:dLbl>
              <c:idx val="5"/>
              <c:layout>
                <c:manualLayout>
                  <c:x val="1.426981363623391E-2"/>
                  <c:y val="-1.4659963869537865E-2"/>
                </c:manualLayout>
              </c:layout>
              <c:showLegendKey val="0"/>
              <c:showVal val="1"/>
              <c:showCatName val="0"/>
              <c:showSerName val="0"/>
              <c:showPercent val="0"/>
              <c:showBubbleSize val="0"/>
            </c:dLbl>
            <c:txPr>
              <a:bodyPr/>
              <a:lstStyle/>
              <a:p>
                <a:pPr>
                  <a:defRPr sz="1200" b="1" i="0" u="none" strike="noStrike" baseline="0">
                    <a:solidFill>
                      <a:srgbClr val="003300"/>
                    </a:solidFill>
                    <a:latin typeface="Calibri"/>
                    <a:ea typeface="Calibri"/>
                    <a:cs typeface="Calibri"/>
                  </a:defRPr>
                </a:pPr>
                <a:endParaRPr lang="es-CO"/>
              </a:p>
            </c:txPr>
            <c:showLegendKey val="0"/>
            <c:showVal val="1"/>
            <c:showCatName val="0"/>
            <c:showSerName val="0"/>
            <c:showPercent val="0"/>
            <c:showBubbleSize val="0"/>
            <c:showLeaderLines val="0"/>
          </c:dLbls>
          <c:cat>
            <c:strRef>
              <c:f>'5. SISTEMA VIG ELEC REGIONAL'!$A$9:$A$14</c:f>
              <c:strCache>
                <c:ptCount val="6"/>
                <c:pt idx="0">
                  <c:v>Central</c:v>
                </c:pt>
                <c:pt idx="1">
                  <c:v>Occidente</c:v>
                </c:pt>
                <c:pt idx="2">
                  <c:v>Norte</c:v>
                </c:pt>
                <c:pt idx="3">
                  <c:v>Oriente</c:v>
                </c:pt>
                <c:pt idx="4">
                  <c:v>Noroeste</c:v>
                </c:pt>
                <c:pt idx="5">
                  <c:v>Viejo Caldas</c:v>
                </c:pt>
              </c:strCache>
            </c:strRef>
          </c:cat>
          <c:val>
            <c:numRef>
              <c:f>'5. SISTEMA VIG ELEC REGIONAL'!$R$9:$R$14</c:f>
              <c:numCache>
                <c:formatCode>#,##0</c:formatCode>
                <c:ptCount val="6"/>
                <c:pt idx="0">
                  <c:v>1246</c:v>
                </c:pt>
                <c:pt idx="1">
                  <c:v>533</c:v>
                </c:pt>
                <c:pt idx="2">
                  <c:v>744</c:v>
                </c:pt>
                <c:pt idx="3">
                  <c:v>215</c:v>
                </c:pt>
                <c:pt idx="4">
                  <c:v>803</c:v>
                </c:pt>
                <c:pt idx="5">
                  <c:v>805</c:v>
                </c:pt>
              </c:numCache>
            </c:numRef>
          </c:val>
        </c:ser>
        <c:dLbls>
          <c:showLegendKey val="0"/>
          <c:showVal val="0"/>
          <c:showCatName val="0"/>
          <c:showSerName val="0"/>
          <c:showPercent val="0"/>
          <c:showBubbleSize val="0"/>
        </c:dLbls>
        <c:gapWidth val="150"/>
        <c:shape val="box"/>
        <c:axId val="29452544"/>
        <c:axId val="29483008"/>
        <c:axId val="0"/>
      </c:bar3DChart>
      <c:catAx>
        <c:axId val="29452544"/>
        <c:scaling>
          <c:orientation val="minMax"/>
        </c:scaling>
        <c:delete val="0"/>
        <c:axPos val="b"/>
        <c:numFmt formatCode="General" sourceLinked="1"/>
        <c:majorTickMark val="out"/>
        <c:minorTickMark val="none"/>
        <c:tickLblPos val="nextTo"/>
        <c:txPr>
          <a:bodyPr rot="0" vert="horz"/>
          <a:lstStyle/>
          <a:p>
            <a:pPr>
              <a:defRPr sz="1200" b="1" i="0" u="none" strike="noStrike" baseline="0">
                <a:solidFill>
                  <a:srgbClr val="003300"/>
                </a:solidFill>
                <a:latin typeface="Calibri"/>
                <a:ea typeface="Calibri"/>
                <a:cs typeface="Calibri"/>
              </a:defRPr>
            </a:pPr>
            <a:endParaRPr lang="es-CO"/>
          </a:p>
        </c:txPr>
        <c:crossAx val="29483008"/>
        <c:crosses val="autoZero"/>
        <c:auto val="1"/>
        <c:lblAlgn val="ctr"/>
        <c:lblOffset val="100"/>
        <c:noMultiLvlLbl val="0"/>
      </c:catAx>
      <c:valAx>
        <c:axId val="29483008"/>
        <c:scaling>
          <c:orientation val="minMax"/>
        </c:scaling>
        <c:delete val="1"/>
        <c:axPos val="l"/>
        <c:numFmt formatCode="#,##0" sourceLinked="1"/>
        <c:majorTickMark val="out"/>
        <c:minorTickMark val="none"/>
        <c:tickLblPos val="nextTo"/>
        <c:crossAx val="29452544"/>
        <c:crosses val="autoZero"/>
        <c:crossBetween val="between"/>
      </c:valAx>
      <c:spPr>
        <a:noFill/>
        <a:ln w="25400">
          <a:noFill/>
        </a:ln>
      </c:spPr>
    </c:plotArea>
    <c:plotVisOnly val="1"/>
    <c:dispBlanksAs val="gap"/>
    <c:showDLblsOverMax val="0"/>
  </c:chart>
  <c:spPr>
    <a:ln w="22225" cmpd="sng">
      <a:prstDash val="solid"/>
    </a:ln>
  </c:spPr>
  <c:txPr>
    <a:bodyPr/>
    <a:lstStyle/>
    <a:p>
      <a:pPr>
        <a:defRPr sz="1200" b="1" i="0" u="none" strike="noStrike" baseline="0">
          <a:solidFill>
            <a:srgbClr val="003300"/>
          </a:solidFill>
          <a:latin typeface="Calibri"/>
          <a:ea typeface="Calibri"/>
          <a:cs typeface="Calibri"/>
        </a:defRPr>
      </a:pPr>
      <a:endParaRPr lang="es-C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floor>
    <c:sideWall>
      <c:thickness val="0"/>
    </c:sideWall>
    <c:backWall>
      <c:thickness val="0"/>
    </c:backWall>
    <c:plotArea>
      <c:layout/>
      <c:bar3DChart>
        <c:barDir val="col"/>
        <c:grouping val="clustered"/>
        <c:varyColors val="0"/>
        <c:ser>
          <c:idx val="0"/>
          <c:order val="0"/>
          <c:invertIfNegative val="0"/>
          <c:dPt>
            <c:idx val="0"/>
            <c:invertIfNegative val="0"/>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invertIfNegative val="0"/>
            <c:bubble3D val="0"/>
            <c:spPr>
              <a:solidFill>
                <a:schemeClr val="accent6">
                  <a:lumMod val="50000"/>
                </a:schemeClr>
              </a:solidFill>
            </c:spPr>
          </c:dPt>
          <c:dPt>
            <c:idx val="2"/>
            <c:invertIfNegative val="0"/>
            <c:bubble3D val="0"/>
            <c:spPr>
              <a:solidFill>
                <a:srgbClr val="002060"/>
              </a:solidFill>
            </c:spPr>
          </c:dPt>
          <c:dPt>
            <c:idx val="4"/>
            <c:invertIfNegative val="0"/>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invertIfNegative val="0"/>
            <c:bubble3D val="0"/>
            <c:spPr>
              <a:solidFill>
                <a:schemeClr val="accent3">
                  <a:lumMod val="75000"/>
                </a:schemeClr>
              </a:solidFill>
            </c:spPr>
          </c:dPt>
          <c:dPt>
            <c:idx val="6"/>
            <c:invertIfNegative val="0"/>
            <c:bubble3D val="0"/>
            <c:spPr>
              <a:solidFill>
                <a:schemeClr val="accent3">
                  <a:lumMod val="40000"/>
                  <a:lumOff val="60000"/>
                </a:schemeClr>
              </a:solidFill>
            </c:spPr>
          </c:dPt>
          <c:dPt>
            <c:idx val="7"/>
            <c:invertIfNegative val="0"/>
            <c:bubble3D val="0"/>
            <c:spPr>
              <a:solidFill>
                <a:srgbClr val="FFCC66"/>
              </a:solidFill>
            </c:spPr>
          </c:dPt>
          <c:dPt>
            <c:idx val="8"/>
            <c:invertIfNegative val="0"/>
            <c:bubble3D val="0"/>
            <c:spPr>
              <a:solidFill>
                <a:srgbClr val="CCCCFF"/>
              </a:solidFill>
              <a:ln w="25400">
                <a:noFill/>
              </a:ln>
            </c:spPr>
          </c:dPt>
          <c:dPt>
            <c:idx val="9"/>
            <c:invertIfNegative val="0"/>
            <c:bubble3D val="0"/>
            <c:spPr>
              <a:solidFill>
                <a:schemeClr val="accent5">
                  <a:lumMod val="75000"/>
                </a:schemeClr>
              </a:solidFill>
            </c:spPr>
          </c:dPt>
          <c:dPt>
            <c:idx val="10"/>
            <c:invertIfNegative val="0"/>
            <c:bubble3D val="0"/>
            <c:spPr>
              <a:solidFill>
                <a:srgbClr val="FFFF00"/>
              </a:solidFill>
            </c:spPr>
          </c:dPt>
          <c:dPt>
            <c:idx val="11"/>
            <c:invertIfNegative val="0"/>
            <c:bubble3D val="0"/>
            <c:spPr>
              <a:solidFill>
                <a:srgbClr val="7030A0"/>
              </a:solidFill>
            </c:spPr>
          </c:dPt>
          <c:dPt>
            <c:idx val="12"/>
            <c:invertIfNegative val="0"/>
            <c:bubble3D val="0"/>
            <c:spPr>
              <a:solidFill>
                <a:schemeClr val="bg1">
                  <a:lumMod val="75000"/>
                </a:schemeClr>
              </a:solidFill>
            </c:spPr>
          </c:dPt>
          <c:dPt>
            <c:idx val="13"/>
            <c:invertIfNegative val="0"/>
            <c:bubble3D val="0"/>
            <c:spPr>
              <a:solidFill>
                <a:schemeClr val="accent3">
                  <a:lumMod val="75000"/>
                </a:schemeClr>
              </a:solidFill>
              <a:ln>
                <a:solidFill>
                  <a:schemeClr val="bg2">
                    <a:lumMod val="75000"/>
                  </a:schemeClr>
                </a:solidFill>
              </a:ln>
            </c:spPr>
          </c:dPt>
          <c:dPt>
            <c:idx val="14"/>
            <c:invertIfNegative val="0"/>
            <c:bubble3D val="0"/>
            <c:spPr>
              <a:solidFill>
                <a:schemeClr val="accent6">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txPr>
              <a:bodyPr/>
              <a:lstStyle/>
              <a:p>
                <a:pPr>
                  <a:defRPr sz="105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('8.EXTRANJERO PAIS DE ORIGEN'!$A$9:$A$20,'8.EXTRANJERO PAIS DE ORIGEN'!$A$22)</c:f>
              <c:strCache>
                <c:ptCount val="13"/>
                <c:pt idx="0">
                  <c:v>Venezuela</c:v>
                </c:pt>
                <c:pt idx="1">
                  <c:v>Espana</c:v>
                </c:pt>
                <c:pt idx="2">
                  <c:v>Mexico</c:v>
                </c:pt>
                <c:pt idx="3">
                  <c:v>Ecuador</c:v>
                </c:pt>
                <c:pt idx="4">
                  <c:v>Estados Unidos De America</c:v>
                </c:pt>
                <c:pt idx="5">
                  <c:v>Italia</c:v>
                </c:pt>
                <c:pt idx="6">
                  <c:v>Peru</c:v>
                </c:pt>
                <c:pt idx="7">
                  <c:v>Republica Dominicana</c:v>
                </c:pt>
                <c:pt idx="8">
                  <c:v>Brasil</c:v>
                </c:pt>
                <c:pt idx="9">
                  <c:v>Honduras</c:v>
                </c:pt>
                <c:pt idx="10">
                  <c:v>Costa Rica</c:v>
                </c:pt>
                <c:pt idx="11">
                  <c:v>Panama</c:v>
                </c:pt>
                <c:pt idx="12">
                  <c:v>Otros Paises </c:v>
                </c:pt>
              </c:strCache>
            </c:strRef>
          </c:cat>
          <c:val>
            <c:numRef>
              <c:f>('8.EXTRANJERO PAIS DE ORIGEN'!$H$9:$H$20,'8.EXTRANJERO PAIS DE ORIGEN'!$H$22)</c:f>
              <c:numCache>
                <c:formatCode>General</c:formatCode>
                <c:ptCount val="13"/>
                <c:pt idx="0">
                  <c:v>207</c:v>
                </c:pt>
                <c:pt idx="1">
                  <c:v>86</c:v>
                </c:pt>
                <c:pt idx="2">
                  <c:v>71</c:v>
                </c:pt>
                <c:pt idx="3">
                  <c:v>63</c:v>
                </c:pt>
                <c:pt idx="4">
                  <c:v>34</c:v>
                </c:pt>
                <c:pt idx="5">
                  <c:v>30</c:v>
                </c:pt>
                <c:pt idx="6">
                  <c:v>28</c:v>
                </c:pt>
                <c:pt idx="7">
                  <c:v>21</c:v>
                </c:pt>
                <c:pt idx="8">
                  <c:v>18</c:v>
                </c:pt>
                <c:pt idx="9">
                  <c:v>10</c:v>
                </c:pt>
                <c:pt idx="10">
                  <c:v>10</c:v>
                </c:pt>
                <c:pt idx="11">
                  <c:v>10</c:v>
                </c:pt>
                <c:pt idx="12">
                  <c:v>138</c:v>
                </c:pt>
              </c:numCache>
            </c:numRef>
          </c:val>
        </c:ser>
        <c:dLbls>
          <c:showLegendKey val="0"/>
          <c:showVal val="0"/>
          <c:showCatName val="0"/>
          <c:showSerName val="0"/>
          <c:showPercent val="0"/>
          <c:showBubbleSize val="0"/>
        </c:dLbls>
        <c:gapWidth val="51"/>
        <c:shape val="cylinder"/>
        <c:axId val="30184576"/>
        <c:axId val="30186112"/>
        <c:axId val="0"/>
      </c:bar3DChart>
      <c:catAx>
        <c:axId val="30184576"/>
        <c:scaling>
          <c:orientation val="minMax"/>
        </c:scaling>
        <c:delete val="0"/>
        <c:axPos val="b"/>
        <c:numFmt formatCode="General" sourceLinked="1"/>
        <c:majorTickMark val="out"/>
        <c:minorTickMark val="none"/>
        <c:tickLblPos val="nextTo"/>
        <c:txPr>
          <a:bodyPr rot="-2700000" vert="horz"/>
          <a:lstStyle/>
          <a:p>
            <a:pPr>
              <a:defRPr sz="1000" b="1" i="0" u="none" strike="noStrike" baseline="0">
                <a:solidFill>
                  <a:srgbClr val="000000"/>
                </a:solidFill>
                <a:latin typeface="Calibri"/>
                <a:ea typeface="Calibri"/>
                <a:cs typeface="Calibri"/>
              </a:defRPr>
            </a:pPr>
            <a:endParaRPr lang="es-CO"/>
          </a:p>
        </c:txPr>
        <c:crossAx val="30186112"/>
        <c:crosses val="autoZero"/>
        <c:auto val="1"/>
        <c:lblAlgn val="ctr"/>
        <c:lblOffset val="100"/>
        <c:noMultiLvlLbl val="0"/>
      </c:catAx>
      <c:valAx>
        <c:axId val="30186112"/>
        <c:scaling>
          <c:orientation val="minMax"/>
        </c:scaling>
        <c:delete val="1"/>
        <c:axPos val="l"/>
        <c:numFmt formatCode="General" sourceLinked="1"/>
        <c:majorTickMark val="out"/>
        <c:minorTickMark val="none"/>
        <c:tickLblPos val="nextTo"/>
        <c:crossAx val="30184576"/>
        <c:crosses val="autoZero"/>
        <c:crossBetween val="between"/>
      </c:valAx>
      <c:spPr>
        <a:noFill/>
        <a:ln w="25400">
          <a:noFill/>
        </a:ln>
      </c:spPr>
    </c:plotArea>
    <c:plotVisOnly val="1"/>
    <c:dispBlanksAs val="gap"/>
    <c:showDLblsOverMax val="0"/>
  </c:chart>
  <c:spPr>
    <a:ln w="15875">
      <a:solidFill>
        <a:schemeClr val="accent3">
          <a:lumMod val="75000"/>
          <a:alpha val="95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CO"/>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0"/>
      <c:rotY val="0"/>
      <c:depthPercent val="120"/>
      <c:rAngAx val="1"/>
    </c:view3D>
    <c:floor>
      <c:thickness val="0"/>
    </c:floor>
    <c:sideWall>
      <c:thickness val="0"/>
    </c:sideWall>
    <c:backWall>
      <c:thickness val="0"/>
    </c:backWall>
    <c:plotArea>
      <c:layout/>
      <c:bar3DChart>
        <c:barDir val="bar"/>
        <c:grouping val="clustered"/>
        <c:varyColors val="0"/>
        <c:ser>
          <c:idx val="0"/>
          <c:order val="0"/>
          <c:invertIfNegative val="0"/>
          <c:dPt>
            <c:idx val="1"/>
            <c:invertIfNegative val="0"/>
            <c:bubble3D val="0"/>
            <c:spPr>
              <a:solidFill>
                <a:schemeClr val="accent2">
                  <a:lumMod val="75000"/>
                </a:schemeClr>
              </a:solidFill>
            </c:spPr>
          </c:dPt>
          <c:dPt>
            <c:idx val="2"/>
            <c:invertIfNegative val="0"/>
            <c:bubble3D val="0"/>
            <c:spPr>
              <a:solidFill>
                <a:schemeClr val="accent6"/>
              </a:solidFill>
            </c:spPr>
          </c:dPt>
          <c:dPt>
            <c:idx val="3"/>
            <c:invertIfNegative val="0"/>
            <c:bubble3D val="0"/>
            <c:spPr>
              <a:solidFill>
                <a:schemeClr val="accent3">
                  <a:lumMod val="60000"/>
                  <a:lumOff val="40000"/>
                </a:schemeClr>
              </a:solidFill>
            </c:spPr>
          </c:dPt>
          <c:dPt>
            <c:idx val="4"/>
            <c:invertIfNegative val="0"/>
            <c:bubble3D val="0"/>
            <c:spPr>
              <a:solidFill>
                <a:schemeClr val="bg2">
                  <a:lumMod val="25000"/>
                </a:schemeClr>
              </a:solidFill>
            </c:spPr>
          </c:dPt>
          <c:dPt>
            <c:idx val="5"/>
            <c:invertIfNegative val="0"/>
            <c:bubble3D val="0"/>
            <c:spPr>
              <a:solidFill>
                <a:schemeClr val="accent3">
                  <a:lumMod val="50000"/>
                </a:schemeClr>
              </a:solidFill>
            </c:spPr>
          </c:dPt>
          <c:dPt>
            <c:idx val="6"/>
            <c:invertIfNegative val="0"/>
            <c:bubble3D val="0"/>
            <c:spPr>
              <a:solidFill>
                <a:schemeClr val="accent6"/>
              </a:solidFill>
            </c:spPr>
          </c:dPt>
          <c:dPt>
            <c:idx val="7"/>
            <c:invertIfNegative val="0"/>
            <c:bubble3D val="0"/>
            <c:spPr>
              <a:solidFill>
                <a:schemeClr val="accent2">
                  <a:lumMod val="75000"/>
                </a:schemeClr>
              </a:solidFill>
            </c:spPr>
          </c:dPt>
          <c:dPt>
            <c:idx val="8"/>
            <c:invertIfNegative val="0"/>
            <c:bubble3D val="0"/>
            <c:spPr>
              <a:solidFill>
                <a:srgbClr val="002060"/>
              </a:solidFill>
            </c:spPr>
          </c:dPt>
          <c:dPt>
            <c:idx val="9"/>
            <c:invertIfNegative val="0"/>
            <c:bubble3D val="0"/>
            <c:spPr>
              <a:solidFill>
                <a:srgbClr val="FF0000"/>
              </a:solidFill>
            </c:spPr>
          </c:dPt>
          <c:dPt>
            <c:idx val="10"/>
            <c:invertIfNegative val="0"/>
            <c:bubble3D val="0"/>
            <c:spPr>
              <a:solidFill>
                <a:schemeClr val="accent6">
                  <a:lumMod val="75000"/>
                </a:schemeClr>
              </a:solidFill>
            </c:spPr>
          </c:dPt>
          <c:dPt>
            <c:idx val="11"/>
            <c:invertIfNegative val="0"/>
            <c:bubble3D val="0"/>
            <c:spPr>
              <a:solidFill>
                <a:schemeClr val="accent4">
                  <a:lumMod val="60000"/>
                  <a:lumOff val="40000"/>
                </a:schemeClr>
              </a:solidFill>
            </c:spPr>
          </c:dPt>
          <c:dPt>
            <c:idx val="12"/>
            <c:invertIfNegative val="0"/>
            <c:bubble3D val="0"/>
            <c:spPr>
              <a:solidFill>
                <a:schemeClr val="bg2">
                  <a:lumMod val="50000"/>
                </a:schemeClr>
              </a:solidFill>
            </c:spPr>
          </c:dPt>
          <c:dPt>
            <c:idx val="13"/>
            <c:invertIfNegative val="0"/>
            <c:bubble3D val="0"/>
            <c:spPr>
              <a:solidFill>
                <a:schemeClr val="accent3"/>
              </a:solidFill>
            </c:spPr>
          </c:dPt>
          <c:dPt>
            <c:idx val="14"/>
            <c:invertIfNegative val="0"/>
            <c:bubble3D val="0"/>
            <c:spPr>
              <a:solidFill>
                <a:srgbClr val="FFC000"/>
              </a:solidFill>
            </c:spPr>
          </c:dPt>
          <c:dLbls>
            <c:dLbl>
              <c:idx val="9"/>
              <c:layout>
                <c:manualLayout>
                  <c:x val="-2.0444808046055376E-3"/>
                  <c:y val="2.8612296844243894E-3"/>
                </c:manualLayout>
              </c:layout>
              <c:showLegendKey val="0"/>
              <c:showVal val="1"/>
              <c:showCatName val="0"/>
              <c:showSerName val="0"/>
              <c:showPercent val="0"/>
              <c:showBubbleSize val="0"/>
            </c:dLbl>
            <c:txPr>
              <a:bodyPr/>
              <a:lstStyle/>
              <a:p>
                <a:pPr>
                  <a:defRPr sz="1000" b="1"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dLbls>
          <c:cat>
            <c:strRef>
              <c:f>'9. PERFIL DELICTIVO  ERON'!$A$9:$A$23</c:f>
              <c:strCache>
                <c:ptCount val="15"/>
                <c:pt idx="0">
                  <c:v>HOMICIDIO  </c:v>
                </c:pt>
                <c:pt idx="1">
                  <c:v>HURTO  </c:v>
                </c:pt>
                <c:pt idx="2">
                  <c:v>FABRICACION TRAFICO Y PORTE DE ARMAS DE FUEGO O MUNICIONES  </c:v>
                </c:pt>
                <c:pt idx="3">
                  <c:v>TRAFICO FABRICACION O PORTE DE ESTUPEFACIENTES  </c:v>
                </c:pt>
                <c:pt idx="4">
                  <c:v>CONCIERTO PARA DELINQUIR  </c:v>
                </c:pt>
                <c:pt idx="5">
                  <c:v>ACTOS SEXUALES CON MENOR DE CATORCE AÑOS  </c:v>
                </c:pt>
                <c:pt idx="6">
                  <c:v>EXTORSION  </c:v>
                </c:pt>
                <c:pt idx="7">
                  <c:v>ACCESO CARNAL ABUSIVO CON MENOR DE CATORCE AÑOS  </c:v>
                </c:pt>
                <c:pt idx="8">
                  <c:v>FABRICACION  TRAFICO Y PORTE DE ARMAS Y MUNICIONES DE USO PRIVATIVO DE LAS FUERZAS ARMADAS  </c:v>
                </c:pt>
                <c:pt idx="9">
                  <c:v>SECUESTRO EXTORSIVO  </c:v>
                </c:pt>
                <c:pt idx="10">
                  <c:v>FABRICACIÓN, TRÁFICO, PORTE O TENENCIA DE ARMAS DE FUEGO, ACCESORIOS, PARTES O MUNICIONES  </c:v>
                </c:pt>
                <c:pt idx="11">
                  <c:v>ACCESO CARNAL VIOLENTO  </c:v>
                </c:pt>
                <c:pt idx="12">
                  <c:v>SECUESTRO SIMPLE  </c:v>
                </c:pt>
                <c:pt idx="13">
                  <c:v>REBELION  </c:v>
                </c:pt>
                <c:pt idx="14">
                  <c:v>Otros delitos </c:v>
                </c:pt>
              </c:strCache>
            </c:strRef>
          </c:cat>
          <c:val>
            <c:numRef>
              <c:f>'9. PERFIL DELICTIVO  ERON'!$F$9:$F$23</c:f>
              <c:numCache>
                <c:formatCode>#,##0</c:formatCode>
                <c:ptCount val="15"/>
                <c:pt idx="0">
                  <c:v>28783</c:v>
                </c:pt>
                <c:pt idx="1">
                  <c:v>28568</c:v>
                </c:pt>
                <c:pt idx="2">
                  <c:v>24988</c:v>
                </c:pt>
                <c:pt idx="3">
                  <c:v>23516</c:v>
                </c:pt>
                <c:pt idx="4">
                  <c:v>13152</c:v>
                </c:pt>
                <c:pt idx="5">
                  <c:v>5788</c:v>
                </c:pt>
                <c:pt idx="6">
                  <c:v>5021</c:v>
                </c:pt>
                <c:pt idx="7">
                  <c:v>4394</c:v>
                </c:pt>
                <c:pt idx="8">
                  <c:v>3634</c:v>
                </c:pt>
                <c:pt idx="9">
                  <c:v>3127</c:v>
                </c:pt>
                <c:pt idx="10">
                  <c:v>3028</c:v>
                </c:pt>
                <c:pt idx="11">
                  <c:v>2939</c:v>
                </c:pt>
                <c:pt idx="12">
                  <c:v>2468</c:v>
                </c:pt>
                <c:pt idx="13">
                  <c:v>2043</c:v>
                </c:pt>
                <c:pt idx="14">
                  <c:v>21486</c:v>
                </c:pt>
              </c:numCache>
            </c:numRef>
          </c:val>
        </c:ser>
        <c:dLbls>
          <c:showLegendKey val="0"/>
          <c:showVal val="0"/>
          <c:showCatName val="0"/>
          <c:showSerName val="0"/>
          <c:showPercent val="0"/>
          <c:showBubbleSize val="0"/>
        </c:dLbls>
        <c:gapWidth val="40"/>
        <c:shape val="cylinder"/>
        <c:axId val="30900992"/>
        <c:axId val="30902528"/>
        <c:axId val="0"/>
      </c:bar3DChart>
      <c:catAx>
        <c:axId val="30900992"/>
        <c:scaling>
          <c:orientation val="minMax"/>
        </c:scaling>
        <c:delete val="0"/>
        <c:axPos val="l"/>
        <c:numFmt formatCode="General" sourceLinked="1"/>
        <c:majorTickMark val="out"/>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30902528"/>
        <c:crosses val="autoZero"/>
        <c:auto val="1"/>
        <c:lblAlgn val="ctr"/>
        <c:lblOffset val="100"/>
        <c:noMultiLvlLbl val="0"/>
      </c:catAx>
      <c:valAx>
        <c:axId val="30902528"/>
        <c:scaling>
          <c:orientation val="minMax"/>
          <c:min val="0"/>
        </c:scaling>
        <c:delete val="1"/>
        <c:axPos val="b"/>
        <c:numFmt formatCode="#,##0" sourceLinked="1"/>
        <c:majorTickMark val="out"/>
        <c:minorTickMark val="none"/>
        <c:tickLblPos val="nextTo"/>
        <c:crossAx val="30900992"/>
        <c:crosses val="autoZero"/>
        <c:crossBetween val="between"/>
      </c:valAx>
      <c:spPr>
        <a:noFill/>
        <a:ln w="25400">
          <a:noFill/>
        </a:ln>
      </c:spPr>
    </c:plotArea>
    <c:plotVisOnly val="1"/>
    <c:dispBlanksAs val="gap"/>
    <c:showDLblsOverMax val="0"/>
  </c:chart>
  <c:spPr>
    <a:ln w="25400">
      <a:solidFill>
        <a:schemeClr val="accent6">
          <a:lumMod val="50000"/>
          <a:alpha val="93000"/>
        </a:schemeClr>
      </a:solidFill>
    </a:ln>
  </c:spPr>
  <c:txPr>
    <a:bodyPr/>
    <a:lstStyle/>
    <a:p>
      <a:pPr>
        <a:defRPr sz="1000" b="0" i="0" u="none" strike="noStrike" baseline="0">
          <a:solidFill>
            <a:srgbClr val="000000"/>
          </a:solidFill>
          <a:latin typeface="Calibri"/>
          <a:ea typeface="Calibri"/>
          <a:cs typeface="Calibri"/>
        </a:defRPr>
      </a:pPr>
      <a:endParaRPr lang="es-CO"/>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chart" Target="../charts/chart10.xml"/><Relationship Id="rId4" Type="http://schemas.openxmlformats.org/officeDocument/2006/relationships/image" Target="../media/image3.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1.xml"/><Relationship Id="rId4" Type="http://schemas.openxmlformats.org/officeDocument/2006/relationships/image" Target="../media/image3.pn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2.xml"/><Relationship Id="rId5" Type="http://schemas.openxmlformats.org/officeDocument/2006/relationships/chart" Target="../charts/chart13.xml"/><Relationship Id="rId4" Type="http://schemas.openxmlformats.org/officeDocument/2006/relationships/image" Target="../media/image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4.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image" Target="../media/image3.png"/><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image" Target="../media/image3.png"/><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7.xml"/><Relationship Id="rId1" Type="http://schemas.openxmlformats.org/officeDocument/2006/relationships/image" Target="../media/image1.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8.xml"/><Relationship Id="rId1" Type="http://schemas.openxmlformats.org/officeDocument/2006/relationships/image" Target="../media/image1.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9.xml"/><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628650</xdr:colOff>
      <xdr:row>0</xdr:row>
      <xdr:rowOff>0</xdr:rowOff>
    </xdr:from>
    <xdr:to>
      <xdr:col>3</xdr:col>
      <xdr:colOff>714375</xdr:colOff>
      <xdr:row>2</xdr:row>
      <xdr:rowOff>180975</xdr:rowOff>
    </xdr:to>
    <xdr:pic>
      <xdr:nvPicPr>
        <xdr:cNvPr id="2" name="6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4314825" y="0"/>
          <a:ext cx="3048000" cy="809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76200</xdr:colOff>
      <xdr:row>0</xdr:row>
      <xdr:rowOff>0</xdr:rowOff>
    </xdr:from>
    <xdr:to>
      <xdr:col>2</xdr:col>
      <xdr:colOff>733425</xdr:colOff>
      <xdr:row>2</xdr:row>
      <xdr:rowOff>219075</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0"/>
          <a:ext cx="4343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28575</xdr:colOff>
      <xdr:row>0</xdr:row>
      <xdr:rowOff>47625</xdr:rowOff>
    </xdr:from>
    <xdr:to>
      <xdr:col>13</xdr:col>
      <xdr:colOff>1466850</xdr:colOff>
      <xdr:row>3</xdr:row>
      <xdr:rowOff>0</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525625" y="47625"/>
          <a:ext cx="540067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585788</xdr:colOff>
      <xdr:row>18</xdr:row>
      <xdr:rowOff>97631</xdr:rowOff>
    </xdr:from>
    <xdr:to>
      <xdr:col>11</xdr:col>
      <xdr:colOff>250032</xdr:colOff>
      <xdr:row>35</xdr:row>
      <xdr:rowOff>88106</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2</xdr:col>
      <xdr:colOff>361950</xdr:colOff>
      <xdr:row>2</xdr:row>
      <xdr:rowOff>0</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2409825"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238125</xdr:colOff>
      <xdr:row>0</xdr:row>
      <xdr:rowOff>38100</xdr:rowOff>
    </xdr:from>
    <xdr:to>
      <xdr:col>5</xdr:col>
      <xdr:colOff>28575</xdr:colOff>
      <xdr:row>1</xdr:row>
      <xdr:rowOff>200025</xdr:rowOff>
    </xdr:to>
    <xdr:pic>
      <xdr:nvPicPr>
        <xdr:cNvPr id="4" name="5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2286000" y="38100"/>
          <a:ext cx="18097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19050</xdr:colOff>
      <xdr:row>0</xdr:row>
      <xdr:rowOff>57150</xdr:rowOff>
    </xdr:from>
    <xdr:to>
      <xdr:col>19</xdr:col>
      <xdr:colOff>866775</xdr:colOff>
      <xdr:row>1</xdr:row>
      <xdr:rowOff>247650</xdr:rowOff>
    </xdr:to>
    <xdr:pic>
      <xdr:nvPicPr>
        <xdr:cNvPr id="5"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515725" y="57150"/>
          <a:ext cx="219075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429986</xdr:colOff>
      <xdr:row>18</xdr:row>
      <xdr:rowOff>40822</xdr:rowOff>
    </xdr:from>
    <xdr:to>
      <xdr:col>16</xdr:col>
      <xdr:colOff>108857</xdr:colOff>
      <xdr:row>39</xdr:row>
      <xdr:rowOff>68036</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390525</xdr:colOff>
      <xdr:row>0</xdr:row>
      <xdr:rowOff>0</xdr:rowOff>
    </xdr:from>
    <xdr:to>
      <xdr:col>4</xdr:col>
      <xdr:colOff>723900</xdr:colOff>
      <xdr:row>2</xdr:row>
      <xdr:rowOff>85725</xdr:rowOff>
    </xdr:to>
    <xdr:pic>
      <xdr:nvPicPr>
        <xdr:cNvPr id="3"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2533650" y="0"/>
          <a:ext cx="20669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2</xdr:col>
      <xdr:colOff>257175</xdr:colOff>
      <xdr:row>2</xdr:row>
      <xdr:rowOff>38100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240030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190500</xdr:colOff>
      <xdr:row>0</xdr:row>
      <xdr:rowOff>0</xdr:rowOff>
    </xdr:from>
    <xdr:to>
      <xdr:col>19</xdr:col>
      <xdr:colOff>1038225</xdr:colOff>
      <xdr:row>2</xdr:row>
      <xdr:rowOff>28575</xdr:rowOff>
    </xdr:to>
    <xdr:pic>
      <xdr:nvPicPr>
        <xdr:cNvPr id="5"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630400" y="0"/>
          <a:ext cx="280987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76200</xdr:colOff>
      <xdr:row>0</xdr:row>
      <xdr:rowOff>66675</xdr:rowOff>
    </xdr:from>
    <xdr:to>
      <xdr:col>3</xdr:col>
      <xdr:colOff>762000</xdr:colOff>
      <xdr:row>2</xdr:row>
      <xdr:rowOff>57150</xdr:rowOff>
    </xdr:to>
    <xdr:pic>
      <xdr:nvPicPr>
        <xdr:cNvPr id="2" name="3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4224"/>
        <a:stretch>
          <a:fillRect/>
        </a:stretch>
      </xdr:blipFill>
      <xdr:spPr bwMode="auto">
        <a:xfrm>
          <a:off x="1895475" y="66675"/>
          <a:ext cx="138112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38100</xdr:rowOff>
    </xdr:from>
    <xdr:to>
      <xdr:col>2</xdr:col>
      <xdr:colOff>47625</xdr:colOff>
      <xdr:row>2</xdr:row>
      <xdr:rowOff>57150</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100"/>
          <a:ext cx="18669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657225</xdr:colOff>
      <xdr:row>0</xdr:row>
      <xdr:rowOff>38100</xdr:rowOff>
    </xdr:from>
    <xdr:to>
      <xdr:col>10</xdr:col>
      <xdr:colOff>885825</xdr:colOff>
      <xdr:row>2</xdr:row>
      <xdr:rowOff>47625</xdr:rowOff>
    </xdr:to>
    <xdr:pic>
      <xdr:nvPicPr>
        <xdr:cNvPr id="4" name="6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91375" y="38100"/>
          <a:ext cx="18859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11</xdr:col>
      <xdr:colOff>514350</xdr:colOff>
      <xdr:row>17</xdr:row>
      <xdr:rowOff>57150</xdr:rowOff>
    </xdr:from>
    <xdr:to>
      <xdr:col>18</xdr:col>
      <xdr:colOff>130969</xdr:colOff>
      <xdr:row>34</xdr:row>
      <xdr:rowOff>47625</xdr:rowOff>
    </xdr:to>
    <xdr:graphicFrame macro="">
      <xdr:nvGraphicFramePr>
        <xdr:cNvPr id="2"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104775</xdr:colOff>
      <xdr:row>0</xdr:row>
      <xdr:rowOff>38100</xdr:rowOff>
    </xdr:from>
    <xdr:to>
      <xdr:col>4</xdr:col>
      <xdr:colOff>266700</xdr:colOff>
      <xdr:row>1</xdr:row>
      <xdr:rowOff>200025</xdr:rowOff>
    </xdr:to>
    <xdr:pic>
      <xdr:nvPicPr>
        <xdr:cNvPr id="4" name="5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1943100" y="38100"/>
          <a:ext cx="15906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0</xdr:row>
      <xdr:rowOff>0</xdr:rowOff>
    </xdr:from>
    <xdr:to>
      <xdr:col>2</xdr:col>
      <xdr:colOff>57150</xdr:colOff>
      <xdr:row>1</xdr:row>
      <xdr:rowOff>190500</xdr:rowOff>
    </xdr:to>
    <xdr:pic>
      <xdr:nvPicPr>
        <xdr:cNvPr id="5"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8575" y="0"/>
          <a:ext cx="18669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295275</xdr:colOff>
      <xdr:row>0</xdr:row>
      <xdr:rowOff>38100</xdr:rowOff>
    </xdr:from>
    <xdr:to>
      <xdr:col>10</xdr:col>
      <xdr:colOff>38100</xdr:colOff>
      <xdr:row>2</xdr:row>
      <xdr:rowOff>0</xdr:rowOff>
    </xdr:to>
    <xdr:pic>
      <xdr:nvPicPr>
        <xdr:cNvPr id="6" name="7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705475" y="38100"/>
          <a:ext cx="18859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297657</xdr:colOff>
      <xdr:row>19</xdr:row>
      <xdr:rowOff>86916</xdr:rowOff>
    </xdr:from>
    <xdr:to>
      <xdr:col>9</xdr:col>
      <xdr:colOff>547687</xdr:colOff>
      <xdr:row>35</xdr:row>
      <xdr:rowOff>163116</xdr:rowOff>
    </xdr:to>
    <xdr:graphicFrame macro="">
      <xdr:nvGraphicFramePr>
        <xdr:cNvPr id="7" name="6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2</xdr:col>
      <xdr:colOff>142875</xdr:colOff>
      <xdr:row>0</xdr:row>
      <xdr:rowOff>76200</xdr:rowOff>
    </xdr:from>
    <xdr:to>
      <xdr:col>3</xdr:col>
      <xdr:colOff>666750</xdr:colOff>
      <xdr:row>2</xdr:row>
      <xdr:rowOff>0</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2333625" y="76200"/>
          <a:ext cx="1447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47625</xdr:rowOff>
    </xdr:from>
    <xdr:to>
      <xdr:col>2</xdr:col>
      <xdr:colOff>95250</xdr:colOff>
      <xdr:row>2</xdr:row>
      <xdr:rowOff>28575</xdr:rowOff>
    </xdr:to>
    <xdr:pic>
      <xdr:nvPicPr>
        <xdr:cNvPr id="3"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625"/>
          <a:ext cx="22860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180975</xdr:colOff>
      <xdr:row>0</xdr:row>
      <xdr:rowOff>38100</xdr:rowOff>
    </xdr:from>
    <xdr:to>
      <xdr:col>9</xdr:col>
      <xdr:colOff>847725</xdr:colOff>
      <xdr:row>2</xdr:row>
      <xdr:rowOff>66675</xdr:rowOff>
    </xdr:to>
    <xdr:pic>
      <xdr:nvPicPr>
        <xdr:cNvPr id="4" name="7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91350" y="38100"/>
          <a:ext cx="2667000" cy="485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xdr:col>
      <xdr:colOff>142875</xdr:colOff>
      <xdr:row>0</xdr:row>
      <xdr:rowOff>57150</xdr:rowOff>
    </xdr:from>
    <xdr:to>
      <xdr:col>5</xdr:col>
      <xdr:colOff>38100</xdr:colOff>
      <xdr:row>2</xdr:row>
      <xdr:rowOff>47625</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2400300" y="57150"/>
          <a:ext cx="16383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114300</xdr:colOff>
      <xdr:row>0</xdr:row>
      <xdr:rowOff>38100</xdr:rowOff>
    </xdr:from>
    <xdr:to>
      <xdr:col>11</xdr:col>
      <xdr:colOff>952500</xdr:colOff>
      <xdr:row>2</xdr:row>
      <xdr:rowOff>19050</xdr:rowOff>
    </xdr:to>
    <xdr:pic>
      <xdr:nvPicPr>
        <xdr:cNvPr id="3" name="7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48425" y="38100"/>
          <a:ext cx="265747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9525</xdr:rowOff>
    </xdr:from>
    <xdr:to>
      <xdr:col>2</xdr:col>
      <xdr:colOff>28575</xdr:colOff>
      <xdr:row>1</xdr:row>
      <xdr:rowOff>209550</xdr:rowOff>
    </xdr:to>
    <xdr:pic>
      <xdr:nvPicPr>
        <xdr:cNvPr id="4" name="5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9525"/>
          <a:ext cx="22860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714375</xdr:colOff>
      <xdr:row>17</xdr:row>
      <xdr:rowOff>114300</xdr:rowOff>
    </xdr:from>
    <xdr:to>
      <xdr:col>14</xdr:col>
      <xdr:colOff>733425</xdr:colOff>
      <xdr:row>34</xdr:row>
      <xdr:rowOff>47625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53</xdr:row>
      <xdr:rowOff>19050</xdr:rowOff>
    </xdr:from>
    <xdr:to>
      <xdr:col>14</xdr:col>
      <xdr:colOff>247650</xdr:colOff>
      <xdr:row>70</xdr:row>
      <xdr:rowOff>9525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673893</xdr:colOff>
      <xdr:row>0</xdr:row>
      <xdr:rowOff>61913</xdr:rowOff>
    </xdr:from>
    <xdr:to>
      <xdr:col>3</xdr:col>
      <xdr:colOff>313436</xdr:colOff>
      <xdr:row>2</xdr:row>
      <xdr:rowOff>35719</xdr:rowOff>
    </xdr:to>
    <xdr:pic>
      <xdr:nvPicPr>
        <xdr:cNvPr id="4"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1902618" y="61913"/>
          <a:ext cx="1182593" cy="3548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211932</xdr:colOff>
      <xdr:row>0</xdr:row>
      <xdr:rowOff>35719</xdr:rowOff>
    </xdr:from>
    <xdr:to>
      <xdr:col>11</xdr:col>
      <xdr:colOff>703742</xdr:colOff>
      <xdr:row>1</xdr:row>
      <xdr:rowOff>178594</xdr:rowOff>
    </xdr:to>
    <xdr:pic>
      <xdr:nvPicPr>
        <xdr:cNvPr id="5" name="4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9594057" y="35719"/>
          <a:ext cx="1482410" cy="333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35719</xdr:colOff>
      <xdr:row>0</xdr:row>
      <xdr:rowOff>0</xdr:rowOff>
    </xdr:from>
    <xdr:to>
      <xdr:col>1</xdr:col>
      <xdr:colOff>690562</xdr:colOff>
      <xdr:row>2</xdr:row>
      <xdr:rowOff>47625</xdr:rowOff>
    </xdr:to>
    <xdr:pic>
      <xdr:nvPicPr>
        <xdr:cNvPr id="6"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719" y="0"/>
          <a:ext cx="1883568"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59532</xdr:colOff>
      <xdr:row>0</xdr:row>
      <xdr:rowOff>0</xdr:rowOff>
    </xdr:from>
    <xdr:to>
      <xdr:col>10</xdr:col>
      <xdr:colOff>293489</xdr:colOff>
      <xdr:row>2</xdr:row>
      <xdr:rowOff>11906</xdr:rowOff>
    </xdr:to>
    <xdr:pic>
      <xdr:nvPicPr>
        <xdr:cNvPr id="7" name="4 Imagen"/>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089107" y="0"/>
          <a:ext cx="1586507" cy="392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750093</xdr:colOff>
      <xdr:row>0</xdr:row>
      <xdr:rowOff>11907</xdr:rowOff>
    </xdr:from>
    <xdr:to>
      <xdr:col>8</xdr:col>
      <xdr:colOff>26193</xdr:colOff>
      <xdr:row>2</xdr:row>
      <xdr:rowOff>77669</xdr:rowOff>
    </xdr:to>
    <xdr:pic>
      <xdr:nvPicPr>
        <xdr:cNvPr id="8" name="4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5255418" y="11907"/>
          <a:ext cx="2038350" cy="4467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269529</xdr:colOff>
      <xdr:row>0</xdr:row>
      <xdr:rowOff>0</xdr:rowOff>
    </xdr:from>
    <xdr:to>
      <xdr:col>13</xdr:col>
      <xdr:colOff>1073944</xdr:colOff>
      <xdr:row>2</xdr:row>
      <xdr:rowOff>11906</xdr:rowOff>
    </xdr:to>
    <xdr:pic>
      <xdr:nvPicPr>
        <xdr:cNvPr id="9" name="4 Imagen"/>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1728104" y="0"/>
          <a:ext cx="1795015" cy="3929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714375</xdr:colOff>
      <xdr:row>17</xdr:row>
      <xdr:rowOff>114300</xdr:rowOff>
    </xdr:from>
    <xdr:to>
      <xdr:col>14</xdr:col>
      <xdr:colOff>733425</xdr:colOff>
      <xdr:row>34</xdr:row>
      <xdr:rowOff>47625</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9525</xdr:colOff>
      <xdr:row>53</xdr:row>
      <xdr:rowOff>19050</xdr:rowOff>
    </xdr:from>
    <xdr:to>
      <xdr:col>14</xdr:col>
      <xdr:colOff>247650</xdr:colOff>
      <xdr:row>70</xdr:row>
      <xdr:rowOff>9525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602456</xdr:colOff>
      <xdr:row>0</xdr:row>
      <xdr:rowOff>50007</xdr:rowOff>
    </xdr:from>
    <xdr:to>
      <xdr:col>3</xdr:col>
      <xdr:colOff>361533</xdr:colOff>
      <xdr:row>2</xdr:row>
      <xdr:rowOff>59532</xdr:rowOff>
    </xdr:to>
    <xdr:pic>
      <xdr:nvPicPr>
        <xdr:cNvPr id="4"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1831181" y="50007"/>
          <a:ext cx="1302127"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497682</xdr:colOff>
      <xdr:row>0</xdr:row>
      <xdr:rowOff>0</xdr:rowOff>
    </xdr:from>
    <xdr:to>
      <xdr:col>11</xdr:col>
      <xdr:colOff>669486</xdr:colOff>
      <xdr:row>1</xdr:row>
      <xdr:rowOff>154781</xdr:rowOff>
    </xdr:to>
    <xdr:pic>
      <xdr:nvPicPr>
        <xdr:cNvPr id="5" name="4 Imagen"/>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4224"/>
        <a:stretch>
          <a:fillRect/>
        </a:stretch>
      </xdr:blipFill>
      <xdr:spPr bwMode="auto">
        <a:xfrm>
          <a:off x="9879807" y="0"/>
          <a:ext cx="1162404" cy="345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35719</xdr:colOff>
      <xdr:row>0</xdr:row>
      <xdr:rowOff>0</xdr:rowOff>
    </xdr:from>
    <xdr:to>
      <xdr:col>1</xdr:col>
      <xdr:colOff>607219</xdr:colOff>
      <xdr:row>2</xdr:row>
      <xdr:rowOff>62912</xdr:rowOff>
    </xdr:to>
    <xdr:pic>
      <xdr:nvPicPr>
        <xdr:cNvPr id="6"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719" y="0"/>
          <a:ext cx="1800225" cy="443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702469</xdr:colOff>
      <xdr:row>0</xdr:row>
      <xdr:rowOff>47625</xdr:rowOff>
    </xdr:from>
    <xdr:to>
      <xdr:col>7</xdr:col>
      <xdr:colOff>859632</xdr:colOff>
      <xdr:row>2</xdr:row>
      <xdr:rowOff>102948</xdr:rowOff>
    </xdr:to>
    <xdr:pic>
      <xdr:nvPicPr>
        <xdr:cNvPr id="7" name="4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07794" y="47625"/>
          <a:ext cx="1985963" cy="4363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428625</xdr:colOff>
      <xdr:row>0</xdr:row>
      <xdr:rowOff>47625</xdr:rowOff>
    </xdr:from>
    <xdr:to>
      <xdr:col>13</xdr:col>
      <xdr:colOff>1050131</xdr:colOff>
      <xdr:row>2</xdr:row>
      <xdr:rowOff>19441</xdr:rowOff>
    </xdr:to>
    <xdr:pic>
      <xdr:nvPicPr>
        <xdr:cNvPr id="8" name="4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887200" y="47625"/>
          <a:ext cx="1612106" cy="352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23813</xdr:colOff>
      <xdr:row>0</xdr:row>
      <xdr:rowOff>0</xdr:rowOff>
    </xdr:from>
    <xdr:to>
      <xdr:col>10</xdr:col>
      <xdr:colOff>498875</xdr:colOff>
      <xdr:row>2</xdr:row>
      <xdr:rowOff>23813</xdr:rowOff>
    </xdr:to>
    <xdr:pic>
      <xdr:nvPicPr>
        <xdr:cNvPr id="9"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053388" y="0"/>
          <a:ext cx="1827612" cy="4048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714375</xdr:colOff>
      <xdr:row>19</xdr:row>
      <xdr:rowOff>28575</xdr:rowOff>
    </xdr:from>
    <xdr:to>
      <xdr:col>14</xdr:col>
      <xdr:colOff>295275</xdr:colOff>
      <xdr:row>38</xdr:row>
      <xdr:rowOff>152400</xdr:rowOff>
    </xdr:to>
    <xdr:graphicFrame macro="">
      <xdr:nvGraphicFramePr>
        <xdr:cNvPr id="2"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161925</xdr:colOff>
      <xdr:row>20</xdr:row>
      <xdr:rowOff>76200</xdr:rowOff>
    </xdr:from>
    <xdr:to>
      <xdr:col>6</xdr:col>
      <xdr:colOff>838200</xdr:colOff>
      <xdr:row>38</xdr:row>
      <xdr:rowOff>161925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590550</xdr:colOff>
      <xdr:row>0</xdr:row>
      <xdr:rowOff>57150</xdr:rowOff>
    </xdr:from>
    <xdr:to>
      <xdr:col>3</xdr:col>
      <xdr:colOff>323850</xdr:colOff>
      <xdr:row>1</xdr:row>
      <xdr:rowOff>190500</xdr:rowOff>
    </xdr:to>
    <xdr:pic>
      <xdr:nvPicPr>
        <xdr:cNvPr id="4"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1685925" y="57150"/>
          <a:ext cx="14287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914400</xdr:colOff>
      <xdr:row>0</xdr:row>
      <xdr:rowOff>0</xdr:rowOff>
    </xdr:from>
    <xdr:to>
      <xdr:col>11</xdr:col>
      <xdr:colOff>619125</xdr:colOff>
      <xdr:row>1</xdr:row>
      <xdr:rowOff>133350</xdr:rowOff>
    </xdr:to>
    <xdr:pic>
      <xdr:nvPicPr>
        <xdr:cNvPr id="5" name="6 Imagen"/>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l="4224"/>
        <a:stretch>
          <a:fillRect/>
        </a:stretch>
      </xdr:blipFill>
      <xdr:spPr bwMode="auto">
        <a:xfrm>
          <a:off x="8848725" y="0"/>
          <a:ext cx="1571625"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590550</xdr:colOff>
      <xdr:row>1</xdr:row>
      <xdr:rowOff>209550</xdr:rowOff>
    </xdr:to>
    <xdr:pic>
      <xdr:nvPicPr>
        <xdr:cNvPr id="6" name="6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0"/>
          <a:ext cx="16859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723900</xdr:colOff>
      <xdr:row>0</xdr:row>
      <xdr:rowOff>19050</xdr:rowOff>
    </xdr:from>
    <xdr:to>
      <xdr:col>10</xdr:col>
      <xdr:colOff>38100</xdr:colOff>
      <xdr:row>1</xdr:row>
      <xdr:rowOff>190500</xdr:rowOff>
    </xdr:to>
    <xdr:pic>
      <xdr:nvPicPr>
        <xdr:cNvPr id="7" name="8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62775" y="19050"/>
          <a:ext cx="194310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714375</xdr:colOff>
      <xdr:row>0</xdr:row>
      <xdr:rowOff>0</xdr:rowOff>
    </xdr:from>
    <xdr:to>
      <xdr:col>7</xdr:col>
      <xdr:colOff>76200</xdr:colOff>
      <xdr:row>1</xdr:row>
      <xdr:rowOff>190500</xdr:rowOff>
    </xdr:to>
    <xdr:pic>
      <xdr:nvPicPr>
        <xdr:cNvPr id="8" name="9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352925" y="0"/>
          <a:ext cx="19621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161925</xdr:colOff>
      <xdr:row>0</xdr:row>
      <xdr:rowOff>0</xdr:rowOff>
    </xdr:from>
    <xdr:to>
      <xdr:col>14</xdr:col>
      <xdr:colOff>28575</xdr:colOff>
      <xdr:row>1</xdr:row>
      <xdr:rowOff>180975</xdr:rowOff>
    </xdr:to>
    <xdr:pic>
      <xdr:nvPicPr>
        <xdr:cNvPr id="9" name="10 Imagen"/>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96600" y="0"/>
          <a:ext cx="173355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447675</xdr:colOff>
      <xdr:row>0</xdr:row>
      <xdr:rowOff>85725</xdr:rowOff>
    </xdr:from>
    <xdr:to>
      <xdr:col>5</xdr:col>
      <xdr:colOff>381000</xdr:colOff>
      <xdr:row>2</xdr:row>
      <xdr:rowOff>57150</xdr:rowOff>
    </xdr:to>
    <xdr:pic>
      <xdr:nvPicPr>
        <xdr:cNvPr id="2"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971675" y="85725"/>
          <a:ext cx="17049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323850</xdr:colOff>
      <xdr:row>19</xdr:row>
      <xdr:rowOff>104775</xdr:rowOff>
    </xdr:from>
    <xdr:to>
      <xdr:col>15</xdr:col>
      <xdr:colOff>533400</xdr:colOff>
      <xdr:row>39</xdr:row>
      <xdr:rowOff>95250</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28575</xdr:rowOff>
    </xdr:from>
    <xdr:to>
      <xdr:col>2</xdr:col>
      <xdr:colOff>342900</xdr:colOff>
      <xdr:row>1</xdr:row>
      <xdr:rowOff>190500</xdr:rowOff>
    </xdr:to>
    <xdr:pic>
      <xdr:nvPicPr>
        <xdr:cNvPr id="4" name="6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575"/>
          <a:ext cx="18669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371475</xdr:colOff>
      <xdr:row>0</xdr:row>
      <xdr:rowOff>19050</xdr:rowOff>
    </xdr:from>
    <xdr:to>
      <xdr:col>17</xdr:col>
      <xdr:colOff>485775</xdr:colOff>
      <xdr:row>2</xdr:row>
      <xdr:rowOff>19050</xdr:rowOff>
    </xdr:to>
    <xdr:pic>
      <xdr:nvPicPr>
        <xdr:cNvPr id="5" name="9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91525" y="19050"/>
          <a:ext cx="24765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628650</xdr:colOff>
      <xdr:row>0</xdr:row>
      <xdr:rowOff>0</xdr:rowOff>
    </xdr:from>
    <xdr:to>
      <xdr:col>3</xdr:col>
      <xdr:colOff>762000</xdr:colOff>
      <xdr:row>2</xdr:row>
      <xdr:rowOff>19050</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943100" y="0"/>
          <a:ext cx="160020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1</xdr:col>
      <xdr:colOff>561975</xdr:colOff>
      <xdr:row>2</xdr:row>
      <xdr:rowOff>47625</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76425"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542925</xdr:colOff>
      <xdr:row>0</xdr:row>
      <xdr:rowOff>19050</xdr:rowOff>
    </xdr:from>
    <xdr:to>
      <xdr:col>11</xdr:col>
      <xdr:colOff>847725</xdr:colOff>
      <xdr:row>1</xdr:row>
      <xdr:rowOff>190500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9550" y="19050"/>
          <a:ext cx="1885950"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314325</xdr:colOff>
      <xdr:row>0</xdr:row>
      <xdr:rowOff>85725</xdr:rowOff>
    </xdr:from>
    <xdr:to>
      <xdr:col>2</xdr:col>
      <xdr:colOff>800100</xdr:colOff>
      <xdr:row>2</xdr:row>
      <xdr:rowOff>47625</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781175" y="85725"/>
          <a:ext cx="150495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28575</xdr:rowOff>
    </xdr:from>
    <xdr:to>
      <xdr:col>1</xdr:col>
      <xdr:colOff>276225</xdr:colOff>
      <xdr:row>2</xdr:row>
      <xdr:rowOff>85725</xdr:rowOff>
    </xdr:to>
    <xdr:pic>
      <xdr:nvPicPr>
        <xdr:cNvPr id="3" name="4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575"/>
          <a:ext cx="1743075"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504825</xdr:colOff>
      <xdr:row>0</xdr:row>
      <xdr:rowOff>76200</xdr:rowOff>
    </xdr:from>
    <xdr:to>
      <xdr:col>9</xdr:col>
      <xdr:colOff>1019175</xdr:colOff>
      <xdr:row>2</xdr:row>
      <xdr:rowOff>114300</xdr:rowOff>
    </xdr:to>
    <xdr:pic>
      <xdr:nvPicPr>
        <xdr:cNvPr id="4" name="5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553700" y="76200"/>
          <a:ext cx="188595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1866900</xdr:colOff>
      <xdr:row>0</xdr:row>
      <xdr:rowOff>57150</xdr:rowOff>
    </xdr:from>
    <xdr:to>
      <xdr:col>2</xdr:col>
      <xdr:colOff>228600</xdr:colOff>
      <xdr:row>2</xdr:row>
      <xdr:rowOff>9525</xdr:rowOff>
    </xdr:to>
    <xdr:pic>
      <xdr:nvPicPr>
        <xdr:cNvPr id="2" name="1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4224"/>
        <a:stretch>
          <a:fillRect/>
        </a:stretch>
      </xdr:blipFill>
      <xdr:spPr bwMode="auto">
        <a:xfrm>
          <a:off x="1866900" y="57150"/>
          <a:ext cx="16573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771525</xdr:colOff>
      <xdr:row>10</xdr:row>
      <xdr:rowOff>85725</xdr:rowOff>
    </xdr:from>
    <xdr:to>
      <xdr:col>22</xdr:col>
      <xdr:colOff>342900</xdr:colOff>
      <xdr:row>22</xdr:row>
      <xdr:rowOff>276225</xdr:rowOff>
    </xdr:to>
    <xdr:graphicFrame macro="">
      <xdr:nvGraphicFramePr>
        <xdr:cNvPr id="3"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0</xdr:col>
      <xdr:colOff>1866900</xdr:colOff>
      <xdr:row>2</xdr:row>
      <xdr:rowOff>28575</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86690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38100</xdr:colOff>
      <xdr:row>0</xdr:row>
      <xdr:rowOff>57150</xdr:rowOff>
    </xdr:from>
    <xdr:to>
      <xdr:col>8</xdr:col>
      <xdr:colOff>1123950</xdr:colOff>
      <xdr:row>2</xdr:row>
      <xdr:rowOff>0</xdr:rowOff>
    </xdr:to>
    <xdr:pic>
      <xdr:nvPicPr>
        <xdr:cNvPr id="5" name="6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486775" y="57150"/>
          <a:ext cx="200025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123825</xdr:colOff>
      <xdr:row>44</xdr:row>
      <xdr:rowOff>180975</xdr:rowOff>
    </xdr:from>
    <xdr:to>
      <xdr:col>6</xdr:col>
      <xdr:colOff>504825</xdr:colOff>
      <xdr:row>73</xdr:row>
      <xdr:rowOff>19050</xdr:rowOff>
    </xdr:to>
    <xdr:graphicFrame macro="">
      <xdr:nvGraphicFramePr>
        <xdr:cNvPr id="2" name="3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1733550</xdr:colOff>
      <xdr:row>0</xdr:row>
      <xdr:rowOff>47625</xdr:rowOff>
    </xdr:from>
    <xdr:to>
      <xdr:col>1</xdr:col>
      <xdr:colOff>333375</xdr:colOff>
      <xdr:row>1</xdr:row>
      <xdr:rowOff>209550</xdr:rowOff>
    </xdr:to>
    <xdr:pic>
      <xdr:nvPicPr>
        <xdr:cNvPr id="3" name="1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4224"/>
        <a:stretch>
          <a:fillRect/>
        </a:stretch>
      </xdr:blipFill>
      <xdr:spPr bwMode="auto">
        <a:xfrm>
          <a:off x="1733550" y="47625"/>
          <a:ext cx="154305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1743075</xdr:colOff>
      <xdr:row>2</xdr:row>
      <xdr:rowOff>57150</xdr:rowOff>
    </xdr:to>
    <xdr:pic>
      <xdr:nvPicPr>
        <xdr:cNvPr id="4" name="4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174307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990600</xdr:colOff>
      <xdr:row>0</xdr:row>
      <xdr:rowOff>47625</xdr:rowOff>
    </xdr:from>
    <xdr:to>
      <xdr:col>6</xdr:col>
      <xdr:colOff>1190625</xdr:colOff>
      <xdr:row>2</xdr:row>
      <xdr:rowOff>47625</xdr:rowOff>
    </xdr:to>
    <xdr:pic>
      <xdr:nvPicPr>
        <xdr:cNvPr id="5" name="5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781800" y="47625"/>
          <a:ext cx="187642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7.51.10\Users\Documents%20and%20Settings\LECASTROG\Mis%20documentos\ESTADISTICA%202010\ARCHIVO%20HISTORICO\estad.%20%2096-00\FUGARECP\1997\FUGAS%20199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LECASTROG/Mis%20documentos/ESTADISTICA%202010/ARCHIVO%20HISTORICO/estad.%20%2096-00/FUGARECP/1997/FUGAS%20199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lan11\archivos1\EXEL\ANPRO9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LECASTROG/Documents/ESTUDIOS%202013/CARPETA%20COMANDO/7%20JULIO%20%2030%20DE%202013/1%20JULIO%20%2031%20DE%20201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LECASTROG/Documents/ESTUDIOS%202015/CARPETA%20COMANDO/1%20ENERO%2031%20DE%202015/1%20ENERO%20%2031%20DE%20201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LECASTROG/Documents/ESTUDIOS%202015/CARPETA%20COMANDO/1%20ENERO%2031%20DE%202015/2%20SISIPEC%20ENERO%20%2031%20DE%2020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G-FEB97"/>
      <sheetName val="FUG-MAR97"/>
      <sheetName val="JUNIO-97"/>
      <sheetName val="JULIO-97"/>
      <sheetName val="AGOSTO 97"/>
      <sheetName val="SEPTIEMBRE 97"/>
      <sheetName val="OCTUBRE97"/>
      <sheetName val="NOVIEM97"/>
      <sheetName val="DICIEM-97"/>
      <sheetName val="RESUMEN1997"/>
      <sheetName val="Hoja4"/>
      <sheetName val="Hoja5"/>
      <sheetName val="Hoja6"/>
      <sheetName val="Hoja7"/>
      <sheetName val="Hoja8"/>
      <sheetName val="Hoja9"/>
      <sheetName val="Hoja10"/>
      <sheetName val="Hoja11"/>
      <sheetName val="Hoja12"/>
      <sheetName val="Hoja13"/>
      <sheetName val="Hoja14"/>
      <sheetName val="Hoja15"/>
      <sheetName val="Hoja16"/>
    </sheetNames>
    <sheetDataSet>
      <sheetData sheetId="0">
        <row r="15">
          <cell r="D15" t="str">
            <v>ALVARO ROJAS MAMIAN</v>
          </cell>
          <cell r="E15" t="str">
            <v>C</v>
          </cell>
          <cell r="F15" t="str">
            <v>DURANTE REMISIÓN DE LA C.D A OTROS ESTABLEC/ CARCELARIOS</v>
          </cell>
          <cell r="G15" t="str">
            <v>GERMAN DÍAZ CABRERA</v>
          </cell>
          <cell r="H15" t="str">
            <v>POR ESTABLECER RESPONSABILIDADES</v>
          </cell>
          <cell r="I15" t="str">
            <v xml:space="preserve"> </v>
          </cell>
          <cell r="J15" t="str">
            <v>F/R</v>
          </cell>
        </row>
        <row r="16">
          <cell r="D16" t="str">
            <v>JUAN PABLO VALENZUELA CASTRO</v>
          </cell>
          <cell r="E16" t="str">
            <v>S</v>
          </cell>
          <cell r="F16" t="str">
            <v>DURANTE REMISIÓN DE LA C.D A OTROS ESTABLEC/ CARCELARIOS</v>
          </cell>
          <cell r="G16" t="str">
            <v>GERMAN DÍAZ CABRERA</v>
          </cell>
          <cell r="H16" t="str">
            <v>POR ESTABLECER RESPONSABILIDADES</v>
          </cell>
          <cell r="I16" t="str">
            <v xml:space="preserve"> </v>
          </cell>
          <cell r="J16" t="str">
            <v>F</v>
          </cell>
        </row>
        <row r="17">
          <cell r="D17" t="str">
            <v>JHON ARIEL HERRERA VELEZ</v>
          </cell>
          <cell r="E17" t="str">
            <v>C</v>
          </cell>
          <cell r="F17" t="str">
            <v>DURANTE REMISIÓN DE LA C.D A OTROS ESTABLEC/ CARCELARIOS</v>
          </cell>
          <cell r="G17" t="str">
            <v>GERMAN DÍAZ CABRERA</v>
          </cell>
          <cell r="H17" t="str">
            <v>POR ESTABLECER RESPONSABILIDADES</v>
          </cell>
          <cell r="I17" t="str">
            <v xml:space="preserve"> </v>
          </cell>
          <cell r="J17" t="str">
            <v>F</v>
          </cell>
        </row>
        <row r="18">
          <cell r="D18" t="str">
            <v>JAVIER MOTA MAMIAN</v>
          </cell>
          <cell r="E18" t="str">
            <v>C</v>
          </cell>
          <cell r="F18" t="str">
            <v>DURANTE REMISIÓN DE LA C.D A OTROS ESTABLEC/ CARCELARIOS</v>
          </cell>
          <cell r="G18" t="str">
            <v>GERMAN DÍAZ CABRERA</v>
          </cell>
          <cell r="H18" t="str">
            <v>POR ESTABLECER RESPONSABILIDADES</v>
          </cell>
          <cell r="I18" t="str">
            <v xml:space="preserve"> </v>
          </cell>
          <cell r="J18" t="str">
            <v>F</v>
          </cell>
        </row>
        <row r="19">
          <cell r="D19" t="str">
            <v>RODRIGO PIPAQUIANO RODRÍGUEZ</v>
          </cell>
          <cell r="E19" t="str">
            <v>S</v>
          </cell>
          <cell r="F19" t="str">
            <v>DURANTE REMISIÓN DE LA C.D A OTROS ESTABLEC/ CARCELARIOS</v>
          </cell>
          <cell r="G19" t="str">
            <v>GERMAN DÍAZ CABRERA</v>
          </cell>
          <cell r="H19" t="str">
            <v>POR ESTABLECER RESPONSABILIDADES</v>
          </cell>
          <cell r="I19" t="str">
            <v xml:space="preserve"> </v>
          </cell>
          <cell r="J19" t="str">
            <v>F</v>
          </cell>
        </row>
        <row r="20">
          <cell r="D20" t="str">
            <v>JESÚS MARÍA PERDOMO POLANIA</v>
          </cell>
          <cell r="E20" t="str">
            <v>C</v>
          </cell>
          <cell r="F20" t="str">
            <v>DURANTE REMISIÓN DE LA C.D A OTROS ESTABLEC/ CARCELARIOS</v>
          </cell>
          <cell r="G20" t="str">
            <v>GERMAN DÍAZ CABRERA</v>
          </cell>
          <cell r="H20" t="str">
            <v>POR ESTABLECER RESPONSABILIDADES</v>
          </cell>
          <cell r="I20" t="str">
            <v xml:space="preserve"> </v>
          </cell>
          <cell r="J20" t="str">
            <v>F</v>
          </cell>
        </row>
        <row r="21">
          <cell r="D21" t="str">
            <v>OSCAR GUILLERMO PLAZAS MURCIA</v>
          </cell>
          <cell r="E21" t="str">
            <v>S</v>
          </cell>
          <cell r="F21" t="str">
            <v>DURANTE REMISIÓN DE LA C.D A OTROS ESTABLEC/ CARCELARIOS</v>
          </cell>
          <cell r="G21" t="str">
            <v>GERMAN DÍAZ CABRERA</v>
          </cell>
          <cell r="H21" t="str">
            <v>POR ESTABLECER RESPONSABILIDADES</v>
          </cell>
          <cell r="I21" t="str">
            <v xml:space="preserve"> </v>
          </cell>
          <cell r="J21" t="str">
            <v>F/R</v>
          </cell>
        </row>
        <row r="22">
          <cell r="D22" t="str">
            <v>FREDY LARA CEPERA</v>
          </cell>
          <cell r="E22" t="str">
            <v>C</v>
          </cell>
          <cell r="F22" t="str">
            <v>DURANTE REMISIÓN DE LA C.D A OTROS ESTABLEC/ CARCELARIOS</v>
          </cell>
          <cell r="G22" t="str">
            <v>GERMAN DÍAZ CABRERA</v>
          </cell>
          <cell r="H22" t="str">
            <v>POR ESTABLECER RESPONSABILIDADES</v>
          </cell>
          <cell r="I22" t="str">
            <v xml:space="preserve"> </v>
          </cell>
          <cell r="J22" t="str">
            <v>F/R</v>
          </cell>
        </row>
        <row r="23">
          <cell r="D23" t="str">
            <v>ARGEMIRO CUETIO PLACIO</v>
          </cell>
          <cell r="E23" t="str">
            <v>C</v>
          </cell>
          <cell r="F23" t="str">
            <v>DURANTE REMISIÓN DE LA C.D A OTROS ESTABLEC/ CARCELARIOS</v>
          </cell>
          <cell r="G23" t="str">
            <v>GERMAN DÍAZ CABRERA</v>
          </cell>
          <cell r="H23" t="str">
            <v>POR ESTABLECER RESPONSABILIDADES</v>
          </cell>
          <cell r="I23" t="str">
            <v xml:space="preserve"> </v>
          </cell>
          <cell r="J23" t="str">
            <v>F/R</v>
          </cell>
        </row>
        <row r="24">
          <cell r="D24" t="str">
            <v>POLO VALDERRAMA</v>
          </cell>
          <cell r="E24" t="str">
            <v>S</v>
          </cell>
          <cell r="F24" t="str">
            <v>DURANTE REMISIÓN DE LA C.D A OTROS ESTABLEC/ CARCELARIOS</v>
          </cell>
          <cell r="G24" t="str">
            <v>GERMAN DÍAZ CABRERA</v>
          </cell>
          <cell r="H24" t="str">
            <v>POR ESTABLECER RESPONSABILIDADES</v>
          </cell>
          <cell r="J24" t="str">
            <v>F</v>
          </cell>
        </row>
        <row r="25">
          <cell r="D25" t="str">
            <v>LUIS ROBERTO ALVAREZ RAMÍREZ</v>
          </cell>
          <cell r="E25" t="str">
            <v>S</v>
          </cell>
          <cell r="F25" t="str">
            <v>DURANTE REMISIÓN DE LA C.D A OTROS ESTABLEC/ CARCELARIOS</v>
          </cell>
          <cell r="G25" t="str">
            <v>GERMAN DÍAZ CABRERA</v>
          </cell>
          <cell r="H25" t="str">
            <v>POR ESTABLECER RESPONSABILIDADES</v>
          </cell>
          <cell r="I25" t="str">
            <v xml:space="preserve"> </v>
          </cell>
          <cell r="J25" t="str">
            <v>F/R</v>
          </cell>
        </row>
        <row r="26">
          <cell r="D26" t="str">
            <v>GELVES GALVIS JOSÉ O MAURICIO CONTRERAS</v>
          </cell>
          <cell r="E26" t="str">
            <v>S</v>
          </cell>
          <cell r="F26" t="str">
            <v>PARTE INTERNA</v>
          </cell>
          <cell r="G26" t="str">
            <v>EDUARDO MORENO ANDRADE</v>
          </cell>
          <cell r="H26" t="str">
            <v>POR ESTABLECER RESPONSABILIDADES</v>
          </cell>
          <cell r="I26" t="str">
            <v xml:space="preserve"> </v>
          </cell>
          <cell r="J26" t="str">
            <v>F</v>
          </cell>
        </row>
        <row r="27">
          <cell r="D27" t="str">
            <v>FERNANDO ORTIS O ORTIS NIÑO SANDRO ELIECER</v>
          </cell>
          <cell r="E27" t="str">
            <v>S</v>
          </cell>
          <cell r="F27" t="str">
            <v>PARTE INTERNA</v>
          </cell>
          <cell r="G27" t="str">
            <v>EDUARDO MORENO ANDRADE</v>
          </cell>
          <cell r="H27" t="str">
            <v>POR ESTABLECER RESPONSABILIDADES</v>
          </cell>
          <cell r="I27" t="str">
            <v xml:space="preserve"> </v>
          </cell>
          <cell r="J27" t="str">
            <v>F</v>
          </cell>
        </row>
        <row r="28">
          <cell r="D28" t="str">
            <v>PEDRO ROMERO O JOSÉ R. HURTADO RODRÍGUEZ</v>
          </cell>
          <cell r="E28" t="str">
            <v>S</v>
          </cell>
          <cell r="F28" t="str">
            <v>PARTE INTERNA</v>
          </cell>
          <cell r="G28" t="str">
            <v>EDUARDO MORENO ANDRADE</v>
          </cell>
          <cell r="H28" t="str">
            <v>POR ESTABLECER RESPONSABILIDADES</v>
          </cell>
          <cell r="I28" t="str">
            <v xml:space="preserve"> </v>
          </cell>
          <cell r="J28" t="str">
            <v>F</v>
          </cell>
        </row>
        <row r="29">
          <cell r="D29" t="str">
            <v>LUIS RODRÍGUEZ BAITER</v>
          </cell>
          <cell r="E29" t="str">
            <v>S</v>
          </cell>
          <cell r="F29" t="str">
            <v xml:space="preserve">RESCATADO EN  REMISIÓN DE LA CÁRCEL C.C AGUACHICA A B/QUILLA </v>
          </cell>
          <cell r="G29" t="str">
            <v>ALBERTO ARINO JIMÉNEZ</v>
          </cell>
          <cell r="H29" t="str">
            <v>POR ESTABLECER RESPONSABILIDADES</v>
          </cell>
          <cell r="I29" t="str">
            <v xml:space="preserve"> </v>
          </cell>
          <cell r="J29" t="str">
            <v>F</v>
          </cell>
        </row>
        <row r="30">
          <cell r="D30" t="str">
            <v xml:space="preserve">FUGA MASIVA(RESCATE 38 INTERNOS) </v>
          </cell>
          <cell r="E30" t="str">
            <v>S/C</v>
          </cell>
          <cell r="F30" t="str">
            <v>RESCATADOS POR GRUPO SUBVERSIVO(REMISIÓN JUZGADOS/CÁRCEL )</v>
          </cell>
          <cell r="G30" t="str">
            <v>CARLOS HUMBERTO BOLAÑOS</v>
          </cell>
          <cell r="H30" t="str">
            <v>FUERO HERIDOS CON ARMA DE FUEGO LOS GUARDIANES QUE LOS CUSTODIABAN</v>
          </cell>
          <cell r="I30" t="str">
            <v xml:space="preserve"> </v>
          </cell>
          <cell r="J30" t="str">
            <v>F/38</v>
          </cell>
        </row>
        <row r="31">
          <cell r="D31" t="str">
            <v>WILLAM BONILLA MOSQUERA</v>
          </cell>
          <cell r="E31" t="str">
            <v>S</v>
          </cell>
          <cell r="F31" t="str">
            <v>RECAPTURADOS UN DÍA DESPUÉS DE LA FUGA MASIVA</v>
          </cell>
          <cell r="G31" t="str">
            <v>CARLOS HUMBERTO BOLAÑOS</v>
          </cell>
          <cell r="H31" t="str">
            <v>RECAPTURADOS POR UNIDADES DE LA POLICÍA</v>
          </cell>
          <cell r="I31">
            <v>35488</v>
          </cell>
          <cell r="J31" t="str">
            <v>R</v>
          </cell>
        </row>
        <row r="32">
          <cell r="D32" t="str">
            <v>CRIZTIAN ZAMBRANO</v>
          </cell>
          <cell r="E32" t="str">
            <v>S</v>
          </cell>
          <cell r="F32" t="str">
            <v>RECAPTURADOS UN DÍA DESPUÉS DE LA FUGA MASIVA</v>
          </cell>
          <cell r="G32" t="str">
            <v>ALBA LUCIA TELLO</v>
          </cell>
          <cell r="H32" t="str">
            <v>RECAPTURADOS POR UNIDADES DE LA POLICÍA</v>
          </cell>
          <cell r="I32">
            <v>35488</v>
          </cell>
          <cell r="J32" t="str">
            <v>R</v>
          </cell>
        </row>
        <row r="33">
          <cell r="D33" t="str">
            <v>JORGE ALFONSO RODRÍGUEZ APONTE</v>
          </cell>
          <cell r="E33" t="str">
            <v>S</v>
          </cell>
          <cell r="F33" t="str">
            <v>RESCATADOS POR GRUPO SUBVERSIVO(REMISIÓN JUZGADOS/CÁRCEL )</v>
          </cell>
          <cell r="G33" t="str">
            <v>CARLOS HUMBERTO BOLAÑOS</v>
          </cell>
          <cell r="H33" t="str">
            <v>POR ESTABLECER</v>
          </cell>
          <cell r="I33" t="str">
            <v xml:space="preserve"> </v>
          </cell>
          <cell r="J33" t="str">
            <v>F</v>
          </cell>
        </row>
        <row r="34">
          <cell r="D34" t="str">
            <v>GALVIS JAIME DE JESÚS</v>
          </cell>
          <cell r="E34" t="str">
            <v>S</v>
          </cell>
          <cell r="F34" t="str">
            <v>RECAPTURADOS UN DÍA DESPUÉS DE LA FUGA MASIVA</v>
          </cell>
          <cell r="G34" t="str">
            <v>CARLOS HUMBERTO BOLAÑOS</v>
          </cell>
          <cell r="H34" t="str">
            <v>POR ESTABLECER</v>
          </cell>
          <cell r="I34">
            <v>35488</v>
          </cell>
          <cell r="J34" t="str">
            <v>R</v>
          </cell>
        </row>
        <row r="35">
          <cell r="D35" t="str">
            <v>TORRES VARGAS HECTOR JULIO</v>
          </cell>
          <cell r="E35" t="str">
            <v>S</v>
          </cell>
          <cell r="F35" t="str">
            <v>RECAPTURADOS UN DÍA DESPUÉS DE LA FUGA MASIVA</v>
          </cell>
          <cell r="G35" t="str">
            <v>CARLOS HUMBERTO BOLAÑOS</v>
          </cell>
          <cell r="H35" t="str">
            <v>POR ESTABLECER</v>
          </cell>
          <cell r="I35">
            <v>35488</v>
          </cell>
          <cell r="J35" t="str">
            <v>R</v>
          </cell>
        </row>
        <row r="36">
          <cell r="D36" t="str">
            <v>CARDONA CASTAÑEDA OMAR DE JESÚS</v>
          </cell>
          <cell r="E36" t="str">
            <v>S</v>
          </cell>
          <cell r="F36" t="str">
            <v>RECAPTURADOS UN DÍA DESPUÉS DE LA FUGA MASIVA</v>
          </cell>
          <cell r="G36" t="str">
            <v>CARLOS HUMBERTO BOLAÑOS</v>
          </cell>
          <cell r="H36" t="str">
            <v>POR ESTABLECER</v>
          </cell>
          <cell r="I36">
            <v>35488</v>
          </cell>
          <cell r="J36" t="str">
            <v>R</v>
          </cell>
        </row>
        <row r="37">
          <cell r="D37" t="str">
            <v>PALACIOS ORREGO GERSON ALEIDER</v>
          </cell>
          <cell r="E37" t="str">
            <v>S</v>
          </cell>
          <cell r="F37" t="str">
            <v>RECAPTURADOS UN DÍA DESPUÉS DE LA FUGA MASIVA</v>
          </cell>
          <cell r="G37" t="str">
            <v>CARLOS HUMBERTO BOLAÑOS</v>
          </cell>
          <cell r="H37" t="str">
            <v>POR ESTABLECER</v>
          </cell>
          <cell r="I37">
            <v>35488</v>
          </cell>
          <cell r="J37" t="str">
            <v>R</v>
          </cell>
        </row>
        <row r="38">
          <cell r="D38" t="str">
            <v>TORO OSORIO JUAN CARLOS</v>
          </cell>
          <cell r="E38" t="str">
            <v>S</v>
          </cell>
          <cell r="F38" t="str">
            <v>RECAPTURADOS UN DÍA DESPUÉS DE LA FUGA MASIVA</v>
          </cell>
          <cell r="G38" t="str">
            <v>CARLOS HUMBERTO BOLAÑOS</v>
          </cell>
          <cell r="H38" t="str">
            <v>POR ESTABLECER</v>
          </cell>
          <cell r="I38">
            <v>35488</v>
          </cell>
          <cell r="J38" t="str">
            <v>R</v>
          </cell>
        </row>
        <row r="39">
          <cell r="D39" t="str">
            <v>PABONI FERNÁNDEZ LUIS FERNANDO</v>
          </cell>
          <cell r="E39" t="str">
            <v>S</v>
          </cell>
          <cell r="F39" t="str">
            <v>RECAPTURADOS UN DÍA DESPUÉS DE LA FUGA MASIVA</v>
          </cell>
          <cell r="G39" t="str">
            <v>CARLOS HUMBERTO BOLAÑOS</v>
          </cell>
          <cell r="H39" t="str">
            <v>POR ESTABLECER</v>
          </cell>
          <cell r="I39">
            <v>35488</v>
          </cell>
          <cell r="J39" t="str">
            <v>R</v>
          </cell>
        </row>
        <row r="40">
          <cell r="D40" t="str">
            <v>ALVAREZ ESTRADA LUIS FERNANDO</v>
          </cell>
          <cell r="E40" t="str">
            <v>S</v>
          </cell>
          <cell r="F40" t="str">
            <v>RECAPTURADOS UN DÍA DESPUÉS DE LA FUGA MASIVA</v>
          </cell>
          <cell r="G40" t="str">
            <v>CARLOS HUMBERTO BOLAÑOS</v>
          </cell>
          <cell r="H40" t="str">
            <v>POR ESTABLECER</v>
          </cell>
          <cell r="I40">
            <v>35488</v>
          </cell>
          <cell r="J40" t="str">
            <v>R</v>
          </cell>
        </row>
        <row r="41">
          <cell r="D41" t="str">
            <v>VILLADA MEDINA JOSÉ FERNANDO</v>
          </cell>
          <cell r="E41" t="str">
            <v>S</v>
          </cell>
          <cell r="F41" t="str">
            <v>RECAPTURADOS UN DÍA DESPUÉS DE LA FUGA MASIVA</v>
          </cell>
          <cell r="G41" t="str">
            <v>CARLOS HUMBERTO BOLAÑOS</v>
          </cell>
          <cell r="H41" t="str">
            <v>POR ESTABLECER</v>
          </cell>
          <cell r="I41">
            <v>35488</v>
          </cell>
          <cell r="J41" t="str">
            <v>R</v>
          </cell>
        </row>
        <row r="42">
          <cell r="D42" t="str">
            <v>DUQUE OSPINA LEONEL</v>
          </cell>
          <cell r="E42" t="str">
            <v>S</v>
          </cell>
          <cell r="F42" t="str">
            <v>RECAPTURADOS UN DÍA DESPUÉS DE LA FUGA MASIVA</v>
          </cell>
          <cell r="G42" t="str">
            <v>CARLOS HUMBERTO BOLAÑOS</v>
          </cell>
          <cell r="H42" t="str">
            <v>POR ESTABLECER</v>
          </cell>
          <cell r="I42">
            <v>35488</v>
          </cell>
          <cell r="J42" t="str">
            <v>R</v>
          </cell>
        </row>
        <row r="43">
          <cell r="D43" t="str">
            <v>PINEDA BARRERA LUIS F.</v>
          </cell>
          <cell r="E43" t="str">
            <v>S</v>
          </cell>
          <cell r="F43" t="str">
            <v>RECAPTURADOS UN DÍA DESPUÉS DE LA FUGA MASIVA</v>
          </cell>
          <cell r="G43" t="str">
            <v>CARLOS HUMBERTO BOLAÑOS</v>
          </cell>
          <cell r="H43" t="str">
            <v>POR ESTABLECER</v>
          </cell>
          <cell r="I43">
            <v>35488</v>
          </cell>
          <cell r="J43" t="str">
            <v>R</v>
          </cell>
        </row>
        <row r="44">
          <cell r="D44" t="str">
            <v>ESCOBAR DIAS OSCAR AUGUSTO</v>
          </cell>
          <cell r="E44" t="str">
            <v>S</v>
          </cell>
          <cell r="F44" t="str">
            <v>RECAPTURADOS UN DÍA DESPUÉS DE LA FUGA MASIVA</v>
          </cell>
          <cell r="G44" t="str">
            <v>CARLOS HUMBERTO BOLAÑOS</v>
          </cell>
          <cell r="H44" t="str">
            <v>POR ESTABLECER</v>
          </cell>
          <cell r="I44">
            <v>35488</v>
          </cell>
          <cell r="J44" t="str">
            <v>R</v>
          </cell>
        </row>
        <row r="45">
          <cell r="D45" t="str">
            <v>FLORES ZAPATA RICARDO JOSÉ</v>
          </cell>
          <cell r="E45" t="str">
            <v>S</v>
          </cell>
          <cell r="F45" t="str">
            <v>RECAPTURADOS UN DÍA DESPUÉS DE LA FUGA MASIVA</v>
          </cell>
          <cell r="G45" t="str">
            <v>CARLOS HUMBERTO BOLAÑOS</v>
          </cell>
          <cell r="H45" t="str">
            <v>POR ESTABLECER</v>
          </cell>
          <cell r="I45">
            <v>35488</v>
          </cell>
          <cell r="J45" t="str">
            <v>R</v>
          </cell>
        </row>
        <row r="46">
          <cell r="D46" t="str">
            <v>ROLDAN HENAO JULIO CESAR</v>
          </cell>
          <cell r="E46" t="str">
            <v>S</v>
          </cell>
          <cell r="F46" t="str">
            <v>RECAPTURADOS UN DÍA DESPUÉS DE LA FUGA MASIVA</v>
          </cell>
          <cell r="G46" t="str">
            <v>CARLOS HUMBERTO BOLAÑOS</v>
          </cell>
          <cell r="H46" t="str">
            <v>POR ESTABLECER</v>
          </cell>
          <cell r="I46">
            <v>35488</v>
          </cell>
          <cell r="J46" t="str">
            <v>R</v>
          </cell>
        </row>
        <row r="47">
          <cell r="D47" t="str">
            <v>BEDOLLA LASTRA JHON FREDY</v>
          </cell>
          <cell r="E47" t="str">
            <v>S</v>
          </cell>
          <cell r="F47" t="str">
            <v>RECAPTURADOS UN DÍA DESPUÉS DE LA FUGA MASIVA</v>
          </cell>
          <cell r="G47" t="str">
            <v>CARLOS HUMBERTO BOLAÑOS</v>
          </cell>
          <cell r="H47" t="str">
            <v>POR ESTABLECER</v>
          </cell>
          <cell r="I47">
            <v>35488</v>
          </cell>
          <cell r="J47" t="str">
            <v>R</v>
          </cell>
        </row>
        <row r="48">
          <cell r="D48" t="str">
            <v>QUINTERO ZAPATA VÍCTOR</v>
          </cell>
          <cell r="E48" t="str">
            <v>S</v>
          </cell>
          <cell r="F48" t="str">
            <v>RECAPTURADOS UN DÍA DESPUÉS DE LA FUGA MASIVA</v>
          </cell>
          <cell r="G48" t="str">
            <v>CARLOS HUMBERTO BOLAÑOS</v>
          </cell>
          <cell r="H48" t="str">
            <v>POR ESTABLECER</v>
          </cell>
          <cell r="I48">
            <v>35488</v>
          </cell>
          <cell r="J48" t="str">
            <v>R</v>
          </cell>
        </row>
        <row r="49">
          <cell r="D49" t="str">
            <v>GÓMEZ GUISAO JAIME DE JESUS</v>
          </cell>
          <cell r="E49" t="str">
            <v>S</v>
          </cell>
          <cell r="F49" t="str">
            <v>RECAPTURADOS UN DÍA DESPUÉS DE LA FUGA MASIVA</v>
          </cell>
          <cell r="G49" t="str">
            <v>CARLOS HUMBERTO BOLAÑOS</v>
          </cell>
          <cell r="H49" t="str">
            <v>POR ESTABLECER</v>
          </cell>
          <cell r="I49">
            <v>35488</v>
          </cell>
          <cell r="J49" t="str">
            <v>R</v>
          </cell>
        </row>
        <row r="50">
          <cell r="D50" t="str">
            <v>VARGAS ARBOLEDA ALONSO JAVIER</v>
          </cell>
          <cell r="E50" t="str">
            <v>S</v>
          </cell>
          <cell r="F50" t="str">
            <v>RECAPTURADOS UN DÍA DESPUÉS DE LA FUGA MASIVA</v>
          </cell>
          <cell r="G50" t="str">
            <v>CARLOS HUMBERTO BOLAÑOS</v>
          </cell>
          <cell r="H50" t="str">
            <v>POR ESTABLECER</v>
          </cell>
          <cell r="I50">
            <v>35488</v>
          </cell>
          <cell r="J50" t="str">
            <v>R</v>
          </cell>
        </row>
        <row r="51">
          <cell r="D51" t="str">
            <v>OLGUIN MUÑOZ GIOVANNY ALBERTO</v>
          </cell>
          <cell r="E51" t="str">
            <v>S</v>
          </cell>
          <cell r="F51" t="str">
            <v>RECAPTURADOS UN DÍA DESPUÉS DE LA FUGA MASIVA</v>
          </cell>
          <cell r="G51" t="str">
            <v>CARLOS HUMBERTO BOLAÑOS</v>
          </cell>
          <cell r="H51" t="str">
            <v>POR ESTABLECER</v>
          </cell>
          <cell r="I51">
            <v>35488</v>
          </cell>
          <cell r="J51" t="str">
            <v>R</v>
          </cell>
        </row>
        <row r="52">
          <cell r="D52" t="str">
            <v>BETANCOUR MALDONADO NORBEY DE JESÚS</v>
          </cell>
          <cell r="E52" t="str">
            <v>S</v>
          </cell>
          <cell r="F52" t="str">
            <v>RECAPTURADOS UN DÍA DESPUÉS DE LA FUGA MASIVA</v>
          </cell>
          <cell r="G52" t="str">
            <v>CARLOS HUMBERTO BOLAÑOS</v>
          </cell>
          <cell r="H52" t="str">
            <v>POR ESTABLECER</v>
          </cell>
          <cell r="I52">
            <v>35488</v>
          </cell>
          <cell r="J52" t="str">
            <v>R</v>
          </cell>
        </row>
        <row r="53">
          <cell r="D53" t="str">
            <v>PALCIOS SÁNCHEZ EDUAR ALBERTO</v>
          </cell>
          <cell r="E53" t="str">
            <v>S</v>
          </cell>
          <cell r="F53" t="str">
            <v>RECAPTURADOS UN DÍA DESPUÉS DE LA FUGA MASIVA</v>
          </cell>
          <cell r="G53" t="str">
            <v>CARLOS HUMBERTO BOLAÑOS</v>
          </cell>
          <cell r="H53" t="str">
            <v>POR ESTABLECER</v>
          </cell>
          <cell r="I53">
            <v>35488</v>
          </cell>
          <cell r="J53" t="str">
            <v>R</v>
          </cell>
        </row>
        <row r="54">
          <cell r="D54" t="str">
            <v>SIERRA RODRÍGUEZ CARLOS EDUARDO</v>
          </cell>
          <cell r="E54" t="str">
            <v>S</v>
          </cell>
          <cell r="F54" t="str">
            <v>RECAPTURA (SE ENTREGARON A LAS AUTORID/CARCELARIAS.</v>
          </cell>
          <cell r="G54" t="str">
            <v>CARLOS HUMBERTO BOLAÑOS</v>
          </cell>
          <cell r="H54" t="str">
            <v>POR ESTABLECER</v>
          </cell>
          <cell r="I54">
            <v>35488</v>
          </cell>
          <cell r="J54" t="str">
            <v>R</v>
          </cell>
        </row>
        <row r="55">
          <cell r="D55" t="str">
            <v>DAZA DAZA EDILBERTO</v>
          </cell>
          <cell r="E55" t="str">
            <v>S</v>
          </cell>
          <cell r="F55" t="str">
            <v>RECAPTURA (SE ENTREGARON A LAS AUTORID/CARCELARIAS.</v>
          </cell>
          <cell r="G55" t="str">
            <v>CARLOS HUMBERTO BOLAÑOS</v>
          </cell>
          <cell r="H55" t="str">
            <v>POR ESTABLECER</v>
          </cell>
          <cell r="I55">
            <v>35488</v>
          </cell>
          <cell r="J55" t="str">
            <v>R</v>
          </cell>
        </row>
        <row r="56">
          <cell r="D56" t="str">
            <v>VELÁZQUEZ ARISTIZABAL YADIS MIR</v>
          </cell>
          <cell r="E56" t="str">
            <v>S</v>
          </cell>
          <cell r="F56" t="str">
            <v>RECAPTURA (SE ENTREGARON A LAS AUTORID/CARCELARIAS.</v>
          </cell>
          <cell r="G56" t="str">
            <v>CARLOS HUMBERTO BOLAÑOS</v>
          </cell>
          <cell r="H56" t="str">
            <v>POR ESTABLECER</v>
          </cell>
          <cell r="I56">
            <v>35488</v>
          </cell>
          <cell r="J56" t="str">
            <v>R</v>
          </cell>
        </row>
        <row r="57">
          <cell r="D57" t="str">
            <v>GARCIA OCHOA DARNEY</v>
          </cell>
          <cell r="E57" t="str">
            <v>S</v>
          </cell>
          <cell r="F57" t="str">
            <v>RECAPTURA (SE ENTREGARON A LAS AUTORID/CARCELARIAS.</v>
          </cell>
          <cell r="G57" t="str">
            <v>CARLOS HUMBERTO BOLAÑOS</v>
          </cell>
          <cell r="H57" t="str">
            <v>POR ESTABLECER</v>
          </cell>
          <cell r="I57">
            <v>35488</v>
          </cell>
          <cell r="J57" t="str">
            <v>R</v>
          </cell>
        </row>
        <row r="58">
          <cell r="D58" t="str">
            <v>CORREA PIEDRADITA RAÚL</v>
          </cell>
          <cell r="E58" t="str">
            <v>S</v>
          </cell>
          <cell r="F58" t="str">
            <v>RECAPTURA (SE ENTREGARON A LAS AUTORID/CARCELARIAS.</v>
          </cell>
          <cell r="G58" t="str">
            <v>CARLOS HUMBERTO BOLAÑOS</v>
          </cell>
          <cell r="H58" t="str">
            <v>POR ESTABLECER</v>
          </cell>
          <cell r="I58">
            <v>35488</v>
          </cell>
          <cell r="J58" t="str">
            <v>R</v>
          </cell>
        </row>
        <row r="59">
          <cell r="D59" t="str">
            <v>TRUJILLO JARAMILLO NELSON</v>
          </cell>
          <cell r="E59" t="str">
            <v>S</v>
          </cell>
          <cell r="F59" t="str">
            <v>RECAPTURA (SE ENTREGARON A LAS AUTORID/CARCELARIAS.</v>
          </cell>
          <cell r="G59" t="str">
            <v>CARLOS HUMBERTO BOLAÑOS</v>
          </cell>
          <cell r="H59" t="str">
            <v>POR ESTABLECER</v>
          </cell>
          <cell r="I59">
            <v>35488</v>
          </cell>
          <cell r="J59" t="str">
            <v>R</v>
          </cell>
        </row>
        <row r="60">
          <cell r="D60" t="str">
            <v>LONDOÑO AGUDELO ROMAN</v>
          </cell>
          <cell r="E60" t="str">
            <v>S</v>
          </cell>
          <cell r="F60" t="str">
            <v>RECAPTURA (SE ENTREGARON A OTRAS AUTORIDADES (PROCURADURÍA)</v>
          </cell>
          <cell r="G60" t="str">
            <v>CARLOS HUMBERTO BOLAÑOS</v>
          </cell>
          <cell r="H60" t="str">
            <v>POR ESTABLECER</v>
          </cell>
          <cell r="I60">
            <v>35488</v>
          </cell>
          <cell r="J60" t="str">
            <v>R</v>
          </cell>
        </row>
        <row r="61">
          <cell r="D61" t="str">
            <v>ARIAS ARCILA FABIAN ANDRÉS</v>
          </cell>
          <cell r="E61" t="str">
            <v>S</v>
          </cell>
          <cell r="F61" t="str">
            <v>RECAPTURA (SE ENTREGARON A OTRAS AUTORIDADES (PROCURADURÍA)</v>
          </cell>
          <cell r="G61" t="str">
            <v>CARLOS HUMBERTO BOLAÑOS</v>
          </cell>
          <cell r="H61" t="str">
            <v>POR ESTABLECER</v>
          </cell>
          <cell r="I61">
            <v>35488</v>
          </cell>
          <cell r="J61" t="str">
            <v>R</v>
          </cell>
        </row>
        <row r="62">
          <cell r="D62" t="str">
            <v>ZAPATA ARBOLEDA JHON MARIO</v>
          </cell>
          <cell r="E62" t="str">
            <v>S</v>
          </cell>
          <cell r="F62" t="str">
            <v>RECAPTURA (SE ENTREGARON A OTRAS AUTORIDADES (PROCURADURÍA)</v>
          </cell>
          <cell r="G62" t="str">
            <v>CARLOS HUMBERTO BOLAÑOS</v>
          </cell>
          <cell r="H62" t="str">
            <v>POR ESTABLECER</v>
          </cell>
          <cell r="I62">
            <v>35488</v>
          </cell>
          <cell r="J62" t="str">
            <v>R</v>
          </cell>
        </row>
        <row r="63">
          <cell r="D63" t="str">
            <v>BEDOLLA CONRRADO DE JESÚS</v>
          </cell>
          <cell r="E63" t="str">
            <v>S</v>
          </cell>
          <cell r="F63" t="str">
            <v>RECAPTURA (SE ENTREGARON A OTRAS AUTORIDADES (PROCURADURÍA)</v>
          </cell>
          <cell r="G63" t="str">
            <v>CARLOS HUMBERTO BOLAÑOS</v>
          </cell>
          <cell r="H63" t="str">
            <v>POR ESTABLECER</v>
          </cell>
          <cell r="I63">
            <v>35488</v>
          </cell>
          <cell r="J63" t="str">
            <v>R</v>
          </cell>
        </row>
        <row r="64">
          <cell r="D64" t="str">
            <v>SALAMANCA RODRÍGUEZ HUMBERTO</v>
          </cell>
          <cell r="E64" t="str">
            <v>C</v>
          </cell>
          <cell r="F64" t="str">
            <v>PERMISO DE 72 HORAS</v>
          </cell>
          <cell r="G64" t="str">
            <v>Te.ARIEL MORA PÉREZ</v>
          </cell>
          <cell r="H64" t="str">
            <v>PERMISO DE 72 HORAS (AUTORIZADO POR AUTORIDAD COMPETENTE)</v>
          </cell>
          <cell r="I64" t="str">
            <v xml:space="preserve"> </v>
          </cell>
          <cell r="J64" t="str">
            <v>F</v>
          </cell>
        </row>
        <row r="65">
          <cell r="D65" t="str">
            <v>CALERO RODRÍGUEZ HENRY</v>
          </cell>
          <cell r="E65" t="str">
            <v>C</v>
          </cell>
          <cell r="F65" t="str">
            <v>PERMISO DE 72 HORAS</v>
          </cell>
          <cell r="G65" t="str">
            <v>CESAR ELSIAS HUERTAS</v>
          </cell>
          <cell r="H65" t="str">
            <v>PERMISO DE 72 HORAS (AUTORIZADO POR AUTORIDAD COMPETENTE)</v>
          </cell>
          <cell r="I65" t="str">
            <v xml:space="preserve"> </v>
          </cell>
          <cell r="J65" t="str">
            <v>F</v>
          </cell>
        </row>
        <row r="66">
          <cell r="D66" t="str">
            <v>MATEUS SEGURA LUIS YADILTON</v>
          </cell>
          <cell r="E66" t="str">
            <v>S</v>
          </cell>
          <cell r="F66" t="str">
            <v>RESCATE DURANTE REMISIÓN POR DESCONOCIDOS .</v>
          </cell>
          <cell r="G66" t="str">
            <v>OLGA CECILIA GÓMEZ</v>
          </cell>
          <cell r="H66" t="str">
            <v>POR ESTABLECER</v>
          </cell>
          <cell r="J66" t="str">
            <v>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G-FEB97"/>
      <sheetName val="FUG-MAR97"/>
      <sheetName val="JUNIO-97"/>
      <sheetName val="JULIO-97"/>
      <sheetName val="AGOSTO 97"/>
      <sheetName val="SEPTIEMBRE 97"/>
      <sheetName val="OCTUBRE97"/>
      <sheetName val="NOVIEM97"/>
      <sheetName val="DICIEM-97"/>
      <sheetName val="RESUMEN1997"/>
      <sheetName val="Hoja4"/>
      <sheetName val="Hoja5"/>
      <sheetName val="Hoja6"/>
      <sheetName val="Hoja7"/>
      <sheetName val="Hoja8"/>
      <sheetName val="Hoja9"/>
      <sheetName val="Hoja10"/>
      <sheetName val="Hoja11"/>
      <sheetName val="Hoja12"/>
      <sheetName val="Hoja13"/>
      <sheetName val="Hoja14"/>
      <sheetName val="Hoja15"/>
      <sheetName val="Hoja16"/>
    </sheetNames>
    <sheetDataSet>
      <sheetData sheetId="0">
        <row r="15">
          <cell r="D15" t="str">
            <v>ALVARO ROJAS MAMIAN</v>
          </cell>
          <cell r="E15" t="str">
            <v>C</v>
          </cell>
          <cell r="F15" t="str">
            <v>DURANTE REMISIÓN DE LA C.D A OTROS ESTABLEC/ CARCELARIOS</v>
          </cell>
          <cell r="G15" t="str">
            <v>GERMAN DÍAZ CABRERA</v>
          </cell>
          <cell r="H15" t="str">
            <v>POR ESTABLECER RESPONSABILIDADES</v>
          </cell>
          <cell r="I15" t="str">
            <v xml:space="preserve"> </v>
          </cell>
          <cell r="J15" t="str">
            <v>F/R</v>
          </cell>
        </row>
        <row r="16">
          <cell r="D16" t="str">
            <v>JUAN PABLO VALENZUELA CASTRO</v>
          </cell>
          <cell r="E16" t="str">
            <v>S</v>
          </cell>
          <cell r="F16" t="str">
            <v>DURANTE REMISIÓN DE LA C.D A OTROS ESTABLEC/ CARCELARIOS</v>
          </cell>
          <cell r="G16" t="str">
            <v>GERMAN DÍAZ CABRERA</v>
          </cell>
          <cell r="H16" t="str">
            <v>POR ESTABLECER RESPONSABILIDADES</v>
          </cell>
          <cell r="I16" t="str">
            <v xml:space="preserve"> </v>
          </cell>
          <cell r="J16" t="str">
            <v>F</v>
          </cell>
        </row>
        <row r="17">
          <cell r="D17" t="str">
            <v>JHON ARIEL HERRERA VELEZ</v>
          </cell>
          <cell r="E17" t="str">
            <v>C</v>
          </cell>
          <cell r="F17" t="str">
            <v>DURANTE REMISIÓN DE LA C.D A OTROS ESTABLEC/ CARCELARIOS</v>
          </cell>
          <cell r="G17" t="str">
            <v>GERMAN DÍAZ CABRERA</v>
          </cell>
          <cell r="H17" t="str">
            <v>POR ESTABLECER RESPONSABILIDADES</v>
          </cell>
          <cell r="I17" t="str">
            <v xml:space="preserve"> </v>
          </cell>
          <cell r="J17" t="str">
            <v>F</v>
          </cell>
        </row>
        <row r="18">
          <cell r="D18" t="str">
            <v>JAVIER MOTA MAMIAN</v>
          </cell>
          <cell r="E18" t="str">
            <v>C</v>
          </cell>
          <cell r="F18" t="str">
            <v>DURANTE REMISIÓN DE LA C.D A OTROS ESTABLEC/ CARCELARIOS</v>
          </cell>
          <cell r="G18" t="str">
            <v>GERMAN DÍAZ CABRERA</v>
          </cell>
          <cell r="H18" t="str">
            <v>POR ESTABLECER RESPONSABILIDADES</v>
          </cell>
          <cell r="I18" t="str">
            <v xml:space="preserve"> </v>
          </cell>
          <cell r="J18" t="str">
            <v>F</v>
          </cell>
        </row>
        <row r="19">
          <cell r="D19" t="str">
            <v>RODRIGO PIPAQUIANO RODRÍGUEZ</v>
          </cell>
          <cell r="E19" t="str">
            <v>S</v>
          </cell>
          <cell r="F19" t="str">
            <v>DURANTE REMISIÓN DE LA C.D A OTROS ESTABLEC/ CARCELARIOS</v>
          </cell>
          <cell r="G19" t="str">
            <v>GERMAN DÍAZ CABRERA</v>
          </cell>
          <cell r="H19" t="str">
            <v>POR ESTABLECER RESPONSABILIDADES</v>
          </cell>
          <cell r="I19" t="str">
            <v xml:space="preserve"> </v>
          </cell>
          <cell r="J19" t="str">
            <v>F</v>
          </cell>
        </row>
        <row r="20">
          <cell r="D20" t="str">
            <v>JESÚS MARÍA PERDOMO POLANIA</v>
          </cell>
          <cell r="E20" t="str">
            <v>C</v>
          </cell>
          <cell r="F20" t="str">
            <v>DURANTE REMISIÓN DE LA C.D A OTROS ESTABLEC/ CARCELARIOS</v>
          </cell>
          <cell r="G20" t="str">
            <v>GERMAN DÍAZ CABRERA</v>
          </cell>
          <cell r="H20" t="str">
            <v>POR ESTABLECER RESPONSABILIDADES</v>
          </cell>
          <cell r="I20" t="str">
            <v xml:space="preserve"> </v>
          </cell>
          <cell r="J20" t="str">
            <v>F</v>
          </cell>
        </row>
        <row r="21">
          <cell r="D21" t="str">
            <v>OSCAR GUILLERMO PLAZAS MURCIA</v>
          </cell>
          <cell r="E21" t="str">
            <v>S</v>
          </cell>
          <cell r="F21" t="str">
            <v>DURANTE REMISIÓN DE LA C.D A OTROS ESTABLEC/ CARCELARIOS</v>
          </cell>
          <cell r="G21" t="str">
            <v>GERMAN DÍAZ CABRERA</v>
          </cell>
          <cell r="H21" t="str">
            <v>POR ESTABLECER RESPONSABILIDADES</v>
          </cell>
          <cell r="I21" t="str">
            <v xml:space="preserve"> </v>
          </cell>
          <cell r="J21" t="str">
            <v>F/R</v>
          </cell>
        </row>
        <row r="22">
          <cell r="D22" t="str">
            <v>FREDY LARA CEPERA</v>
          </cell>
          <cell r="E22" t="str">
            <v>C</v>
          </cell>
          <cell r="F22" t="str">
            <v>DURANTE REMISIÓN DE LA C.D A OTROS ESTABLEC/ CARCELARIOS</v>
          </cell>
          <cell r="G22" t="str">
            <v>GERMAN DÍAZ CABRERA</v>
          </cell>
          <cell r="H22" t="str">
            <v>POR ESTABLECER RESPONSABILIDADES</v>
          </cell>
          <cell r="I22" t="str">
            <v xml:space="preserve"> </v>
          </cell>
          <cell r="J22" t="str">
            <v>F/R</v>
          </cell>
        </row>
        <row r="23">
          <cell r="D23" t="str">
            <v>ARGEMIRO CUETIO PLACIO</v>
          </cell>
          <cell r="E23" t="str">
            <v>C</v>
          </cell>
          <cell r="F23" t="str">
            <v>DURANTE REMISIÓN DE LA C.D A OTROS ESTABLEC/ CARCELARIOS</v>
          </cell>
          <cell r="G23" t="str">
            <v>GERMAN DÍAZ CABRERA</v>
          </cell>
          <cell r="H23" t="str">
            <v>POR ESTABLECER RESPONSABILIDADES</v>
          </cell>
          <cell r="I23" t="str">
            <v xml:space="preserve"> </v>
          </cell>
          <cell r="J23" t="str">
            <v>F/R</v>
          </cell>
        </row>
        <row r="24">
          <cell r="D24" t="str">
            <v>POLO VALDERRAMA</v>
          </cell>
          <cell r="E24" t="str">
            <v>S</v>
          </cell>
          <cell r="F24" t="str">
            <v>DURANTE REMISIÓN DE LA C.D A OTROS ESTABLEC/ CARCELARIOS</v>
          </cell>
          <cell r="G24" t="str">
            <v>GERMAN DÍAZ CABRERA</v>
          </cell>
          <cell r="H24" t="str">
            <v>POR ESTABLECER RESPONSABILIDADES</v>
          </cell>
          <cell r="J24" t="str">
            <v>F</v>
          </cell>
        </row>
        <row r="25">
          <cell r="D25" t="str">
            <v>LUIS ROBERTO ALVAREZ RAMÍREZ</v>
          </cell>
          <cell r="E25" t="str">
            <v>S</v>
          </cell>
          <cell r="F25" t="str">
            <v>DURANTE REMISIÓN DE LA C.D A OTROS ESTABLEC/ CARCELARIOS</v>
          </cell>
          <cell r="G25" t="str">
            <v>GERMAN DÍAZ CABRERA</v>
          </cell>
          <cell r="H25" t="str">
            <v>POR ESTABLECER RESPONSABILIDADES</v>
          </cell>
          <cell r="I25" t="str">
            <v xml:space="preserve"> </v>
          </cell>
          <cell r="J25" t="str">
            <v>F/R</v>
          </cell>
        </row>
        <row r="26">
          <cell r="D26" t="str">
            <v>GELVES GALVIS JOSÉ O MAURICIO CONTRERAS</v>
          </cell>
          <cell r="E26" t="str">
            <v>S</v>
          </cell>
          <cell r="F26" t="str">
            <v>PARTE INTERNA</v>
          </cell>
          <cell r="G26" t="str">
            <v>EDUARDO MORENO ANDRADE</v>
          </cell>
          <cell r="H26" t="str">
            <v>POR ESTABLECER RESPONSABILIDADES</v>
          </cell>
          <cell r="I26" t="str">
            <v xml:space="preserve"> </v>
          </cell>
          <cell r="J26" t="str">
            <v>F</v>
          </cell>
        </row>
        <row r="27">
          <cell r="D27" t="str">
            <v>FERNANDO ORTIS O ORTIS NIÑO SANDRO ELIECER</v>
          </cell>
          <cell r="E27" t="str">
            <v>S</v>
          </cell>
          <cell r="F27" t="str">
            <v>PARTE INTERNA</v>
          </cell>
          <cell r="G27" t="str">
            <v>EDUARDO MORENO ANDRADE</v>
          </cell>
          <cell r="H27" t="str">
            <v>POR ESTABLECER RESPONSABILIDADES</v>
          </cell>
          <cell r="I27" t="str">
            <v xml:space="preserve"> </v>
          </cell>
          <cell r="J27" t="str">
            <v>F</v>
          </cell>
        </row>
        <row r="28">
          <cell r="D28" t="str">
            <v>PEDRO ROMERO O JOSÉ R. HURTADO RODRÍGUEZ</v>
          </cell>
          <cell r="E28" t="str">
            <v>S</v>
          </cell>
          <cell r="F28" t="str">
            <v>PARTE INTERNA</v>
          </cell>
          <cell r="G28" t="str">
            <v>EDUARDO MORENO ANDRADE</v>
          </cell>
          <cell r="H28" t="str">
            <v>POR ESTABLECER RESPONSABILIDADES</v>
          </cell>
          <cell r="I28" t="str">
            <v xml:space="preserve"> </v>
          </cell>
          <cell r="J28" t="str">
            <v>F</v>
          </cell>
        </row>
        <row r="29">
          <cell r="D29" t="str">
            <v>LUIS RODRÍGUEZ BAITER</v>
          </cell>
          <cell r="E29" t="str">
            <v>S</v>
          </cell>
          <cell r="F29" t="str">
            <v xml:space="preserve">RESCATADO EN  REMISIÓN DE LA CÁRCEL C.C AGUACHICA A B/QUILLA </v>
          </cell>
          <cell r="G29" t="str">
            <v>ALBERTO ARINO JIMÉNEZ</v>
          </cell>
          <cell r="H29" t="str">
            <v>POR ESTABLECER RESPONSABILIDADES</v>
          </cell>
          <cell r="I29" t="str">
            <v xml:space="preserve"> </v>
          </cell>
          <cell r="J29" t="str">
            <v>F</v>
          </cell>
        </row>
        <row r="30">
          <cell r="D30" t="str">
            <v xml:space="preserve">FUGA MASIVA(RESCATE 38 INTERNOS) </v>
          </cell>
          <cell r="E30" t="str">
            <v>S/C</v>
          </cell>
          <cell r="F30" t="str">
            <v>RESCATADOS POR GRUPO SUBVERSIVO(REMISIÓN JUZGADOS/CÁRCEL )</v>
          </cell>
          <cell r="G30" t="str">
            <v>CARLOS HUMBERTO BOLAÑOS</v>
          </cell>
          <cell r="H30" t="str">
            <v>FUERO HERIDOS CON ARMA DE FUEGO LOS GUARDIANES QUE LOS CUSTODIABAN</v>
          </cell>
          <cell r="I30" t="str">
            <v xml:space="preserve"> </v>
          </cell>
          <cell r="J30" t="str">
            <v>F/38</v>
          </cell>
        </row>
        <row r="31">
          <cell r="D31" t="str">
            <v>WILLAM BONILLA MOSQUERA</v>
          </cell>
          <cell r="E31" t="str">
            <v>S</v>
          </cell>
          <cell r="F31" t="str">
            <v>RECAPTURADOS UN DÍA DESPUÉS DE LA FUGA MASIVA</v>
          </cell>
          <cell r="G31" t="str">
            <v>CARLOS HUMBERTO BOLAÑOS</v>
          </cell>
          <cell r="H31" t="str">
            <v>RECAPTURADOS POR UNIDADES DE LA POLICÍA</v>
          </cell>
          <cell r="I31">
            <v>35488</v>
          </cell>
          <cell r="J31" t="str">
            <v>R</v>
          </cell>
        </row>
        <row r="32">
          <cell r="D32" t="str">
            <v>CRIZTIAN ZAMBRANO</v>
          </cell>
          <cell r="E32" t="str">
            <v>S</v>
          </cell>
          <cell r="F32" t="str">
            <v>RECAPTURADOS UN DÍA DESPUÉS DE LA FUGA MASIVA</v>
          </cell>
          <cell r="G32" t="str">
            <v>ALBA LUCIA TELLO</v>
          </cell>
          <cell r="H32" t="str">
            <v>RECAPTURADOS POR UNIDADES DE LA POLICÍA</v>
          </cell>
          <cell r="I32">
            <v>35488</v>
          </cell>
          <cell r="J32" t="str">
            <v>R</v>
          </cell>
        </row>
        <row r="33">
          <cell r="D33" t="str">
            <v>JORGE ALFONSO RODRÍGUEZ APONTE</v>
          </cell>
          <cell r="E33" t="str">
            <v>S</v>
          </cell>
          <cell r="F33" t="str">
            <v>RESCATADOS POR GRUPO SUBVERSIVO(REMISIÓN JUZGADOS/CÁRCEL )</v>
          </cell>
          <cell r="G33" t="str">
            <v>CARLOS HUMBERTO BOLAÑOS</v>
          </cell>
          <cell r="H33" t="str">
            <v>POR ESTABLECER</v>
          </cell>
          <cell r="I33" t="str">
            <v xml:space="preserve"> </v>
          </cell>
          <cell r="J33" t="str">
            <v>F</v>
          </cell>
        </row>
        <row r="34">
          <cell r="D34" t="str">
            <v>GALVIS JAIME DE JESÚS</v>
          </cell>
          <cell r="E34" t="str">
            <v>S</v>
          </cell>
          <cell r="F34" t="str">
            <v>RECAPTURADOS UN DÍA DESPUÉS DE LA FUGA MASIVA</v>
          </cell>
          <cell r="G34" t="str">
            <v>CARLOS HUMBERTO BOLAÑOS</v>
          </cell>
          <cell r="H34" t="str">
            <v>POR ESTABLECER</v>
          </cell>
          <cell r="I34">
            <v>35488</v>
          </cell>
          <cell r="J34" t="str">
            <v>R</v>
          </cell>
        </row>
        <row r="35">
          <cell r="D35" t="str">
            <v>TORRES VARGAS HECTOR JULIO</v>
          </cell>
          <cell r="E35" t="str">
            <v>S</v>
          </cell>
          <cell r="F35" t="str">
            <v>RECAPTURADOS UN DÍA DESPUÉS DE LA FUGA MASIVA</v>
          </cell>
          <cell r="G35" t="str">
            <v>CARLOS HUMBERTO BOLAÑOS</v>
          </cell>
          <cell r="H35" t="str">
            <v>POR ESTABLECER</v>
          </cell>
          <cell r="I35">
            <v>35488</v>
          </cell>
          <cell r="J35" t="str">
            <v>R</v>
          </cell>
        </row>
        <row r="36">
          <cell r="D36" t="str">
            <v>CARDONA CASTAÑEDA OMAR DE JESÚS</v>
          </cell>
          <cell r="E36" t="str">
            <v>S</v>
          </cell>
          <cell r="F36" t="str">
            <v>RECAPTURADOS UN DÍA DESPUÉS DE LA FUGA MASIVA</v>
          </cell>
          <cell r="G36" t="str">
            <v>CARLOS HUMBERTO BOLAÑOS</v>
          </cell>
          <cell r="H36" t="str">
            <v>POR ESTABLECER</v>
          </cell>
          <cell r="I36">
            <v>35488</v>
          </cell>
          <cell r="J36" t="str">
            <v>R</v>
          </cell>
        </row>
        <row r="37">
          <cell r="D37" t="str">
            <v>PALACIOS ORREGO GERSON ALEIDER</v>
          </cell>
          <cell r="E37" t="str">
            <v>S</v>
          </cell>
          <cell r="F37" t="str">
            <v>RECAPTURADOS UN DÍA DESPUÉS DE LA FUGA MASIVA</v>
          </cell>
          <cell r="G37" t="str">
            <v>CARLOS HUMBERTO BOLAÑOS</v>
          </cell>
          <cell r="H37" t="str">
            <v>POR ESTABLECER</v>
          </cell>
          <cell r="I37">
            <v>35488</v>
          </cell>
          <cell r="J37" t="str">
            <v>R</v>
          </cell>
        </row>
        <row r="38">
          <cell r="D38" t="str">
            <v>TORO OSORIO JUAN CARLOS</v>
          </cell>
          <cell r="E38" t="str">
            <v>S</v>
          </cell>
          <cell r="F38" t="str">
            <v>RECAPTURADOS UN DÍA DESPUÉS DE LA FUGA MASIVA</v>
          </cell>
          <cell r="G38" t="str">
            <v>CARLOS HUMBERTO BOLAÑOS</v>
          </cell>
          <cell r="H38" t="str">
            <v>POR ESTABLECER</v>
          </cell>
          <cell r="I38">
            <v>35488</v>
          </cell>
          <cell r="J38" t="str">
            <v>R</v>
          </cell>
        </row>
        <row r="39">
          <cell r="D39" t="str">
            <v>PABONI FERNÁNDEZ LUIS FERNANDO</v>
          </cell>
          <cell r="E39" t="str">
            <v>S</v>
          </cell>
          <cell r="F39" t="str">
            <v>RECAPTURADOS UN DÍA DESPUÉS DE LA FUGA MASIVA</v>
          </cell>
          <cell r="G39" t="str">
            <v>CARLOS HUMBERTO BOLAÑOS</v>
          </cell>
          <cell r="H39" t="str">
            <v>POR ESTABLECER</v>
          </cell>
          <cell r="I39">
            <v>35488</v>
          </cell>
          <cell r="J39" t="str">
            <v>R</v>
          </cell>
        </row>
        <row r="40">
          <cell r="D40" t="str">
            <v>ALVAREZ ESTRADA LUIS FERNANDO</v>
          </cell>
          <cell r="E40" t="str">
            <v>S</v>
          </cell>
          <cell r="F40" t="str">
            <v>RECAPTURADOS UN DÍA DESPUÉS DE LA FUGA MASIVA</v>
          </cell>
          <cell r="G40" t="str">
            <v>CARLOS HUMBERTO BOLAÑOS</v>
          </cell>
          <cell r="H40" t="str">
            <v>POR ESTABLECER</v>
          </cell>
          <cell r="I40">
            <v>35488</v>
          </cell>
          <cell r="J40" t="str">
            <v>R</v>
          </cell>
        </row>
        <row r="41">
          <cell r="D41" t="str">
            <v>VILLADA MEDINA JOSÉ FERNANDO</v>
          </cell>
          <cell r="E41" t="str">
            <v>S</v>
          </cell>
          <cell r="F41" t="str">
            <v>RECAPTURADOS UN DÍA DESPUÉS DE LA FUGA MASIVA</v>
          </cell>
          <cell r="G41" t="str">
            <v>CARLOS HUMBERTO BOLAÑOS</v>
          </cell>
          <cell r="H41" t="str">
            <v>POR ESTABLECER</v>
          </cell>
          <cell r="I41">
            <v>35488</v>
          </cell>
          <cell r="J41" t="str">
            <v>R</v>
          </cell>
        </row>
        <row r="42">
          <cell r="D42" t="str">
            <v>DUQUE OSPINA LEONEL</v>
          </cell>
          <cell r="E42" t="str">
            <v>S</v>
          </cell>
          <cell r="F42" t="str">
            <v>RECAPTURADOS UN DÍA DESPUÉS DE LA FUGA MASIVA</v>
          </cell>
          <cell r="G42" t="str">
            <v>CARLOS HUMBERTO BOLAÑOS</v>
          </cell>
          <cell r="H42" t="str">
            <v>POR ESTABLECER</v>
          </cell>
          <cell r="I42">
            <v>35488</v>
          </cell>
          <cell r="J42" t="str">
            <v>R</v>
          </cell>
        </row>
        <row r="43">
          <cell r="D43" t="str">
            <v>PINEDA BARRERA LUIS F.</v>
          </cell>
          <cell r="E43" t="str">
            <v>S</v>
          </cell>
          <cell r="F43" t="str">
            <v>RECAPTURADOS UN DÍA DESPUÉS DE LA FUGA MASIVA</v>
          </cell>
          <cell r="G43" t="str">
            <v>CARLOS HUMBERTO BOLAÑOS</v>
          </cell>
          <cell r="H43" t="str">
            <v>POR ESTABLECER</v>
          </cell>
          <cell r="I43">
            <v>35488</v>
          </cell>
          <cell r="J43" t="str">
            <v>R</v>
          </cell>
        </row>
        <row r="44">
          <cell r="D44" t="str">
            <v>ESCOBAR DIAS OSCAR AUGUSTO</v>
          </cell>
          <cell r="E44" t="str">
            <v>S</v>
          </cell>
          <cell r="F44" t="str">
            <v>RECAPTURADOS UN DÍA DESPUÉS DE LA FUGA MASIVA</v>
          </cell>
          <cell r="G44" t="str">
            <v>CARLOS HUMBERTO BOLAÑOS</v>
          </cell>
          <cell r="H44" t="str">
            <v>POR ESTABLECER</v>
          </cell>
          <cell r="I44">
            <v>35488</v>
          </cell>
          <cell r="J44" t="str">
            <v>R</v>
          </cell>
        </row>
        <row r="45">
          <cell r="D45" t="str">
            <v>FLORES ZAPATA RICARDO JOSÉ</v>
          </cell>
          <cell r="E45" t="str">
            <v>S</v>
          </cell>
          <cell r="F45" t="str">
            <v>RECAPTURADOS UN DÍA DESPUÉS DE LA FUGA MASIVA</v>
          </cell>
          <cell r="G45" t="str">
            <v>CARLOS HUMBERTO BOLAÑOS</v>
          </cell>
          <cell r="H45" t="str">
            <v>POR ESTABLECER</v>
          </cell>
          <cell r="I45">
            <v>35488</v>
          </cell>
          <cell r="J45" t="str">
            <v>R</v>
          </cell>
        </row>
        <row r="46">
          <cell r="D46" t="str">
            <v>ROLDAN HENAO JULIO CESAR</v>
          </cell>
          <cell r="E46" t="str">
            <v>S</v>
          </cell>
          <cell r="F46" t="str">
            <v>RECAPTURADOS UN DÍA DESPUÉS DE LA FUGA MASIVA</v>
          </cell>
          <cell r="G46" t="str">
            <v>CARLOS HUMBERTO BOLAÑOS</v>
          </cell>
          <cell r="H46" t="str">
            <v>POR ESTABLECER</v>
          </cell>
          <cell r="I46">
            <v>35488</v>
          </cell>
          <cell r="J46" t="str">
            <v>R</v>
          </cell>
        </row>
        <row r="47">
          <cell r="D47" t="str">
            <v>BEDOLLA LASTRA JHON FREDY</v>
          </cell>
          <cell r="E47" t="str">
            <v>S</v>
          </cell>
          <cell r="F47" t="str">
            <v>RECAPTURADOS UN DÍA DESPUÉS DE LA FUGA MASIVA</v>
          </cell>
          <cell r="G47" t="str">
            <v>CARLOS HUMBERTO BOLAÑOS</v>
          </cell>
          <cell r="H47" t="str">
            <v>POR ESTABLECER</v>
          </cell>
          <cell r="I47">
            <v>35488</v>
          </cell>
          <cell r="J47" t="str">
            <v>R</v>
          </cell>
        </row>
        <row r="48">
          <cell r="D48" t="str">
            <v>QUINTERO ZAPATA VÍCTOR</v>
          </cell>
          <cell r="E48" t="str">
            <v>S</v>
          </cell>
          <cell r="F48" t="str">
            <v>RECAPTURADOS UN DÍA DESPUÉS DE LA FUGA MASIVA</v>
          </cell>
          <cell r="G48" t="str">
            <v>CARLOS HUMBERTO BOLAÑOS</v>
          </cell>
          <cell r="H48" t="str">
            <v>POR ESTABLECER</v>
          </cell>
          <cell r="I48">
            <v>35488</v>
          </cell>
          <cell r="J48" t="str">
            <v>R</v>
          </cell>
        </row>
        <row r="49">
          <cell r="D49" t="str">
            <v>GÓMEZ GUISAO JAIME DE JESUS</v>
          </cell>
          <cell r="E49" t="str">
            <v>S</v>
          </cell>
          <cell r="F49" t="str">
            <v>RECAPTURADOS UN DÍA DESPUÉS DE LA FUGA MASIVA</v>
          </cell>
          <cell r="G49" t="str">
            <v>CARLOS HUMBERTO BOLAÑOS</v>
          </cell>
          <cell r="H49" t="str">
            <v>POR ESTABLECER</v>
          </cell>
          <cell r="I49">
            <v>35488</v>
          </cell>
          <cell r="J49" t="str">
            <v>R</v>
          </cell>
        </row>
        <row r="50">
          <cell r="D50" t="str">
            <v>VARGAS ARBOLEDA ALONSO JAVIER</v>
          </cell>
          <cell r="E50" t="str">
            <v>S</v>
          </cell>
          <cell r="F50" t="str">
            <v>RECAPTURADOS UN DÍA DESPUÉS DE LA FUGA MASIVA</v>
          </cell>
          <cell r="G50" t="str">
            <v>CARLOS HUMBERTO BOLAÑOS</v>
          </cell>
          <cell r="H50" t="str">
            <v>POR ESTABLECER</v>
          </cell>
          <cell r="I50">
            <v>35488</v>
          </cell>
          <cell r="J50" t="str">
            <v>R</v>
          </cell>
        </row>
        <row r="51">
          <cell r="D51" t="str">
            <v>OLGUIN MUÑOZ GIOVANNY ALBERTO</v>
          </cell>
          <cell r="E51" t="str">
            <v>S</v>
          </cell>
          <cell r="F51" t="str">
            <v>RECAPTURADOS UN DÍA DESPUÉS DE LA FUGA MASIVA</v>
          </cell>
          <cell r="G51" t="str">
            <v>CARLOS HUMBERTO BOLAÑOS</v>
          </cell>
          <cell r="H51" t="str">
            <v>POR ESTABLECER</v>
          </cell>
          <cell r="I51">
            <v>35488</v>
          </cell>
          <cell r="J51" t="str">
            <v>R</v>
          </cell>
        </row>
        <row r="52">
          <cell r="D52" t="str">
            <v>BETANCOUR MALDONADO NORBEY DE JESÚS</v>
          </cell>
          <cell r="E52" t="str">
            <v>S</v>
          </cell>
          <cell r="F52" t="str">
            <v>RECAPTURADOS UN DÍA DESPUÉS DE LA FUGA MASIVA</v>
          </cell>
          <cell r="G52" t="str">
            <v>CARLOS HUMBERTO BOLAÑOS</v>
          </cell>
          <cell r="H52" t="str">
            <v>POR ESTABLECER</v>
          </cell>
          <cell r="I52">
            <v>35488</v>
          </cell>
          <cell r="J52" t="str">
            <v>R</v>
          </cell>
        </row>
        <row r="53">
          <cell r="D53" t="str">
            <v>PALCIOS SÁNCHEZ EDUAR ALBERTO</v>
          </cell>
          <cell r="E53" t="str">
            <v>S</v>
          </cell>
          <cell r="F53" t="str">
            <v>RECAPTURADOS UN DÍA DESPUÉS DE LA FUGA MASIVA</v>
          </cell>
          <cell r="G53" t="str">
            <v>CARLOS HUMBERTO BOLAÑOS</v>
          </cell>
          <cell r="H53" t="str">
            <v>POR ESTABLECER</v>
          </cell>
          <cell r="I53">
            <v>35488</v>
          </cell>
          <cell r="J53" t="str">
            <v>R</v>
          </cell>
        </row>
        <row r="54">
          <cell r="D54" t="str">
            <v>SIERRA RODRÍGUEZ CARLOS EDUARDO</v>
          </cell>
          <cell r="E54" t="str">
            <v>S</v>
          </cell>
          <cell r="F54" t="str">
            <v>RECAPTURA (SE ENTREGARON A LAS AUTORID/CARCELARIAS.</v>
          </cell>
          <cell r="G54" t="str">
            <v>CARLOS HUMBERTO BOLAÑOS</v>
          </cell>
          <cell r="H54" t="str">
            <v>POR ESTABLECER</v>
          </cell>
          <cell r="I54">
            <v>35488</v>
          </cell>
          <cell r="J54" t="str">
            <v>R</v>
          </cell>
        </row>
        <row r="55">
          <cell r="D55" t="str">
            <v>DAZA DAZA EDILBERTO</v>
          </cell>
          <cell r="E55" t="str">
            <v>S</v>
          </cell>
          <cell r="F55" t="str">
            <v>RECAPTURA (SE ENTREGARON A LAS AUTORID/CARCELARIAS.</v>
          </cell>
          <cell r="G55" t="str">
            <v>CARLOS HUMBERTO BOLAÑOS</v>
          </cell>
          <cell r="H55" t="str">
            <v>POR ESTABLECER</v>
          </cell>
          <cell r="I55">
            <v>35488</v>
          </cell>
          <cell r="J55" t="str">
            <v>R</v>
          </cell>
        </row>
        <row r="56">
          <cell r="D56" t="str">
            <v>VELÁZQUEZ ARISTIZABAL YADIS MIR</v>
          </cell>
          <cell r="E56" t="str">
            <v>S</v>
          </cell>
          <cell r="F56" t="str">
            <v>RECAPTURA (SE ENTREGARON A LAS AUTORID/CARCELARIAS.</v>
          </cell>
          <cell r="G56" t="str">
            <v>CARLOS HUMBERTO BOLAÑOS</v>
          </cell>
          <cell r="H56" t="str">
            <v>POR ESTABLECER</v>
          </cell>
          <cell r="I56">
            <v>35488</v>
          </cell>
          <cell r="J56" t="str">
            <v>R</v>
          </cell>
        </row>
        <row r="57">
          <cell r="D57" t="str">
            <v>GARCIA OCHOA DARNEY</v>
          </cell>
          <cell r="E57" t="str">
            <v>S</v>
          </cell>
          <cell r="F57" t="str">
            <v>RECAPTURA (SE ENTREGARON A LAS AUTORID/CARCELARIAS.</v>
          </cell>
          <cell r="G57" t="str">
            <v>CARLOS HUMBERTO BOLAÑOS</v>
          </cell>
          <cell r="H57" t="str">
            <v>POR ESTABLECER</v>
          </cell>
          <cell r="I57">
            <v>35488</v>
          </cell>
          <cell r="J57" t="str">
            <v>R</v>
          </cell>
        </row>
        <row r="58">
          <cell r="D58" t="str">
            <v>CORREA PIEDRADITA RAÚL</v>
          </cell>
          <cell r="E58" t="str">
            <v>S</v>
          </cell>
          <cell r="F58" t="str">
            <v>RECAPTURA (SE ENTREGARON A LAS AUTORID/CARCELARIAS.</v>
          </cell>
          <cell r="G58" t="str">
            <v>CARLOS HUMBERTO BOLAÑOS</v>
          </cell>
          <cell r="H58" t="str">
            <v>POR ESTABLECER</v>
          </cell>
          <cell r="I58">
            <v>35488</v>
          </cell>
          <cell r="J58" t="str">
            <v>R</v>
          </cell>
        </row>
        <row r="59">
          <cell r="D59" t="str">
            <v>TRUJILLO JARAMILLO NELSON</v>
          </cell>
          <cell r="E59" t="str">
            <v>S</v>
          </cell>
          <cell r="F59" t="str">
            <v>RECAPTURA (SE ENTREGARON A LAS AUTORID/CARCELARIAS.</v>
          </cell>
          <cell r="G59" t="str">
            <v>CARLOS HUMBERTO BOLAÑOS</v>
          </cell>
          <cell r="H59" t="str">
            <v>POR ESTABLECER</v>
          </cell>
          <cell r="I59">
            <v>35488</v>
          </cell>
          <cell r="J59" t="str">
            <v>R</v>
          </cell>
        </row>
        <row r="60">
          <cell r="D60" t="str">
            <v>LONDOÑO AGUDELO ROMAN</v>
          </cell>
          <cell r="E60" t="str">
            <v>S</v>
          </cell>
          <cell r="F60" t="str">
            <v>RECAPTURA (SE ENTREGARON A OTRAS AUTORIDADES (PROCURADURÍA)</v>
          </cell>
          <cell r="G60" t="str">
            <v>CARLOS HUMBERTO BOLAÑOS</v>
          </cell>
          <cell r="H60" t="str">
            <v>POR ESTABLECER</v>
          </cell>
          <cell r="I60">
            <v>35488</v>
          </cell>
          <cell r="J60" t="str">
            <v>R</v>
          </cell>
        </row>
        <row r="61">
          <cell r="D61" t="str">
            <v>ARIAS ARCILA FABIAN ANDRÉS</v>
          </cell>
          <cell r="E61" t="str">
            <v>S</v>
          </cell>
          <cell r="F61" t="str">
            <v>RECAPTURA (SE ENTREGARON A OTRAS AUTORIDADES (PROCURADURÍA)</v>
          </cell>
          <cell r="G61" t="str">
            <v>CARLOS HUMBERTO BOLAÑOS</v>
          </cell>
          <cell r="H61" t="str">
            <v>POR ESTABLECER</v>
          </cell>
          <cell r="I61">
            <v>35488</v>
          </cell>
          <cell r="J61" t="str">
            <v>R</v>
          </cell>
        </row>
        <row r="62">
          <cell r="D62" t="str">
            <v>ZAPATA ARBOLEDA JHON MARIO</v>
          </cell>
          <cell r="E62" t="str">
            <v>S</v>
          </cell>
          <cell r="F62" t="str">
            <v>RECAPTURA (SE ENTREGARON A OTRAS AUTORIDADES (PROCURADURÍA)</v>
          </cell>
          <cell r="G62" t="str">
            <v>CARLOS HUMBERTO BOLAÑOS</v>
          </cell>
          <cell r="H62" t="str">
            <v>POR ESTABLECER</v>
          </cell>
          <cell r="I62">
            <v>35488</v>
          </cell>
          <cell r="J62" t="str">
            <v>R</v>
          </cell>
        </row>
        <row r="63">
          <cell r="D63" t="str">
            <v>BEDOLLA CONRRADO DE JESÚS</v>
          </cell>
          <cell r="E63" t="str">
            <v>S</v>
          </cell>
          <cell r="F63" t="str">
            <v>RECAPTURA (SE ENTREGARON A OTRAS AUTORIDADES (PROCURADURÍA)</v>
          </cell>
          <cell r="G63" t="str">
            <v>CARLOS HUMBERTO BOLAÑOS</v>
          </cell>
          <cell r="H63" t="str">
            <v>POR ESTABLECER</v>
          </cell>
          <cell r="I63">
            <v>35488</v>
          </cell>
          <cell r="J63" t="str">
            <v>R</v>
          </cell>
        </row>
        <row r="64">
          <cell r="D64" t="str">
            <v>SALAMANCA RODRÍGUEZ HUMBERTO</v>
          </cell>
          <cell r="E64" t="str">
            <v>C</v>
          </cell>
          <cell r="F64" t="str">
            <v>PERMISO DE 72 HORAS</v>
          </cell>
          <cell r="G64" t="str">
            <v>Te.ARIEL MORA PÉREZ</v>
          </cell>
          <cell r="H64" t="str">
            <v>PERMISO DE 72 HORAS (AUTORIZADO POR AUTORIDAD COMPETENTE)</v>
          </cell>
          <cell r="I64" t="str">
            <v xml:space="preserve"> </v>
          </cell>
          <cell r="J64" t="str">
            <v>F</v>
          </cell>
        </row>
        <row r="65">
          <cell r="D65" t="str">
            <v>CALERO RODRÍGUEZ HENRY</v>
          </cell>
          <cell r="E65" t="str">
            <v>C</v>
          </cell>
          <cell r="F65" t="str">
            <v>PERMISO DE 72 HORAS</v>
          </cell>
          <cell r="G65" t="str">
            <v>CESAR ELSIAS HUERTAS</v>
          </cell>
          <cell r="H65" t="str">
            <v>PERMISO DE 72 HORAS (AUTORIZADO POR AUTORIDAD COMPETENTE)</v>
          </cell>
          <cell r="I65" t="str">
            <v xml:space="preserve"> </v>
          </cell>
          <cell r="J65" t="str">
            <v>F</v>
          </cell>
        </row>
        <row r="66">
          <cell r="D66" t="str">
            <v>MATEUS SEGURA LUIS YADILTON</v>
          </cell>
          <cell r="E66" t="str">
            <v>S</v>
          </cell>
          <cell r="F66" t="str">
            <v>RESCATE DURANTE REMISIÓN POR DESCONOCIDOS .</v>
          </cell>
          <cell r="G66" t="str">
            <v>OLGA CECILIA GÓMEZ</v>
          </cell>
          <cell r="H66" t="str">
            <v>POR ESTABLECER</v>
          </cell>
          <cell r="J66" t="str">
            <v>F</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FORM1"/>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NIO 30 DE 2013"/>
      <sheetName val="POBLACIÓN POR ESTABLECIMIENTO"/>
      <sheetName val="R MUJERES "/>
      <sheetName val="OCUPACIÓN NUEVOS  2013"/>
      <sheetName val="CUPOS POR ERON NUEVOS"/>
      <sheetName val="POB POR GENERACIÓN"/>
      <sheetName val="HACINAMIENTO"/>
      <sheetName val="CAPACIDAD"/>
      <sheetName val="POBLACIÓN"/>
      <sheetName val="SOBREPOBLACIÓN"/>
      <sheetName val="RESÚMEN CAPACIDAD"/>
      <sheetName val="CONSOLIDADO INTERNOS"/>
      <sheetName val="SIND COND POR REGIONAL"/>
      <sheetName val="CAPAC POB HATO"/>
      <sheetName val="POBL POR REGIONAL"/>
      <sheetName val="SIND CON "/>
      <sheetName val="ESTAB POB HATO"/>
      <sheetName val="GRAFICA POBLACIÓN-2011"/>
      <sheetName val="GRAFICA POBLACIÓN-2010 - 2013"/>
      <sheetName val="COMPARATIVO POBLACIÓN"/>
      <sheetName val="DÉFICIT CUPOS"/>
      <sheetName val="pobla. 1996 -  2013"/>
      <sheetName val="GRÁFICO MES"/>
      <sheetName val="GRÁFDIC 98 -  2013 "/>
      <sheetName val="POBLACIÓN DE INTERNOS"/>
      <sheetName val="GRAFICO POB Y HAC 2010"/>
      <sheetName val="PARAPOLITICOS"/>
      <sheetName val="BACRIM"/>
      <sheetName val="JUSTICIA Y PAZ"/>
      <sheetName val="EXTRADITABLES"/>
      <sheetName val="DOMICILIARIA"/>
      <sheetName val="POB-DOMICILIARIA 2012"/>
      <sheetName val="POB-DOMICILIARIA 2011"/>
      <sheetName val="MUNICIPALES"/>
      <sheetName val="POBLACIÓN MUNICIPAL"/>
      <sheetName val="SISTEMA VIG ELEC"/>
      <sheetName val="MUJER HOMB VIGILA ELE"/>
      <sheetName val="VIGILANCIA ELECT"/>
      <sheetName val="VIGI ELEC POR REGIONAL"/>
      <sheetName val="POB-VIG.ELEC 2012-2013"/>
      <sheetName val="ESTABLECIM EN OPERACIÓN"/>
      <sheetName val="CLASIFICACIÓN ESTABLE"/>
      <sheetName val="ESTABLECIMIENTOS FUERZA PÚBLICA"/>
      <sheetName val="DIC 98 -  DICIEMBRE 31  2013"/>
      <sheetName val="PLANTA PERSONAL"/>
      <sheetName val="PLANTA GUARDIA"/>
      <sheetName val="INTERNOS POR  GUARDIA"/>
      <sheetName val="VARIACIÓN ANUAL POBLAC"/>
      <sheetName val="GENERACIÓN ERON"/>
      <sheetName val="PRESUPUESTO"/>
      <sheetName val="PLAN DE MEJORAMIENTO"/>
      <sheetName val="TENDENCIA SIND-COND"/>
    </sheetNames>
    <sheetDataSet>
      <sheetData sheetId="0"/>
      <sheetData sheetId="1">
        <row r="240">
          <cell r="G240">
            <v>34572</v>
          </cell>
          <cell r="H240">
            <v>3021</v>
          </cell>
          <cell r="K240">
            <v>9354</v>
          </cell>
          <cell r="N240">
            <v>28239</v>
          </cell>
        </row>
        <row r="241">
          <cell r="G241">
            <v>22106</v>
          </cell>
          <cell r="H241">
            <v>1880</v>
          </cell>
          <cell r="K241">
            <v>8053</v>
          </cell>
          <cell r="N241">
            <v>15933</v>
          </cell>
        </row>
        <row r="242">
          <cell r="G242">
            <v>12899</v>
          </cell>
          <cell r="H242">
            <v>439</v>
          </cell>
          <cell r="K242">
            <v>6779</v>
          </cell>
          <cell r="N242">
            <v>6559</v>
          </cell>
        </row>
        <row r="243">
          <cell r="G243">
            <v>11530</v>
          </cell>
          <cell r="H243">
            <v>940</v>
          </cell>
          <cell r="K243">
            <v>4323</v>
          </cell>
          <cell r="N243">
            <v>8147</v>
          </cell>
        </row>
        <row r="244">
          <cell r="G244">
            <v>14536</v>
          </cell>
          <cell r="H244">
            <v>1382</v>
          </cell>
          <cell r="K244">
            <v>4232</v>
          </cell>
          <cell r="N244">
            <v>11686</v>
          </cell>
        </row>
        <row r="245">
          <cell r="G245">
            <v>13513</v>
          </cell>
          <cell r="H245">
            <v>1383</v>
          </cell>
          <cell r="K245">
            <v>3291</v>
          </cell>
          <cell r="N245">
            <v>11605</v>
          </cell>
        </row>
        <row r="246">
          <cell r="G246">
            <v>109156</v>
          </cell>
          <cell r="H246">
            <v>9045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General"/>
      <sheetName val="POBLACIÓN POR ESTABLECIMIENTO"/>
      <sheetName val="R MUJERES "/>
      <sheetName val="CUPOS POR ERON NUEVOS"/>
      <sheetName val="OCUPACIÓN NUEVOS  2014"/>
      <sheetName val="POB POR GENERACIÓN"/>
      <sheetName val="CONSOLIDADO GENERACIONES"/>
      <sheetName val="POBLACIÓN POR ESTABLECIMIEN (2"/>
      <sheetName val="HACINAMIENTO"/>
      <sheetName val="CAPACIDAD"/>
      <sheetName val="POBLACIÓN"/>
      <sheetName val="SOBREPOBLACIÓN"/>
      <sheetName val="RESÚMEN CAPACIDAD"/>
      <sheetName val="CONSOLIDADO INTERNOS"/>
      <sheetName val="SIND COND POR REGIONAL"/>
      <sheetName val="CAPAC POB HATO"/>
      <sheetName val="POBL POR REGIONAL"/>
      <sheetName val="SIND CON "/>
      <sheetName val="ESTAB POB HATO"/>
      <sheetName val="GRAFICA POBLACIÓN-2010 - 2014"/>
      <sheetName val="GRAFICA POBLACIÓN-2014- 2015"/>
      <sheetName val="COMPARATIVO POBLACIÓN"/>
      <sheetName val="DÉFICIT CUPOS"/>
      <sheetName val="pobla. 1996 -  2015"/>
      <sheetName val="GRÁFICO MES"/>
      <sheetName val="GRÁFDIC 98 -  2015 "/>
      <sheetName val="POBLACIÓN DE INTERNOS"/>
      <sheetName val="GRAFICO POB Y HAC 2010"/>
      <sheetName val="PARAPOLITICOS"/>
      <sheetName val="BACRIM"/>
      <sheetName val="JUSTICIA Y PAZ"/>
      <sheetName val="EXTRADITABLES"/>
      <sheetName val="POB-DOMICILIARIA 2014"/>
      <sheetName val="DOMICILIARIA"/>
      <sheetName val="POB-DOMICILIARIA 2014-2015"/>
      <sheetName val="Municipales Enero 31 2015"/>
      <sheetName val="POBLACIÓN MUNICIPAL"/>
      <sheetName val="SISTEMA VIG ELEC"/>
      <sheetName val="MUJER HOMB VIGILA ELE"/>
      <sheetName val="VIGILANCIA ELECT"/>
      <sheetName val="SISTEMA VIG ELEC REGIONAL"/>
      <sheetName val="POB-VIG.ELEC 2012-2014"/>
      <sheetName val="POB-VIG.ELEC 2014-2015"/>
      <sheetName val="ESTABLECIM EN OPERACIÓN"/>
      <sheetName val="CLASIFICACIÓN ESTABLE"/>
      <sheetName val="ESTABLECIMIENTOS FUERZA PÚBLICA"/>
      <sheetName val="DIC 98 -  Enero 31 2014"/>
      <sheetName val="PLANTA PERSONAL"/>
      <sheetName val="PLANTA GUARDIA"/>
      <sheetName val="INTERNOS POR  GUARDIA"/>
      <sheetName val="VARIACIÓN ANUAL POBLAC"/>
      <sheetName val="GENERACIÓN ERON"/>
      <sheetName val="PRESUPUESTO"/>
      <sheetName val="Hoja2"/>
      <sheetName val="PLAN DE MEJORAMIENTO 2015"/>
    </sheetNames>
    <sheetDataSet>
      <sheetData sheetId="0"/>
      <sheetData sheetId="1">
        <row r="6">
          <cell r="A6" t="str">
            <v xml:space="preserve"> Enero 31 de 2015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RFIL DELICTIVO SISIPEC ERON"/>
      <sheetName val="PERFIL DELICTIVO SISIPEC DOMICI"/>
      <sheetName val="PERFIL DELICTIVO CONTROL DOMICI"/>
      <sheetName val="PERFIL DELICTIVO VIGIL ELECTRON"/>
      <sheetName val="MINORITARIOS SISIPEC"/>
      <sheetName val="NIÑOS"/>
      <sheetName val="Edades"/>
      <sheetName val="Extrajeros por pais de Origen"/>
      <sheetName val="Fuerza Publica"/>
      <sheetName val="OTROS FUNCIONARIOS"/>
      <sheetName val="TEE"/>
      <sheetName val="SINDICADOS"/>
      <sheetName val="CONDENADOS"/>
      <sheetName val="Nivel Academico Intramural (2)"/>
      <sheetName val="Nivel Academico Intramural (3)"/>
      <sheetName val="Nivel Academico Superior (2)"/>
      <sheetName val="Reincidencias"/>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6">
          <cell r="A6" t="str">
            <v xml:space="preserve"> Enero 31 de 2015</v>
          </cell>
        </row>
      </sheetData>
      <sheetData sheetId="13"/>
      <sheetData sheetId="14"/>
      <sheetData sheetId="15"/>
      <sheetData sheetId="16"/>
      <sheetData sheetId="1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269"/>
  <sheetViews>
    <sheetView showGridLines="0" zoomScale="60" zoomScaleNormal="60" workbookViewId="0">
      <pane ySplit="8" topLeftCell="A233" activePane="bottomLeft" state="frozen"/>
      <selection pane="bottomLeft" activeCell="E256" sqref="E256"/>
    </sheetView>
  </sheetViews>
  <sheetFormatPr baseColWidth="10" defaultRowHeight="15"/>
  <cols>
    <col min="1" max="1" width="15.140625" style="73" customWidth="1"/>
    <col min="2" max="2" width="40.140625" style="68" customWidth="1"/>
    <col min="3" max="3" width="44.42578125" style="68" customWidth="1"/>
    <col min="4" max="4" width="25.85546875" style="286" customWidth="1"/>
    <col min="5" max="5" width="20.85546875" style="286" customWidth="1"/>
    <col min="6" max="6" width="22" style="288" customWidth="1"/>
    <col min="7" max="7" width="22.140625" style="289" customWidth="1"/>
    <col min="8" max="8" width="12.5703125" style="286" customWidth="1"/>
    <col min="9" max="9" width="14.28515625" style="286" customWidth="1"/>
    <col min="10" max="10" width="13" style="289" customWidth="1"/>
    <col min="11" max="11" width="21.42578125" style="286" customWidth="1"/>
    <col min="12" max="12" width="13.5703125" style="286" customWidth="1"/>
    <col min="13" max="13" width="11.42578125" style="286" customWidth="1"/>
    <col min="14" max="14" width="24.42578125" style="70" customWidth="1"/>
    <col min="15" max="234" width="11.42578125" style="73"/>
    <col min="235" max="235" width="15.140625" style="73" customWidth="1"/>
    <col min="236" max="236" width="40.140625" style="73" customWidth="1"/>
    <col min="237" max="237" width="44.42578125" style="73" customWidth="1"/>
    <col min="238" max="238" width="25.85546875" style="73" customWidth="1"/>
    <col min="239" max="239" width="20.85546875" style="73" customWidth="1"/>
    <col min="240" max="240" width="22" style="73" customWidth="1"/>
    <col min="241" max="241" width="22.140625" style="73" customWidth="1"/>
    <col min="242" max="242" width="12.5703125" style="73" customWidth="1"/>
    <col min="243" max="243" width="14.28515625" style="73" customWidth="1"/>
    <col min="244" max="244" width="13" style="73" customWidth="1"/>
    <col min="245" max="245" width="21.42578125" style="73" customWidth="1"/>
    <col min="246" max="246" width="13.5703125" style="73" customWidth="1"/>
    <col min="247" max="247" width="11.42578125" style="73" customWidth="1"/>
    <col min="248" max="248" width="24.42578125" style="73" customWidth="1"/>
    <col min="249" max="250" width="19.7109375" style="73" bestFit="1" customWidth="1"/>
    <col min="251" max="251" width="3.7109375" style="73" customWidth="1"/>
    <col min="252" max="252" width="17.7109375" style="73" customWidth="1"/>
    <col min="253" max="253" width="13.140625" style="73" customWidth="1"/>
    <col min="254" max="254" width="18.5703125" style="73" customWidth="1"/>
    <col min="255" max="255" width="18" style="73" customWidth="1"/>
    <col min="256" max="256" width="16.5703125" style="73" customWidth="1"/>
    <col min="257" max="257" width="15.42578125" style="73" customWidth="1"/>
    <col min="258" max="258" width="13.140625" style="73" customWidth="1"/>
    <col min="259" max="259" width="18" style="73" bestFit="1" customWidth="1"/>
    <col min="260" max="260" width="14.85546875" style="73" customWidth="1"/>
    <col min="261" max="490" width="11.42578125" style="73"/>
    <col min="491" max="491" width="15.140625" style="73" customWidth="1"/>
    <col min="492" max="492" width="40.140625" style="73" customWidth="1"/>
    <col min="493" max="493" width="44.42578125" style="73" customWidth="1"/>
    <col min="494" max="494" width="25.85546875" style="73" customWidth="1"/>
    <col min="495" max="495" width="20.85546875" style="73" customWidth="1"/>
    <col min="496" max="496" width="22" style="73" customWidth="1"/>
    <col min="497" max="497" width="22.140625" style="73" customWidth="1"/>
    <col min="498" max="498" width="12.5703125" style="73" customWidth="1"/>
    <col min="499" max="499" width="14.28515625" style="73" customWidth="1"/>
    <col min="500" max="500" width="13" style="73" customWidth="1"/>
    <col min="501" max="501" width="21.42578125" style="73" customWidth="1"/>
    <col min="502" max="502" width="13.5703125" style="73" customWidth="1"/>
    <col min="503" max="503" width="11.42578125" style="73" customWidth="1"/>
    <col min="504" max="504" width="24.42578125" style="73" customWidth="1"/>
    <col min="505" max="506" width="19.7109375" style="73" bestFit="1" customWidth="1"/>
    <col min="507" max="507" width="3.7109375" style="73" customWidth="1"/>
    <col min="508" max="508" width="17.7109375" style="73" customWidth="1"/>
    <col min="509" max="509" width="13.140625" style="73" customWidth="1"/>
    <col min="510" max="510" width="18.5703125" style="73" customWidth="1"/>
    <col min="511" max="511" width="18" style="73" customWidth="1"/>
    <col min="512" max="512" width="16.5703125" style="73" customWidth="1"/>
    <col min="513" max="513" width="15.42578125" style="73" customWidth="1"/>
    <col min="514" max="514" width="13.140625" style="73" customWidth="1"/>
    <col min="515" max="515" width="18" style="73" bestFit="1" customWidth="1"/>
    <col min="516" max="516" width="14.85546875" style="73" customWidth="1"/>
    <col min="517" max="746" width="11.42578125" style="73"/>
    <col min="747" max="747" width="15.140625" style="73" customWidth="1"/>
    <col min="748" max="748" width="40.140625" style="73" customWidth="1"/>
    <col min="749" max="749" width="44.42578125" style="73" customWidth="1"/>
    <col min="750" max="750" width="25.85546875" style="73" customWidth="1"/>
    <col min="751" max="751" width="20.85546875" style="73" customWidth="1"/>
    <col min="752" max="752" width="22" style="73" customWidth="1"/>
    <col min="753" max="753" width="22.140625" style="73" customWidth="1"/>
    <col min="754" max="754" width="12.5703125" style="73" customWidth="1"/>
    <col min="755" max="755" width="14.28515625" style="73" customWidth="1"/>
    <col min="756" max="756" width="13" style="73" customWidth="1"/>
    <col min="757" max="757" width="21.42578125" style="73" customWidth="1"/>
    <col min="758" max="758" width="13.5703125" style="73" customWidth="1"/>
    <col min="759" max="759" width="11.42578125" style="73" customWidth="1"/>
    <col min="760" max="760" width="24.42578125" style="73" customWidth="1"/>
    <col min="761" max="762" width="19.7109375" style="73" bestFit="1" customWidth="1"/>
    <col min="763" max="763" width="3.7109375" style="73" customWidth="1"/>
    <col min="764" max="764" width="17.7109375" style="73" customWidth="1"/>
    <col min="765" max="765" width="13.140625" style="73" customWidth="1"/>
    <col min="766" max="766" width="18.5703125" style="73" customWidth="1"/>
    <col min="767" max="767" width="18" style="73" customWidth="1"/>
    <col min="768" max="768" width="16.5703125" style="73" customWidth="1"/>
    <col min="769" max="769" width="15.42578125" style="73" customWidth="1"/>
    <col min="770" max="770" width="13.140625" style="73" customWidth="1"/>
    <col min="771" max="771" width="18" style="73" bestFit="1" customWidth="1"/>
    <col min="772" max="772" width="14.85546875" style="73" customWidth="1"/>
    <col min="773" max="1002" width="11.42578125" style="73"/>
    <col min="1003" max="1003" width="15.140625" style="73" customWidth="1"/>
    <col min="1004" max="1004" width="40.140625" style="73" customWidth="1"/>
    <col min="1005" max="1005" width="44.42578125" style="73" customWidth="1"/>
    <col min="1006" max="1006" width="25.85546875" style="73" customWidth="1"/>
    <col min="1007" max="1007" width="20.85546875" style="73" customWidth="1"/>
    <col min="1008" max="1008" width="22" style="73" customWidth="1"/>
    <col min="1009" max="1009" width="22.140625" style="73" customWidth="1"/>
    <col min="1010" max="1010" width="12.5703125" style="73" customWidth="1"/>
    <col min="1011" max="1011" width="14.28515625" style="73" customWidth="1"/>
    <col min="1012" max="1012" width="13" style="73" customWidth="1"/>
    <col min="1013" max="1013" width="21.42578125" style="73" customWidth="1"/>
    <col min="1014" max="1014" width="13.5703125" style="73" customWidth="1"/>
    <col min="1015" max="1015" width="11.42578125" style="73" customWidth="1"/>
    <col min="1016" max="1016" width="24.42578125" style="73" customWidth="1"/>
    <col min="1017" max="1018" width="19.7109375" style="73" bestFit="1" customWidth="1"/>
    <col min="1019" max="1019" width="3.7109375" style="73" customWidth="1"/>
    <col min="1020" max="1020" width="17.7109375" style="73" customWidth="1"/>
    <col min="1021" max="1021" width="13.140625" style="73" customWidth="1"/>
    <col min="1022" max="1022" width="18.5703125" style="73" customWidth="1"/>
    <col min="1023" max="1023" width="18" style="73" customWidth="1"/>
    <col min="1024" max="1024" width="16.5703125" style="73" customWidth="1"/>
    <col min="1025" max="1025" width="15.42578125" style="73" customWidth="1"/>
    <col min="1026" max="1026" width="13.140625" style="73" customWidth="1"/>
    <col min="1027" max="1027" width="18" style="73" bestFit="1" customWidth="1"/>
    <col min="1028" max="1028" width="14.85546875" style="73" customWidth="1"/>
    <col min="1029" max="1258" width="11.42578125" style="73"/>
    <col min="1259" max="1259" width="15.140625" style="73" customWidth="1"/>
    <col min="1260" max="1260" width="40.140625" style="73" customWidth="1"/>
    <col min="1261" max="1261" width="44.42578125" style="73" customWidth="1"/>
    <col min="1262" max="1262" width="25.85546875" style="73" customWidth="1"/>
    <col min="1263" max="1263" width="20.85546875" style="73" customWidth="1"/>
    <col min="1264" max="1264" width="22" style="73" customWidth="1"/>
    <col min="1265" max="1265" width="22.140625" style="73" customWidth="1"/>
    <col min="1266" max="1266" width="12.5703125" style="73" customWidth="1"/>
    <col min="1267" max="1267" width="14.28515625" style="73" customWidth="1"/>
    <col min="1268" max="1268" width="13" style="73" customWidth="1"/>
    <col min="1269" max="1269" width="21.42578125" style="73" customWidth="1"/>
    <col min="1270" max="1270" width="13.5703125" style="73" customWidth="1"/>
    <col min="1271" max="1271" width="11.42578125" style="73" customWidth="1"/>
    <col min="1272" max="1272" width="24.42578125" style="73" customWidth="1"/>
    <col min="1273" max="1274" width="19.7109375" style="73" bestFit="1" customWidth="1"/>
    <col min="1275" max="1275" width="3.7109375" style="73" customWidth="1"/>
    <col min="1276" max="1276" width="17.7109375" style="73" customWidth="1"/>
    <col min="1277" max="1277" width="13.140625" style="73" customWidth="1"/>
    <col min="1278" max="1278" width="18.5703125" style="73" customWidth="1"/>
    <col min="1279" max="1279" width="18" style="73" customWidth="1"/>
    <col min="1280" max="1280" width="16.5703125" style="73" customWidth="1"/>
    <col min="1281" max="1281" width="15.42578125" style="73" customWidth="1"/>
    <col min="1282" max="1282" width="13.140625" style="73" customWidth="1"/>
    <col min="1283" max="1283" width="18" style="73" bestFit="1" customWidth="1"/>
    <col min="1284" max="1284" width="14.85546875" style="73" customWidth="1"/>
    <col min="1285" max="1514" width="11.42578125" style="73"/>
    <col min="1515" max="1515" width="15.140625" style="73" customWidth="1"/>
    <col min="1516" max="1516" width="40.140625" style="73" customWidth="1"/>
    <col min="1517" max="1517" width="44.42578125" style="73" customWidth="1"/>
    <col min="1518" max="1518" width="25.85546875" style="73" customWidth="1"/>
    <col min="1519" max="1519" width="20.85546875" style="73" customWidth="1"/>
    <col min="1520" max="1520" width="22" style="73" customWidth="1"/>
    <col min="1521" max="1521" width="22.140625" style="73" customWidth="1"/>
    <col min="1522" max="1522" width="12.5703125" style="73" customWidth="1"/>
    <col min="1523" max="1523" width="14.28515625" style="73" customWidth="1"/>
    <col min="1524" max="1524" width="13" style="73" customWidth="1"/>
    <col min="1525" max="1525" width="21.42578125" style="73" customWidth="1"/>
    <col min="1526" max="1526" width="13.5703125" style="73" customWidth="1"/>
    <col min="1527" max="1527" width="11.42578125" style="73" customWidth="1"/>
    <col min="1528" max="1528" width="24.42578125" style="73" customWidth="1"/>
    <col min="1529" max="1530" width="19.7109375" style="73" bestFit="1" customWidth="1"/>
    <col min="1531" max="1531" width="3.7109375" style="73" customWidth="1"/>
    <col min="1532" max="1532" width="17.7109375" style="73" customWidth="1"/>
    <col min="1533" max="1533" width="13.140625" style="73" customWidth="1"/>
    <col min="1534" max="1534" width="18.5703125" style="73" customWidth="1"/>
    <col min="1535" max="1535" width="18" style="73" customWidth="1"/>
    <col min="1536" max="1536" width="16.5703125" style="73" customWidth="1"/>
    <col min="1537" max="1537" width="15.42578125" style="73" customWidth="1"/>
    <col min="1538" max="1538" width="13.140625" style="73" customWidth="1"/>
    <col min="1539" max="1539" width="18" style="73" bestFit="1" customWidth="1"/>
    <col min="1540" max="1540" width="14.85546875" style="73" customWidth="1"/>
    <col min="1541" max="1770" width="11.42578125" style="73"/>
    <col min="1771" max="1771" width="15.140625" style="73" customWidth="1"/>
    <col min="1772" max="1772" width="40.140625" style="73" customWidth="1"/>
    <col min="1773" max="1773" width="44.42578125" style="73" customWidth="1"/>
    <col min="1774" max="1774" width="25.85546875" style="73" customWidth="1"/>
    <col min="1775" max="1775" width="20.85546875" style="73" customWidth="1"/>
    <col min="1776" max="1776" width="22" style="73" customWidth="1"/>
    <col min="1777" max="1777" width="22.140625" style="73" customWidth="1"/>
    <col min="1778" max="1778" width="12.5703125" style="73" customWidth="1"/>
    <col min="1779" max="1779" width="14.28515625" style="73" customWidth="1"/>
    <col min="1780" max="1780" width="13" style="73" customWidth="1"/>
    <col min="1781" max="1781" width="21.42578125" style="73" customWidth="1"/>
    <col min="1782" max="1782" width="13.5703125" style="73" customWidth="1"/>
    <col min="1783" max="1783" width="11.42578125" style="73" customWidth="1"/>
    <col min="1784" max="1784" width="24.42578125" style="73" customWidth="1"/>
    <col min="1785" max="1786" width="19.7109375" style="73" bestFit="1" customWidth="1"/>
    <col min="1787" max="1787" width="3.7109375" style="73" customWidth="1"/>
    <col min="1788" max="1788" width="17.7109375" style="73" customWidth="1"/>
    <col min="1789" max="1789" width="13.140625" style="73" customWidth="1"/>
    <col min="1790" max="1790" width="18.5703125" style="73" customWidth="1"/>
    <col min="1791" max="1791" width="18" style="73" customWidth="1"/>
    <col min="1792" max="1792" width="16.5703125" style="73" customWidth="1"/>
    <col min="1793" max="1793" width="15.42578125" style="73" customWidth="1"/>
    <col min="1794" max="1794" width="13.140625" style="73" customWidth="1"/>
    <col min="1795" max="1795" width="18" style="73" bestFit="1" customWidth="1"/>
    <col min="1796" max="1796" width="14.85546875" style="73" customWidth="1"/>
    <col min="1797" max="2026" width="11.42578125" style="73"/>
    <col min="2027" max="2027" width="15.140625" style="73" customWidth="1"/>
    <col min="2028" max="2028" width="40.140625" style="73" customWidth="1"/>
    <col min="2029" max="2029" width="44.42578125" style="73" customWidth="1"/>
    <col min="2030" max="2030" width="25.85546875" style="73" customWidth="1"/>
    <col min="2031" max="2031" width="20.85546875" style="73" customWidth="1"/>
    <col min="2032" max="2032" width="22" style="73" customWidth="1"/>
    <col min="2033" max="2033" width="22.140625" style="73" customWidth="1"/>
    <col min="2034" max="2034" width="12.5703125" style="73" customWidth="1"/>
    <col min="2035" max="2035" width="14.28515625" style="73" customWidth="1"/>
    <col min="2036" max="2036" width="13" style="73" customWidth="1"/>
    <col min="2037" max="2037" width="21.42578125" style="73" customWidth="1"/>
    <col min="2038" max="2038" width="13.5703125" style="73" customWidth="1"/>
    <col min="2039" max="2039" width="11.42578125" style="73" customWidth="1"/>
    <col min="2040" max="2040" width="24.42578125" style="73" customWidth="1"/>
    <col min="2041" max="2042" width="19.7109375" style="73" bestFit="1" customWidth="1"/>
    <col min="2043" max="2043" width="3.7109375" style="73" customWidth="1"/>
    <col min="2044" max="2044" width="17.7109375" style="73" customWidth="1"/>
    <col min="2045" max="2045" width="13.140625" style="73" customWidth="1"/>
    <col min="2046" max="2046" width="18.5703125" style="73" customWidth="1"/>
    <col min="2047" max="2047" width="18" style="73" customWidth="1"/>
    <col min="2048" max="2048" width="16.5703125" style="73" customWidth="1"/>
    <col min="2049" max="2049" width="15.42578125" style="73" customWidth="1"/>
    <col min="2050" max="2050" width="13.140625" style="73" customWidth="1"/>
    <col min="2051" max="2051" width="18" style="73" bestFit="1" customWidth="1"/>
    <col min="2052" max="2052" width="14.85546875" style="73" customWidth="1"/>
    <col min="2053" max="2282" width="11.42578125" style="73"/>
    <col min="2283" max="2283" width="15.140625" style="73" customWidth="1"/>
    <col min="2284" max="2284" width="40.140625" style="73" customWidth="1"/>
    <col min="2285" max="2285" width="44.42578125" style="73" customWidth="1"/>
    <col min="2286" max="2286" width="25.85546875" style="73" customWidth="1"/>
    <col min="2287" max="2287" width="20.85546875" style="73" customWidth="1"/>
    <col min="2288" max="2288" width="22" style="73" customWidth="1"/>
    <col min="2289" max="2289" width="22.140625" style="73" customWidth="1"/>
    <col min="2290" max="2290" width="12.5703125" style="73" customWidth="1"/>
    <col min="2291" max="2291" width="14.28515625" style="73" customWidth="1"/>
    <col min="2292" max="2292" width="13" style="73" customWidth="1"/>
    <col min="2293" max="2293" width="21.42578125" style="73" customWidth="1"/>
    <col min="2294" max="2294" width="13.5703125" style="73" customWidth="1"/>
    <col min="2295" max="2295" width="11.42578125" style="73" customWidth="1"/>
    <col min="2296" max="2296" width="24.42578125" style="73" customWidth="1"/>
    <col min="2297" max="2298" width="19.7109375" style="73" bestFit="1" customWidth="1"/>
    <col min="2299" max="2299" width="3.7109375" style="73" customWidth="1"/>
    <col min="2300" max="2300" width="17.7109375" style="73" customWidth="1"/>
    <col min="2301" max="2301" width="13.140625" style="73" customWidth="1"/>
    <col min="2302" max="2302" width="18.5703125" style="73" customWidth="1"/>
    <col min="2303" max="2303" width="18" style="73" customWidth="1"/>
    <col min="2304" max="2304" width="16.5703125" style="73" customWidth="1"/>
    <col min="2305" max="2305" width="15.42578125" style="73" customWidth="1"/>
    <col min="2306" max="2306" width="13.140625" style="73" customWidth="1"/>
    <col min="2307" max="2307" width="18" style="73" bestFit="1" customWidth="1"/>
    <col min="2308" max="2308" width="14.85546875" style="73" customWidth="1"/>
    <col min="2309" max="2538" width="11.42578125" style="73"/>
    <col min="2539" max="2539" width="15.140625" style="73" customWidth="1"/>
    <col min="2540" max="2540" width="40.140625" style="73" customWidth="1"/>
    <col min="2541" max="2541" width="44.42578125" style="73" customWidth="1"/>
    <col min="2542" max="2542" width="25.85546875" style="73" customWidth="1"/>
    <col min="2543" max="2543" width="20.85546875" style="73" customWidth="1"/>
    <col min="2544" max="2544" width="22" style="73" customWidth="1"/>
    <col min="2545" max="2545" width="22.140625" style="73" customWidth="1"/>
    <col min="2546" max="2546" width="12.5703125" style="73" customWidth="1"/>
    <col min="2547" max="2547" width="14.28515625" style="73" customWidth="1"/>
    <col min="2548" max="2548" width="13" style="73" customWidth="1"/>
    <col min="2549" max="2549" width="21.42578125" style="73" customWidth="1"/>
    <col min="2550" max="2550" width="13.5703125" style="73" customWidth="1"/>
    <col min="2551" max="2551" width="11.42578125" style="73" customWidth="1"/>
    <col min="2552" max="2552" width="24.42578125" style="73" customWidth="1"/>
    <col min="2553" max="2554" width="19.7109375" style="73" bestFit="1" customWidth="1"/>
    <col min="2555" max="2555" width="3.7109375" style="73" customWidth="1"/>
    <col min="2556" max="2556" width="17.7109375" style="73" customWidth="1"/>
    <col min="2557" max="2557" width="13.140625" style="73" customWidth="1"/>
    <col min="2558" max="2558" width="18.5703125" style="73" customWidth="1"/>
    <col min="2559" max="2559" width="18" style="73" customWidth="1"/>
    <col min="2560" max="2560" width="16.5703125" style="73" customWidth="1"/>
    <col min="2561" max="2561" width="15.42578125" style="73" customWidth="1"/>
    <col min="2562" max="2562" width="13.140625" style="73" customWidth="1"/>
    <col min="2563" max="2563" width="18" style="73" bestFit="1" customWidth="1"/>
    <col min="2564" max="2564" width="14.85546875" style="73" customWidth="1"/>
    <col min="2565" max="2794" width="11.42578125" style="73"/>
    <col min="2795" max="2795" width="15.140625" style="73" customWidth="1"/>
    <col min="2796" max="2796" width="40.140625" style="73" customWidth="1"/>
    <col min="2797" max="2797" width="44.42578125" style="73" customWidth="1"/>
    <col min="2798" max="2798" width="25.85546875" style="73" customWidth="1"/>
    <col min="2799" max="2799" width="20.85546875" style="73" customWidth="1"/>
    <col min="2800" max="2800" width="22" style="73" customWidth="1"/>
    <col min="2801" max="2801" width="22.140625" style="73" customWidth="1"/>
    <col min="2802" max="2802" width="12.5703125" style="73" customWidth="1"/>
    <col min="2803" max="2803" width="14.28515625" style="73" customWidth="1"/>
    <col min="2804" max="2804" width="13" style="73" customWidth="1"/>
    <col min="2805" max="2805" width="21.42578125" style="73" customWidth="1"/>
    <col min="2806" max="2806" width="13.5703125" style="73" customWidth="1"/>
    <col min="2807" max="2807" width="11.42578125" style="73" customWidth="1"/>
    <col min="2808" max="2808" width="24.42578125" style="73" customWidth="1"/>
    <col min="2809" max="2810" width="19.7109375" style="73" bestFit="1" customWidth="1"/>
    <col min="2811" max="2811" width="3.7109375" style="73" customWidth="1"/>
    <col min="2812" max="2812" width="17.7109375" style="73" customWidth="1"/>
    <col min="2813" max="2813" width="13.140625" style="73" customWidth="1"/>
    <col min="2814" max="2814" width="18.5703125" style="73" customWidth="1"/>
    <col min="2815" max="2815" width="18" style="73" customWidth="1"/>
    <col min="2816" max="2816" width="16.5703125" style="73" customWidth="1"/>
    <col min="2817" max="2817" width="15.42578125" style="73" customWidth="1"/>
    <col min="2818" max="2818" width="13.140625" style="73" customWidth="1"/>
    <col min="2819" max="2819" width="18" style="73" bestFit="1" customWidth="1"/>
    <col min="2820" max="2820" width="14.85546875" style="73" customWidth="1"/>
    <col min="2821" max="3050" width="11.42578125" style="73"/>
    <col min="3051" max="3051" width="15.140625" style="73" customWidth="1"/>
    <col min="3052" max="3052" width="40.140625" style="73" customWidth="1"/>
    <col min="3053" max="3053" width="44.42578125" style="73" customWidth="1"/>
    <col min="3054" max="3054" width="25.85546875" style="73" customWidth="1"/>
    <col min="3055" max="3055" width="20.85546875" style="73" customWidth="1"/>
    <col min="3056" max="3056" width="22" style="73" customWidth="1"/>
    <col min="3057" max="3057" width="22.140625" style="73" customWidth="1"/>
    <col min="3058" max="3058" width="12.5703125" style="73" customWidth="1"/>
    <col min="3059" max="3059" width="14.28515625" style="73" customWidth="1"/>
    <col min="3060" max="3060" width="13" style="73" customWidth="1"/>
    <col min="3061" max="3061" width="21.42578125" style="73" customWidth="1"/>
    <col min="3062" max="3062" width="13.5703125" style="73" customWidth="1"/>
    <col min="3063" max="3063" width="11.42578125" style="73" customWidth="1"/>
    <col min="3064" max="3064" width="24.42578125" style="73" customWidth="1"/>
    <col min="3065" max="3066" width="19.7109375" style="73" bestFit="1" customWidth="1"/>
    <col min="3067" max="3067" width="3.7109375" style="73" customWidth="1"/>
    <col min="3068" max="3068" width="17.7109375" style="73" customWidth="1"/>
    <col min="3069" max="3069" width="13.140625" style="73" customWidth="1"/>
    <col min="3070" max="3070" width="18.5703125" style="73" customWidth="1"/>
    <col min="3071" max="3071" width="18" style="73" customWidth="1"/>
    <col min="3072" max="3072" width="16.5703125" style="73" customWidth="1"/>
    <col min="3073" max="3073" width="15.42578125" style="73" customWidth="1"/>
    <col min="3074" max="3074" width="13.140625" style="73" customWidth="1"/>
    <col min="3075" max="3075" width="18" style="73" bestFit="1" customWidth="1"/>
    <col min="3076" max="3076" width="14.85546875" style="73" customWidth="1"/>
    <col min="3077" max="3306" width="11.42578125" style="73"/>
    <col min="3307" max="3307" width="15.140625" style="73" customWidth="1"/>
    <col min="3308" max="3308" width="40.140625" style="73" customWidth="1"/>
    <col min="3309" max="3309" width="44.42578125" style="73" customWidth="1"/>
    <col min="3310" max="3310" width="25.85546875" style="73" customWidth="1"/>
    <col min="3311" max="3311" width="20.85546875" style="73" customWidth="1"/>
    <col min="3312" max="3312" width="22" style="73" customWidth="1"/>
    <col min="3313" max="3313" width="22.140625" style="73" customWidth="1"/>
    <col min="3314" max="3314" width="12.5703125" style="73" customWidth="1"/>
    <col min="3315" max="3315" width="14.28515625" style="73" customWidth="1"/>
    <col min="3316" max="3316" width="13" style="73" customWidth="1"/>
    <col min="3317" max="3317" width="21.42578125" style="73" customWidth="1"/>
    <col min="3318" max="3318" width="13.5703125" style="73" customWidth="1"/>
    <col min="3319" max="3319" width="11.42578125" style="73" customWidth="1"/>
    <col min="3320" max="3320" width="24.42578125" style="73" customWidth="1"/>
    <col min="3321" max="3322" width="19.7109375" style="73" bestFit="1" customWidth="1"/>
    <col min="3323" max="3323" width="3.7109375" style="73" customWidth="1"/>
    <col min="3324" max="3324" width="17.7109375" style="73" customWidth="1"/>
    <col min="3325" max="3325" width="13.140625" style="73" customWidth="1"/>
    <col min="3326" max="3326" width="18.5703125" style="73" customWidth="1"/>
    <col min="3327" max="3327" width="18" style="73" customWidth="1"/>
    <col min="3328" max="3328" width="16.5703125" style="73" customWidth="1"/>
    <col min="3329" max="3329" width="15.42578125" style="73" customWidth="1"/>
    <col min="3330" max="3330" width="13.140625" style="73" customWidth="1"/>
    <col min="3331" max="3331" width="18" style="73" bestFit="1" customWidth="1"/>
    <col min="3332" max="3332" width="14.85546875" style="73" customWidth="1"/>
    <col min="3333" max="3562" width="11.42578125" style="73"/>
    <col min="3563" max="3563" width="15.140625" style="73" customWidth="1"/>
    <col min="3564" max="3564" width="40.140625" style="73" customWidth="1"/>
    <col min="3565" max="3565" width="44.42578125" style="73" customWidth="1"/>
    <col min="3566" max="3566" width="25.85546875" style="73" customWidth="1"/>
    <col min="3567" max="3567" width="20.85546875" style="73" customWidth="1"/>
    <col min="3568" max="3568" width="22" style="73" customWidth="1"/>
    <col min="3569" max="3569" width="22.140625" style="73" customWidth="1"/>
    <col min="3570" max="3570" width="12.5703125" style="73" customWidth="1"/>
    <col min="3571" max="3571" width="14.28515625" style="73" customWidth="1"/>
    <col min="3572" max="3572" width="13" style="73" customWidth="1"/>
    <col min="3573" max="3573" width="21.42578125" style="73" customWidth="1"/>
    <col min="3574" max="3574" width="13.5703125" style="73" customWidth="1"/>
    <col min="3575" max="3575" width="11.42578125" style="73" customWidth="1"/>
    <col min="3576" max="3576" width="24.42578125" style="73" customWidth="1"/>
    <col min="3577" max="3578" width="19.7109375" style="73" bestFit="1" customWidth="1"/>
    <col min="3579" max="3579" width="3.7109375" style="73" customWidth="1"/>
    <col min="3580" max="3580" width="17.7109375" style="73" customWidth="1"/>
    <col min="3581" max="3581" width="13.140625" style="73" customWidth="1"/>
    <col min="3582" max="3582" width="18.5703125" style="73" customWidth="1"/>
    <col min="3583" max="3583" width="18" style="73" customWidth="1"/>
    <col min="3584" max="3584" width="16.5703125" style="73" customWidth="1"/>
    <col min="3585" max="3585" width="15.42578125" style="73" customWidth="1"/>
    <col min="3586" max="3586" width="13.140625" style="73" customWidth="1"/>
    <col min="3587" max="3587" width="18" style="73" bestFit="1" customWidth="1"/>
    <col min="3588" max="3588" width="14.85546875" style="73" customWidth="1"/>
    <col min="3589" max="3818" width="11.42578125" style="73"/>
    <col min="3819" max="3819" width="15.140625" style="73" customWidth="1"/>
    <col min="3820" max="3820" width="40.140625" style="73" customWidth="1"/>
    <col min="3821" max="3821" width="44.42578125" style="73" customWidth="1"/>
    <col min="3822" max="3822" width="25.85546875" style="73" customWidth="1"/>
    <col min="3823" max="3823" width="20.85546875" style="73" customWidth="1"/>
    <col min="3824" max="3824" width="22" style="73" customWidth="1"/>
    <col min="3825" max="3825" width="22.140625" style="73" customWidth="1"/>
    <col min="3826" max="3826" width="12.5703125" style="73" customWidth="1"/>
    <col min="3827" max="3827" width="14.28515625" style="73" customWidth="1"/>
    <col min="3828" max="3828" width="13" style="73" customWidth="1"/>
    <col min="3829" max="3829" width="21.42578125" style="73" customWidth="1"/>
    <col min="3830" max="3830" width="13.5703125" style="73" customWidth="1"/>
    <col min="3831" max="3831" width="11.42578125" style="73" customWidth="1"/>
    <col min="3832" max="3832" width="24.42578125" style="73" customWidth="1"/>
    <col min="3833" max="3834" width="19.7109375" style="73" bestFit="1" customWidth="1"/>
    <col min="3835" max="3835" width="3.7109375" style="73" customWidth="1"/>
    <col min="3836" max="3836" width="17.7109375" style="73" customWidth="1"/>
    <col min="3837" max="3837" width="13.140625" style="73" customWidth="1"/>
    <col min="3838" max="3838" width="18.5703125" style="73" customWidth="1"/>
    <col min="3839" max="3839" width="18" style="73" customWidth="1"/>
    <col min="3840" max="3840" width="16.5703125" style="73" customWidth="1"/>
    <col min="3841" max="3841" width="15.42578125" style="73" customWidth="1"/>
    <col min="3842" max="3842" width="13.140625" style="73" customWidth="1"/>
    <col min="3843" max="3843" width="18" style="73" bestFit="1" customWidth="1"/>
    <col min="3844" max="3844" width="14.85546875" style="73" customWidth="1"/>
    <col min="3845" max="4074" width="11.42578125" style="73"/>
    <col min="4075" max="4075" width="15.140625" style="73" customWidth="1"/>
    <col min="4076" max="4076" width="40.140625" style="73" customWidth="1"/>
    <col min="4077" max="4077" width="44.42578125" style="73" customWidth="1"/>
    <col min="4078" max="4078" width="25.85546875" style="73" customWidth="1"/>
    <col min="4079" max="4079" width="20.85546875" style="73" customWidth="1"/>
    <col min="4080" max="4080" width="22" style="73" customWidth="1"/>
    <col min="4081" max="4081" width="22.140625" style="73" customWidth="1"/>
    <col min="4082" max="4082" width="12.5703125" style="73" customWidth="1"/>
    <col min="4083" max="4083" width="14.28515625" style="73" customWidth="1"/>
    <col min="4084" max="4084" width="13" style="73" customWidth="1"/>
    <col min="4085" max="4085" width="21.42578125" style="73" customWidth="1"/>
    <col min="4086" max="4086" width="13.5703125" style="73" customWidth="1"/>
    <col min="4087" max="4087" width="11.42578125" style="73" customWidth="1"/>
    <col min="4088" max="4088" width="24.42578125" style="73" customWidth="1"/>
    <col min="4089" max="4090" width="19.7109375" style="73" bestFit="1" customWidth="1"/>
    <col min="4091" max="4091" width="3.7109375" style="73" customWidth="1"/>
    <col min="4092" max="4092" width="17.7109375" style="73" customWidth="1"/>
    <col min="4093" max="4093" width="13.140625" style="73" customWidth="1"/>
    <col min="4094" max="4094" width="18.5703125" style="73" customWidth="1"/>
    <col min="4095" max="4095" width="18" style="73" customWidth="1"/>
    <col min="4096" max="4096" width="16.5703125" style="73" customWidth="1"/>
    <col min="4097" max="4097" width="15.42578125" style="73" customWidth="1"/>
    <col min="4098" max="4098" width="13.140625" style="73" customWidth="1"/>
    <col min="4099" max="4099" width="18" style="73" bestFit="1" customWidth="1"/>
    <col min="4100" max="4100" width="14.85546875" style="73" customWidth="1"/>
    <col min="4101" max="4330" width="11.42578125" style="73"/>
    <col min="4331" max="4331" width="15.140625" style="73" customWidth="1"/>
    <col min="4332" max="4332" width="40.140625" style="73" customWidth="1"/>
    <col min="4333" max="4333" width="44.42578125" style="73" customWidth="1"/>
    <col min="4334" max="4334" width="25.85546875" style="73" customWidth="1"/>
    <col min="4335" max="4335" width="20.85546875" style="73" customWidth="1"/>
    <col min="4336" max="4336" width="22" style="73" customWidth="1"/>
    <col min="4337" max="4337" width="22.140625" style="73" customWidth="1"/>
    <col min="4338" max="4338" width="12.5703125" style="73" customWidth="1"/>
    <col min="4339" max="4339" width="14.28515625" style="73" customWidth="1"/>
    <col min="4340" max="4340" width="13" style="73" customWidth="1"/>
    <col min="4341" max="4341" width="21.42578125" style="73" customWidth="1"/>
    <col min="4342" max="4342" width="13.5703125" style="73" customWidth="1"/>
    <col min="4343" max="4343" width="11.42578125" style="73" customWidth="1"/>
    <col min="4344" max="4344" width="24.42578125" style="73" customWidth="1"/>
    <col min="4345" max="4346" width="19.7109375" style="73" bestFit="1" customWidth="1"/>
    <col min="4347" max="4347" width="3.7109375" style="73" customWidth="1"/>
    <col min="4348" max="4348" width="17.7109375" style="73" customWidth="1"/>
    <col min="4349" max="4349" width="13.140625" style="73" customWidth="1"/>
    <col min="4350" max="4350" width="18.5703125" style="73" customWidth="1"/>
    <col min="4351" max="4351" width="18" style="73" customWidth="1"/>
    <col min="4352" max="4352" width="16.5703125" style="73" customWidth="1"/>
    <col min="4353" max="4353" width="15.42578125" style="73" customWidth="1"/>
    <col min="4354" max="4354" width="13.140625" style="73" customWidth="1"/>
    <col min="4355" max="4355" width="18" style="73" bestFit="1" customWidth="1"/>
    <col min="4356" max="4356" width="14.85546875" style="73" customWidth="1"/>
    <col min="4357" max="4586" width="11.42578125" style="73"/>
    <col min="4587" max="4587" width="15.140625" style="73" customWidth="1"/>
    <col min="4588" max="4588" width="40.140625" style="73" customWidth="1"/>
    <col min="4589" max="4589" width="44.42578125" style="73" customWidth="1"/>
    <col min="4590" max="4590" width="25.85546875" style="73" customWidth="1"/>
    <col min="4591" max="4591" width="20.85546875" style="73" customWidth="1"/>
    <col min="4592" max="4592" width="22" style="73" customWidth="1"/>
    <col min="4593" max="4593" width="22.140625" style="73" customWidth="1"/>
    <col min="4594" max="4594" width="12.5703125" style="73" customWidth="1"/>
    <col min="4595" max="4595" width="14.28515625" style="73" customWidth="1"/>
    <col min="4596" max="4596" width="13" style="73" customWidth="1"/>
    <col min="4597" max="4597" width="21.42578125" style="73" customWidth="1"/>
    <col min="4598" max="4598" width="13.5703125" style="73" customWidth="1"/>
    <col min="4599" max="4599" width="11.42578125" style="73" customWidth="1"/>
    <col min="4600" max="4600" width="24.42578125" style="73" customWidth="1"/>
    <col min="4601" max="4602" width="19.7109375" style="73" bestFit="1" customWidth="1"/>
    <col min="4603" max="4603" width="3.7109375" style="73" customWidth="1"/>
    <col min="4604" max="4604" width="17.7109375" style="73" customWidth="1"/>
    <col min="4605" max="4605" width="13.140625" style="73" customWidth="1"/>
    <col min="4606" max="4606" width="18.5703125" style="73" customWidth="1"/>
    <col min="4607" max="4607" width="18" style="73" customWidth="1"/>
    <col min="4608" max="4608" width="16.5703125" style="73" customWidth="1"/>
    <col min="4609" max="4609" width="15.42578125" style="73" customWidth="1"/>
    <col min="4610" max="4610" width="13.140625" style="73" customWidth="1"/>
    <col min="4611" max="4611" width="18" style="73" bestFit="1" customWidth="1"/>
    <col min="4612" max="4612" width="14.85546875" style="73" customWidth="1"/>
    <col min="4613" max="4842" width="11.42578125" style="73"/>
    <col min="4843" max="4843" width="15.140625" style="73" customWidth="1"/>
    <col min="4844" max="4844" width="40.140625" style="73" customWidth="1"/>
    <col min="4845" max="4845" width="44.42578125" style="73" customWidth="1"/>
    <col min="4846" max="4846" width="25.85546875" style="73" customWidth="1"/>
    <col min="4847" max="4847" width="20.85546875" style="73" customWidth="1"/>
    <col min="4848" max="4848" width="22" style="73" customWidth="1"/>
    <col min="4849" max="4849" width="22.140625" style="73" customWidth="1"/>
    <col min="4850" max="4850" width="12.5703125" style="73" customWidth="1"/>
    <col min="4851" max="4851" width="14.28515625" style="73" customWidth="1"/>
    <col min="4852" max="4852" width="13" style="73" customWidth="1"/>
    <col min="4853" max="4853" width="21.42578125" style="73" customWidth="1"/>
    <col min="4854" max="4854" width="13.5703125" style="73" customWidth="1"/>
    <col min="4855" max="4855" width="11.42578125" style="73" customWidth="1"/>
    <col min="4856" max="4856" width="24.42578125" style="73" customWidth="1"/>
    <col min="4857" max="4858" width="19.7109375" style="73" bestFit="1" customWidth="1"/>
    <col min="4859" max="4859" width="3.7109375" style="73" customWidth="1"/>
    <col min="4860" max="4860" width="17.7109375" style="73" customWidth="1"/>
    <col min="4861" max="4861" width="13.140625" style="73" customWidth="1"/>
    <col min="4862" max="4862" width="18.5703125" style="73" customWidth="1"/>
    <col min="4863" max="4863" width="18" style="73" customWidth="1"/>
    <col min="4864" max="4864" width="16.5703125" style="73" customWidth="1"/>
    <col min="4865" max="4865" width="15.42578125" style="73" customWidth="1"/>
    <col min="4866" max="4866" width="13.140625" style="73" customWidth="1"/>
    <col min="4867" max="4867" width="18" style="73" bestFit="1" customWidth="1"/>
    <col min="4868" max="4868" width="14.85546875" style="73" customWidth="1"/>
    <col min="4869" max="5098" width="11.42578125" style="73"/>
    <col min="5099" max="5099" width="15.140625" style="73" customWidth="1"/>
    <col min="5100" max="5100" width="40.140625" style="73" customWidth="1"/>
    <col min="5101" max="5101" width="44.42578125" style="73" customWidth="1"/>
    <col min="5102" max="5102" width="25.85546875" style="73" customWidth="1"/>
    <col min="5103" max="5103" width="20.85546875" style="73" customWidth="1"/>
    <col min="5104" max="5104" width="22" style="73" customWidth="1"/>
    <col min="5105" max="5105" width="22.140625" style="73" customWidth="1"/>
    <col min="5106" max="5106" width="12.5703125" style="73" customWidth="1"/>
    <col min="5107" max="5107" width="14.28515625" style="73" customWidth="1"/>
    <col min="5108" max="5108" width="13" style="73" customWidth="1"/>
    <col min="5109" max="5109" width="21.42578125" style="73" customWidth="1"/>
    <col min="5110" max="5110" width="13.5703125" style="73" customWidth="1"/>
    <col min="5111" max="5111" width="11.42578125" style="73" customWidth="1"/>
    <col min="5112" max="5112" width="24.42578125" style="73" customWidth="1"/>
    <col min="5113" max="5114" width="19.7109375" style="73" bestFit="1" customWidth="1"/>
    <col min="5115" max="5115" width="3.7109375" style="73" customWidth="1"/>
    <col min="5116" max="5116" width="17.7109375" style="73" customWidth="1"/>
    <col min="5117" max="5117" width="13.140625" style="73" customWidth="1"/>
    <col min="5118" max="5118" width="18.5703125" style="73" customWidth="1"/>
    <col min="5119" max="5119" width="18" style="73" customWidth="1"/>
    <col min="5120" max="5120" width="16.5703125" style="73" customWidth="1"/>
    <col min="5121" max="5121" width="15.42578125" style="73" customWidth="1"/>
    <col min="5122" max="5122" width="13.140625" style="73" customWidth="1"/>
    <col min="5123" max="5123" width="18" style="73" bestFit="1" customWidth="1"/>
    <col min="5124" max="5124" width="14.85546875" style="73" customWidth="1"/>
    <col min="5125" max="5354" width="11.42578125" style="73"/>
    <col min="5355" max="5355" width="15.140625" style="73" customWidth="1"/>
    <col min="5356" max="5356" width="40.140625" style="73" customWidth="1"/>
    <col min="5357" max="5357" width="44.42578125" style="73" customWidth="1"/>
    <col min="5358" max="5358" width="25.85546875" style="73" customWidth="1"/>
    <col min="5359" max="5359" width="20.85546875" style="73" customWidth="1"/>
    <col min="5360" max="5360" width="22" style="73" customWidth="1"/>
    <col min="5361" max="5361" width="22.140625" style="73" customWidth="1"/>
    <col min="5362" max="5362" width="12.5703125" style="73" customWidth="1"/>
    <col min="5363" max="5363" width="14.28515625" style="73" customWidth="1"/>
    <col min="5364" max="5364" width="13" style="73" customWidth="1"/>
    <col min="5365" max="5365" width="21.42578125" style="73" customWidth="1"/>
    <col min="5366" max="5366" width="13.5703125" style="73" customWidth="1"/>
    <col min="5367" max="5367" width="11.42578125" style="73" customWidth="1"/>
    <col min="5368" max="5368" width="24.42578125" style="73" customWidth="1"/>
    <col min="5369" max="5370" width="19.7109375" style="73" bestFit="1" customWidth="1"/>
    <col min="5371" max="5371" width="3.7109375" style="73" customWidth="1"/>
    <col min="5372" max="5372" width="17.7109375" style="73" customWidth="1"/>
    <col min="5373" max="5373" width="13.140625" style="73" customWidth="1"/>
    <col min="5374" max="5374" width="18.5703125" style="73" customWidth="1"/>
    <col min="5375" max="5375" width="18" style="73" customWidth="1"/>
    <col min="5376" max="5376" width="16.5703125" style="73" customWidth="1"/>
    <col min="5377" max="5377" width="15.42578125" style="73" customWidth="1"/>
    <col min="5378" max="5378" width="13.140625" style="73" customWidth="1"/>
    <col min="5379" max="5379" width="18" style="73" bestFit="1" customWidth="1"/>
    <col min="5380" max="5380" width="14.85546875" style="73" customWidth="1"/>
    <col min="5381" max="5610" width="11.42578125" style="73"/>
    <col min="5611" max="5611" width="15.140625" style="73" customWidth="1"/>
    <col min="5612" max="5612" width="40.140625" style="73" customWidth="1"/>
    <col min="5613" max="5613" width="44.42578125" style="73" customWidth="1"/>
    <col min="5614" max="5614" width="25.85546875" style="73" customWidth="1"/>
    <col min="5615" max="5615" width="20.85546875" style="73" customWidth="1"/>
    <col min="5616" max="5616" width="22" style="73" customWidth="1"/>
    <col min="5617" max="5617" width="22.140625" style="73" customWidth="1"/>
    <col min="5618" max="5618" width="12.5703125" style="73" customWidth="1"/>
    <col min="5619" max="5619" width="14.28515625" style="73" customWidth="1"/>
    <col min="5620" max="5620" width="13" style="73" customWidth="1"/>
    <col min="5621" max="5621" width="21.42578125" style="73" customWidth="1"/>
    <col min="5622" max="5622" width="13.5703125" style="73" customWidth="1"/>
    <col min="5623" max="5623" width="11.42578125" style="73" customWidth="1"/>
    <col min="5624" max="5624" width="24.42578125" style="73" customWidth="1"/>
    <col min="5625" max="5626" width="19.7109375" style="73" bestFit="1" customWidth="1"/>
    <col min="5627" max="5627" width="3.7109375" style="73" customWidth="1"/>
    <col min="5628" max="5628" width="17.7109375" style="73" customWidth="1"/>
    <col min="5629" max="5629" width="13.140625" style="73" customWidth="1"/>
    <col min="5630" max="5630" width="18.5703125" style="73" customWidth="1"/>
    <col min="5631" max="5631" width="18" style="73" customWidth="1"/>
    <col min="5632" max="5632" width="16.5703125" style="73" customWidth="1"/>
    <col min="5633" max="5633" width="15.42578125" style="73" customWidth="1"/>
    <col min="5634" max="5634" width="13.140625" style="73" customWidth="1"/>
    <col min="5635" max="5635" width="18" style="73" bestFit="1" customWidth="1"/>
    <col min="5636" max="5636" width="14.85546875" style="73" customWidth="1"/>
    <col min="5637" max="5866" width="11.42578125" style="73"/>
    <col min="5867" max="5867" width="15.140625" style="73" customWidth="1"/>
    <col min="5868" max="5868" width="40.140625" style="73" customWidth="1"/>
    <col min="5869" max="5869" width="44.42578125" style="73" customWidth="1"/>
    <col min="5870" max="5870" width="25.85546875" style="73" customWidth="1"/>
    <col min="5871" max="5871" width="20.85546875" style="73" customWidth="1"/>
    <col min="5872" max="5872" width="22" style="73" customWidth="1"/>
    <col min="5873" max="5873" width="22.140625" style="73" customWidth="1"/>
    <col min="5874" max="5874" width="12.5703125" style="73" customWidth="1"/>
    <col min="5875" max="5875" width="14.28515625" style="73" customWidth="1"/>
    <col min="5876" max="5876" width="13" style="73" customWidth="1"/>
    <col min="5877" max="5877" width="21.42578125" style="73" customWidth="1"/>
    <col min="5878" max="5878" width="13.5703125" style="73" customWidth="1"/>
    <col min="5879" max="5879" width="11.42578125" style="73" customWidth="1"/>
    <col min="5880" max="5880" width="24.42578125" style="73" customWidth="1"/>
    <col min="5881" max="5882" width="19.7109375" style="73" bestFit="1" customWidth="1"/>
    <col min="5883" max="5883" width="3.7109375" style="73" customWidth="1"/>
    <col min="5884" max="5884" width="17.7109375" style="73" customWidth="1"/>
    <col min="5885" max="5885" width="13.140625" style="73" customWidth="1"/>
    <col min="5886" max="5886" width="18.5703125" style="73" customWidth="1"/>
    <col min="5887" max="5887" width="18" style="73" customWidth="1"/>
    <col min="5888" max="5888" width="16.5703125" style="73" customWidth="1"/>
    <col min="5889" max="5889" width="15.42578125" style="73" customWidth="1"/>
    <col min="5890" max="5890" width="13.140625" style="73" customWidth="1"/>
    <col min="5891" max="5891" width="18" style="73" bestFit="1" customWidth="1"/>
    <col min="5892" max="5892" width="14.85546875" style="73" customWidth="1"/>
    <col min="5893" max="6122" width="11.42578125" style="73"/>
    <col min="6123" max="6123" width="15.140625" style="73" customWidth="1"/>
    <col min="6124" max="6124" width="40.140625" style="73" customWidth="1"/>
    <col min="6125" max="6125" width="44.42578125" style="73" customWidth="1"/>
    <col min="6126" max="6126" width="25.85546875" style="73" customWidth="1"/>
    <col min="6127" max="6127" width="20.85546875" style="73" customWidth="1"/>
    <col min="6128" max="6128" width="22" style="73" customWidth="1"/>
    <col min="6129" max="6129" width="22.140625" style="73" customWidth="1"/>
    <col min="6130" max="6130" width="12.5703125" style="73" customWidth="1"/>
    <col min="6131" max="6131" width="14.28515625" style="73" customWidth="1"/>
    <col min="6132" max="6132" width="13" style="73" customWidth="1"/>
    <col min="6133" max="6133" width="21.42578125" style="73" customWidth="1"/>
    <col min="6134" max="6134" width="13.5703125" style="73" customWidth="1"/>
    <col min="6135" max="6135" width="11.42578125" style="73" customWidth="1"/>
    <col min="6136" max="6136" width="24.42578125" style="73" customWidth="1"/>
    <col min="6137" max="6138" width="19.7109375" style="73" bestFit="1" customWidth="1"/>
    <col min="6139" max="6139" width="3.7109375" style="73" customWidth="1"/>
    <col min="6140" max="6140" width="17.7109375" style="73" customWidth="1"/>
    <col min="6141" max="6141" width="13.140625" style="73" customWidth="1"/>
    <col min="6142" max="6142" width="18.5703125" style="73" customWidth="1"/>
    <col min="6143" max="6143" width="18" style="73" customWidth="1"/>
    <col min="6144" max="6144" width="16.5703125" style="73" customWidth="1"/>
    <col min="6145" max="6145" width="15.42578125" style="73" customWidth="1"/>
    <col min="6146" max="6146" width="13.140625" style="73" customWidth="1"/>
    <col min="6147" max="6147" width="18" style="73" bestFit="1" customWidth="1"/>
    <col min="6148" max="6148" width="14.85546875" style="73" customWidth="1"/>
    <col min="6149" max="6378" width="11.42578125" style="73"/>
    <col min="6379" max="6379" width="15.140625" style="73" customWidth="1"/>
    <col min="6380" max="6380" width="40.140625" style="73" customWidth="1"/>
    <col min="6381" max="6381" width="44.42578125" style="73" customWidth="1"/>
    <col min="6382" max="6382" width="25.85546875" style="73" customWidth="1"/>
    <col min="6383" max="6383" width="20.85546875" style="73" customWidth="1"/>
    <col min="6384" max="6384" width="22" style="73" customWidth="1"/>
    <col min="6385" max="6385" width="22.140625" style="73" customWidth="1"/>
    <col min="6386" max="6386" width="12.5703125" style="73" customWidth="1"/>
    <col min="6387" max="6387" width="14.28515625" style="73" customWidth="1"/>
    <col min="6388" max="6388" width="13" style="73" customWidth="1"/>
    <col min="6389" max="6389" width="21.42578125" style="73" customWidth="1"/>
    <col min="6390" max="6390" width="13.5703125" style="73" customWidth="1"/>
    <col min="6391" max="6391" width="11.42578125" style="73" customWidth="1"/>
    <col min="6392" max="6392" width="24.42578125" style="73" customWidth="1"/>
    <col min="6393" max="6394" width="19.7109375" style="73" bestFit="1" customWidth="1"/>
    <col min="6395" max="6395" width="3.7109375" style="73" customWidth="1"/>
    <col min="6396" max="6396" width="17.7109375" style="73" customWidth="1"/>
    <col min="6397" max="6397" width="13.140625" style="73" customWidth="1"/>
    <col min="6398" max="6398" width="18.5703125" style="73" customWidth="1"/>
    <col min="6399" max="6399" width="18" style="73" customWidth="1"/>
    <col min="6400" max="6400" width="16.5703125" style="73" customWidth="1"/>
    <col min="6401" max="6401" width="15.42578125" style="73" customWidth="1"/>
    <col min="6402" max="6402" width="13.140625" style="73" customWidth="1"/>
    <col min="6403" max="6403" width="18" style="73" bestFit="1" customWidth="1"/>
    <col min="6404" max="6404" width="14.85546875" style="73" customWidth="1"/>
    <col min="6405" max="6634" width="11.42578125" style="73"/>
    <col min="6635" max="6635" width="15.140625" style="73" customWidth="1"/>
    <col min="6636" max="6636" width="40.140625" style="73" customWidth="1"/>
    <col min="6637" max="6637" width="44.42578125" style="73" customWidth="1"/>
    <col min="6638" max="6638" width="25.85546875" style="73" customWidth="1"/>
    <col min="6639" max="6639" width="20.85546875" style="73" customWidth="1"/>
    <col min="6640" max="6640" width="22" style="73" customWidth="1"/>
    <col min="6641" max="6641" width="22.140625" style="73" customWidth="1"/>
    <col min="6642" max="6642" width="12.5703125" style="73" customWidth="1"/>
    <col min="6643" max="6643" width="14.28515625" style="73" customWidth="1"/>
    <col min="6644" max="6644" width="13" style="73" customWidth="1"/>
    <col min="6645" max="6645" width="21.42578125" style="73" customWidth="1"/>
    <col min="6646" max="6646" width="13.5703125" style="73" customWidth="1"/>
    <col min="6647" max="6647" width="11.42578125" style="73" customWidth="1"/>
    <col min="6648" max="6648" width="24.42578125" style="73" customWidth="1"/>
    <col min="6649" max="6650" width="19.7109375" style="73" bestFit="1" customWidth="1"/>
    <col min="6651" max="6651" width="3.7109375" style="73" customWidth="1"/>
    <col min="6652" max="6652" width="17.7109375" style="73" customWidth="1"/>
    <col min="6653" max="6653" width="13.140625" style="73" customWidth="1"/>
    <col min="6654" max="6654" width="18.5703125" style="73" customWidth="1"/>
    <col min="6655" max="6655" width="18" style="73" customWidth="1"/>
    <col min="6656" max="6656" width="16.5703125" style="73" customWidth="1"/>
    <col min="6657" max="6657" width="15.42578125" style="73" customWidth="1"/>
    <col min="6658" max="6658" width="13.140625" style="73" customWidth="1"/>
    <col min="6659" max="6659" width="18" style="73" bestFit="1" customWidth="1"/>
    <col min="6660" max="6660" width="14.85546875" style="73" customWidth="1"/>
    <col min="6661" max="6890" width="11.42578125" style="73"/>
    <col min="6891" max="6891" width="15.140625" style="73" customWidth="1"/>
    <col min="6892" max="6892" width="40.140625" style="73" customWidth="1"/>
    <col min="6893" max="6893" width="44.42578125" style="73" customWidth="1"/>
    <col min="6894" max="6894" width="25.85546875" style="73" customWidth="1"/>
    <col min="6895" max="6895" width="20.85546875" style="73" customWidth="1"/>
    <col min="6896" max="6896" width="22" style="73" customWidth="1"/>
    <col min="6897" max="6897" width="22.140625" style="73" customWidth="1"/>
    <col min="6898" max="6898" width="12.5703125" style="73" customWidth="1"/>
    <col min="6899" max="6899" width="14.28515625" style="73" customWidth="1"/>
    <col min="6900" max="6900" width="13" style="73" customWidth="1"/>
    <col min="6901" max="6901" width="21.42578125" style="73" customWidth="1"/>
    <col min="6902" max="6902" width="13.5703125" style="73" customWidth="1"/>
    <col min="6903" max="6903" width="11.42578125" style="73" customWidth="1"/>
    <col min="6904" max="6904" width="24.42578125" style="73" customWidth="1"/>
    <col min="6905" max="6906" width="19.7109375" style="73" bestFit="1" customWidth="1"/>
    <col min="6907" max="6907" width="3.7109375" style="73" customWidth="1"/>
    <col min="6908" max="6908" width="17.7109375" style="73" customWidth="1"/>
    <col min="6909" max="6909" width="13.140625" style="73" customWidth="1"/>
    <col min="6910" max="6910" width="18.5703125" style="73" customWidth="1"/>
    <col min="6911" max="6911" width="18" style="73" customWidth="1"/>
    <col min="6912" max="6912" width="16.5703125" style="73" customWidth="1"/>
    <col min="6913" max="6913" width="15.42578125" style="73" customWidth="1"/>
    <col min="6914" max="6914" width="13.140625" style="73" customWidth="1"/>
    <col min="6915" max="6915" width="18" style="73" bestFit="1" customWidth="1"/>
    <col min="6916" max="6916" width="14.85546875" style="73" customWidth="1"/>
    <col min="6917" max="7146" width="11.42578125" style="73"/>
    <col min="7147" max="7147" width="15.140625" style="73" customWidth="1"/>
    <col min="7148" max="7148" width="40.140625" style="73" customWidth="1"/>
    <col min="7149" max="7149" width="44.42578125" style="73" customWidth="1"/>
    <col min="7150" max="7150" width="25.85546875" style="73" customWidth="1"/>
    <col min="7151" max="7151" width="20.85546875" style="73" customWidth="1"/>
    <col min="7152" max="7152" width="22" style="73" customWidth="1"/>
    <col min="7153" max="7153" width="22.140625" style="73" customWidth="1"/>
    <col min="7154" max="7154" width="12.5703125" style="73" customWidth="1"/>
    <col min="7155" max="7155" width="14.28515625" style="73" customWidth="1"/>
    <col min="7156" max="7156" width="13" style="73" customWidth="1"/>
    <col min="7157" max="7157" width="21.42578125" style="73" customWidth="1"/>
    <col min="7158" max="7158" width="13.5703125" style="73" customWidth="1"/>
    <col min="7159" max="7159" width="11.42578125" style="73" customWidth="1"/>
    <col min="7160" max="7160" width="24.42578125" style="73" customWidth="1"/>
    <col min="7161" max="7162" width="19.7109375" style="73" bestFit="1" customWidth="1"/>
    <col min="7163" max="7163" width="3.7109375" style="73" customWidth="1"/>
    <col min="7164" max="7164" width="17.7109375" style="73" customWidth="1"/>
    <col min="7165" max="7165" width="13.140625" style="73" customWidth="1"/>
    <col min="7166" max="7166" width="18.5703125" style="73" customWidth="1"/>
    <col min="7167" max="7167" width="18" style="73" customWidth="1"/>
    <col min="7168" max="7168" width="16.5703125" style="73" customWidth="1"/>
    <col min="7169" max="7169" width="15.42578125" style="73" customWidth="1"/>
    <col min="7170" max="7170" width="13.140625" style="73" customWidth="1"/>
    <col min="7171" max="7171" width="18" style="73" bestFit="1" customWidth="1"/>
    <col min="7172" max="7172" width="14.85546875" style="73" customWidth="1"/>
    <col min="7173" max="7402" width="11.42578125" style="73"/>
    <col min="7403" max="7403" width="15.140625" style="73" customWidth="1"/>
    <col min="7404" max="7404" width="40.140625" style="73" customWidth="1"/>
    <col min="7405" max="7405" width="44.42578125" style="73" customWidth="1"/>
    <col min="7406" max="7406" width="25.85546875" style="73" customWidth="1"/>
    <col min="7407" max="7407" width="20.85546875" style="73" customWidth="1"/>
    <col min="7408" max="7408" width="22" style="73" customWidth="1"/>
    <col min="7409" max="7409" width="22.140625" style="73" customWidth="1"/>
    <col min="7410" max="7410" width="12.5703125" style="73" customWidth="1"/>
    <col min="7411" max="7411" width="14.28515625" style="73" customWidth="1"/>
    <col min="7412" max="7412" width="13" style="73" customWidth="1"/>
    <col min="7413" max="7413" width="21.42578125" style="73" customWidth="1"/>
    <col min="7414" max="7414" width="13.5703125" style="73" customWidth="1"/>
    <col min="7415" max="7415" width="11.42578125" style="73" customWidth="1"/>
    <col min="7416" max="7416" width="24.42578125" style="73" customWidth="1"/>
    <col min="7417" max="7418" width="19.7109375" style="73" bestFit="1" customWidth="1"/>
    <col min="7419" max="7419" width="3.7109375" style="73" customWidth="1"/>
    <col min="7420" max="7420" width="17.7109375" style="73" customWidth="1"/>
    <col min="7421" max="7421" width="13.140625" style="73" customWidth="1"/>
    <col min="7422" max="7422" width="18.5703125" style="73" customWidth="1"/>
    <col min="7423" max="7423" width="18" style="73" customWidth="1"/>
    <col min="7424" max="7424" width="16.5703125" style="73" customWidth="1"/>
    <col min="7425" max="7425" width="15.42578125" style="73" customWidth="1"/>
    <col min="7426" max="7426" width="13.140625" style="73" customWidth="1"/>
    <col min="7427" max="7427" width="18" style="73" bestFit="1" customWidth="1"/>
    <col min="7428" max="7428" width="14.85546875" style="73" customWidth="1"/>
    <col min="7429" max="7658" width="11.42578125" style="73"/>
    <col min="7659" max="7659" width="15.140625" style="73" customWidth="1"/>
    <col min="7660" max="7660" width="40.140625" style="73" customWidth="1"/>
    <col min="7661" max="7661" width="44.42578125" style="73" customWidth="1"/>
    <col min="7662" max="7662" width="25.85546875" style="73" customWidth="1"/>
    <col min="7663" max="7663" width="20.85546875" style="73" customWidth="1"/>
    <col min="7664" max="7664" width="22" style="73" customWidth="1"/>
    <col min="7665" max="7665" width="22.140625" style="73" customWidth="1"/>
    <col min="7666" max="7666" width="12.5703125" style="73" customWidth="1"/>
    <col min="7667" max="7667" width="14.28515625" style="73" customWidth="1"/>
    <col min="7668" max="7668" width="13" style="73" customWidth="1"/>
    <col min="7669" max="7669" width="21.42578125" style="73" customWidth="1"/>
    <col min="7670" max="7670" width="13.5703125" style="73" customWidth="1"/>
    <col min="7671" max="7671" width="11.42578125" style="73" customWidth="1"/>
    <col min="7672" max="7672" width="24.42578125" style="73" customWidth="1"/>
    <col min="7673" max="7674" width="19.7109375" style="73" bestFit="1" customWidth="1"/>
    <col min="7675" max="7675" width="3.7109375" style="73" customWidth="1"/>
    <col min="7676" max="7676" width="17.7109375" style="73" customWidth="1"/>
    <col min="7677" max="7677" width="13.140625" style="73" customWidth="1"/>
    <col min="7678" max="7678" width="18.5703125" style="73" customWidth="1"/>
    <col min="7679" max="7679" width="18" style="73" customWidth="1"/>
    <col min="7680" max="7680" width="16.5703125" style="73" customWidth="1"/>
    <col min="7681" max="7681" width="15.42578125" style="73" customWidth="1"/>
    <col min="7682" max="7682" width="13.140625" style="73" customWidth="1"/>
    <col min="7683" max="7683" width="18" style="73" bestFit="1" customWidth="1"/>
    <col min="7684" max="7684" width="14.85546875" style="73" customWidth="1"/>
    <col min="7685" max="7914" width="11.42578125" style="73"/>
    <col min="7915" max="7915" width="15.140625" style="73" customWidth="1"/>
    <col min="7916" max="7916" width="40.140625" style="73" customWidth="1"/>
    <col min="7917" max="7917" width="44.42578125" style="73" customWidth="1"/>
    <col min="7918" max="7918" width="25.85546875" style="73" customWidth="1"/>
    <col min="7919" max="7919" width="20.85546875" style="73" customWidth="1"/>
    <col min="7920" max="7920" width="22" style="73" customWidth="1"/>
    <col min="7921" max="7921" width="22.140625" style="73" customWidth="1"/>
    <col min="7922" max="7922" width="12.5703125" style="73" customWidth="1"/>
    <col min="7923" max="7923" width="14.28515625" style="73" customWidth="1"/>
    <col min="7924" max="7924" width="13" style="73" customWidth="1"/>
    <col min="7925" max="7925" width="21.42578125" style="73" customWidth="1"/>
    <col min="7926" max="7926" width="13.5703125" style="73" customWidth="1"/>
    <col min="7927" max="7927" width="11.42578125" style="73" customWidth="1"/>
    <col min="7928" max="7928" width="24.42578125" style="73" customWidth="1"/>
    <col min="7929" max="7930" width="19.7109375" style="73" bestFit="1" customWidth="1"/>
    <col min="7931" max="7931" width="3.7109375" style="73" customWidth="1"/>
    <col min="7932" max="7932" width="17.7109375" style="73" customWidth="1"/>
    <col min="7933" max="7933" width="13.140625" style="73" customWidth="1"/>
    <col min="7934" max="7934" width="18.5703125" style="73" customWidth="1"/>
    <col min="7935" max="7935" width="18" style="73" customWidth="1"/>
    <col min="7936" max="7936" width="16.5703125" style="73" customWidth="1"/>
    <col min="7937" max="7937" width="15.42578125" style="73" customWidth="1"/>
    <col min="7938" max="7938" width="13.140625" style="73" customWidth="1"/>
    <col min="7939" max="7939" width="18" style="73" bestFit="1" customWidth="1"/>
    <col min="7940" max="7940" width="14.85546875" style="73" customWidth="1"/>
    <col min="7941" max="8170" width="11.42578125" style="73"/>
    <col min="8171" max="8171" width="15.140625" style="73" customWidth="1"/>
    <col min="8172" max="8172" width="40.140625" style="73" customWidth="1"/>
    <col min="8173" max="8173" width="44.42578125" style="73" customWidth="1"/>
    <col min="8174" max="8174" width="25.85546875" style="73" customWidth="1"/>
    <col min="8175" max="8175" width="20.85546875" style="73" customWidth="1"/>
    <col min="8176" max="8176" width="22" style="73" customWidth="1"/>
    <col min="8177" max="8177" width="22.140625" style="73" customWidth="1"/>
    <col min="8178" max="8178" width="12.5703125" style="73" customWidth="1"/>
    <col min="8179" max="8179" width="14.28515625" style="73" customWidth="1"/>
    <col min="8180" max="8180" width="13" style="73" customWidth="1"/>
    <col min="8181" max="8181" width="21.42578125" style="73" customWidth="1"/>
    <col min="8182" max="8182" width="13.5703125" style="73" customWidth="1"/>
    <col min="8183" max="8183" width="11.42578125" style="73" customWidth="1"/>
    <col min="8184" max="8184" width="24.42578125" style="73" customWidth="1"/>
    <col min="8185" max="8186" width="19.7109375" style="73" bestFit="1" customWidth="1"/>
    <col min="8187" max="8187" width="3.7109375" style="73" customWidth="1"/>
    <col min="8188" max="8188" width="17.7109375" style="73" customWidth="1"/>
    <col min="8189" max="8189" width="13.140625" style="73" customWidth="1"/>
    <col min="8190" max="8190" width="18.5703125" style="73" customWidth="1"/>
    <col min="8191" max="8191" width="18" style="73" customWidth="1"/>
    <col min="8192" max="8192" width="16.5703125" style="73" customWidth="1"/>
    <col min="8193" max="8193" width="15.42578125" style="73" customWidth="1"/>
    <col min="8194" max="8194" width="13.140625" style="73" customWidth="1"/>
    <col min="8195" max="8195" width="18" style="73" bestFit="1" customWidth="1"/>
    <col min="8196" max="8196" width="14.85546875" style="73" customWidth="1"/>
    <col min="8197" max="8426" width="11.42578125" style="73"/>
    <col min="8427" max="8427" width="15.140625" style="73" customWidth="1"/>
    <col min="8428" max="8428" width="40.140625" style="73" customWidth="1"/>
    <col min="8429" max="8429" width="44.42578125" style="73" customWidth="1"/>
    <col min="8430" max="8430" width="25.85546875" style="73" customWidth="1"/>
    <col min="8431" max="8431" width="20.85546875" style="73" customWidth="1"/>
    <col min="8432" max="8432" width="22" style="73" customWidth="1"/>
    <col min="8433" max="8433" width="22.140625" style="73" customWidth="1"/>
    <col min="8434" max="8434" width="12.5703125" style="73" customWidth="1"/>
    <col min="8435" max="8435" width="14.28515625" style="73" customWidth="1"/>
    <col min="8436" max="8436" width="13" style="73" customWidth="1"/>
    <col min="8437" max="8437" width="21.42578125" style="73" customWidth="1"/>
    <col min="8438" max="8438" width="13.5703125" style="73" customWidth="1"/>
    <col min="8439" max="8439" width="11.42578125" style="73" customWidth="1"/>
    <col min="8440" max="8440" width="24.42578125" style="73" customWidth="1"/>
    <col min="8441" max="8442" width="19.7109375" style="73" bestFit="1" customWidth="1"/>
    <col min="8443" max="8443" width="3.7109375" style="73" customWidth="1"/>
    <col min="8444" max="8444" width="17.7109375" style="73" customWidth="1"/>
    <col min="8445" max="8445" width="13.140625" style="73" customWidth="1"/>
    <col min="8446" max="8446" width="18.5703125" style="73" customWidth="1"/>
    <col min="8447" max="8447" width="18" style="73" customWidth="1"/>
    <col min="8448" max="8448" width="16.5703125" style="73" customWidth="1"/>
    <col min="8449" max="8449" width="15.42578125" style="73" customWidth="1"/>
    <col min="8450" max="8450" width="13.140625" style="73" customWidth="1"/>
    <col min="8451" max="8451" width="18" style="73" bestFit="1" customWidth="1"/>
    <col min="8452" max="8452" width="14.85546875" style="73" customWidth="1"/>
    <col min="8453" max="8682" width="11.42578125" style="73"/>
    <col min="8683" max="8683" width="15.140625" style="73" customWidth="1"/>
    <col min="8684" max="8684" width="40.140625" style="73" customWidth="1"/>
    <col min="8685" max="8685" width="44.42578125" style="73" customWidth="1"/>
    <col min="8686" max="8686" width="25.85546875" style="73" customWidth="1"/>
    <col min="8687" max="8687" width="20.85546875" style="73" customWidth="1"/>
    <col min="8688" max="8688" width="22" style="73" customWidth="1"/>
    <col min="8689" max="8689" width="22.140625" style="73" customWidth="1"/>
    <col min="8690" max="8690" width="12.5703125" style="73" customWidth="1"/>
    <col min="8691" max="8691" width="14.28515625" style="73" customWidth="1"/>
    <col min="8692" max="8692" width="13" style="73" customWidth="1"/>
    <col min="8693" max="8693" width="21.42578125" style="73" customWidth="1"/>
    <col min="8694" max="8694" width="13.5703125" style="73" customWidth="1"/>
    <col min="8695" max="8695" width="11.42578125" style="73" customWidth="1"/>
    <col min="8696" max="8696" width="24.42578125" style="73" customWidth="1"/>
    <col min="8697" max="8698" width="19.7109375" style="73" bestFit="1" customWidth="1"/>
    <col min="8699" max="8699" width="3.7109375" style="73" customWidth="1"/>
    <col min="8700" max="8700" width="17.7109375" style="73" customWidth="1"/>
    <col min="8701" max="8701" width="13.140625" style="73" customWidth="1"/>
    <col min="8702" max="8702" width="18.5703125" style="73" customWidth="1"/>
    <col min="8703" max="8703" width="18" style="73" customWidth="1"/>
    <col min="8704" max="8704" width="16.5703125" style="73" customWidth="1"/>
    <col min="8705" max="8705" width="15.42578125" style="73" customWidth="1"/>
    <col min="8706" max="8706" width="13.140625" style="73" customWidth="1"/>
    <col min="8707" max="8707" width="18" style="73" bestFit="1" customWidth="1"/>
    <col min="8708" max="8708" width="14.85546875" style="73" customWidth="1"/>
    <col min="8709" max="8938" width="11.42578125" style="73"/>
    <col min="8939" max="8939" width="15.140625" style="73" customWidth="1"/>
    <col min="8940" max="8940" width="40.140625" style="73" customWidth="1"/>
    <col min="8941" max="8941" width="44.42578125" style="73" customWidth="1"/>
    <col min="8942" max="8942" width="25.85546875" style="73" customWidth="1"/>
    <col min="8943" max="8943" width="20.85546875" style="73" customWidth="1"/>
    <col min="8944" max="8944" width="22" style="73" customWidth="1"/>
    <col min="8945" max="8945" width="22.140625" style="73" customWidth="1"/>
    <col min="8946" max="8946" width="12.5703125" style="73" customWidth="1"/>
    <col min="8947" max="8947" width="14.28515625" style="73" customWidth="1"/>
    <col min="8948" max="8948" width="13" style="73" customWidth="1"/>
    <col min="8949" max="8949" width="21.42578125" style="73" customWidth="1"/>
    <col min="8950" max="8950" width="13.5703125" style="73" customWidth="1"/>
    <col min="8951" max="8951" width="11.42578125" style="73" customWidth="1"/>
    <col min="8952" max="8952" width="24.42578125" style="73" customWidth="1"/>
    <col min="8953" max="8954" width="19.7109375" style="73" bestFit="1" customWidth="1"/>
    <col min="8955" max="8955" width="3.7109375" style="73" customWidth="1"/>
    <col min="8956" max="8956" width="17.7109375" style="73" customWidth="1"/>
    <col min="8957" max="8957" width="13.140625" style="73" customWidth="1"/>
    <col min="8958" max="8958" width="18.5703125" style="73" customWidth="1"/>
    <col min="8959" max="8959" width="18" style="73" customWidth="1"/>
    <col min="8960" max="8960" width="16.5703125" style="73" customWidth="1"/>
    <col min="8961" max="8961" width="15.42578125" style="73" customWidth="1"/>
    <col min="8962" max="8962" width="13.140625" style="73" customWidth="1"/>
    <col min="8963" max="8963" width="18" style="73" bestFit="1" customWidth="1"/>
    <col min="8964" max="8964" width="14.85546875" style="73" customWidth="1"/>
    <col min="8965" max="9194" width="11.42578125" style="73"/>
    <col min="9195" max="9195" width="15.140625" style="73" customWidth="1"/>
    <col min="9196" max="9196" width="40.140625" style="73" customWidth="1"/>
    <col min="9197" max="9197" width="44.42578125" style="73" customWidth="1"/>
    <col min="9198" max="9198" width="25.85546875" style="73" customWidth="1"/>
    <col min="9199" max="9199" width="20.85546875" style="73" customWidth="1"/>
    <col min="9200" max="9200" width="22" style="73" customWidth="1"/>
    <col min="9201" max="9201" width="22.140625" style="73" customWidth="1"/>
    <col min="9202" max="9202" width="12.5703125" style="73" customWidth="1"/>
    <col min="9203" max="9203" width="14.28515625" style="73" customWidth="1"/>
    <col min="9204" max="9204" width="13" style="73" customWidth="1"/>
    <col min="9205" max="9205" width="21.42578125" style="73" customWidth="1"/>
    <col min="9206" max="9206" width="13.5703125" style="73" customWidth="1"/>
    <col min="9207" max="9207" width="11.42578125" style="73" customWidth="1"/>
    <col min="9208" max="9208" width="24.42578125" style="73" customWidth="1"/>
    <col min="9209" max="9210" width="19.7109375" style="73" bestFit="1" customWidth="1"/>
    <col min="9211" max="9211" width="3.7109375" style="73" customWidth="1"/>
    <col min="9212" max="9212" width="17.7109375" style="73" customWidth="1"/>
    <col min="9213" max="9213" width="13.140625" style="73" customWidth="1"/>
    <col min="9214" max="9214" width="18.5703125" style="73" customWidth="1"/>
    <col min="9215" max="9215" width="18" style="73" customWidth="1"/>
    <col min="9216" max="9216" width="16.5703125" style="73" customWidth="1"/>
    <col min="9217" max="9217" width="15.42578125" style="73" customWidth="1"/>
    <col min="9218" max="9218" width="13.140625" style="73" customWidth="1"/>
    <col min="9219" max="9219" width="18" style="73" bestFit="1" customWidth="1"/>
    <col min="9220" max="9220" width="14.85546875" style="73" customWidth="1"/>
    <col min="9221" max="9450" width="11.42578125" style="73"/>
    <col min="9451" max="9451" width="15.140625" style="73" customWidth="1"/>
    <col min="9452" max="9452" width="40.140625" style="73" customWidth="1"/>
    <col min="9453" max="9453" width="44.42578125" style="73" customWidth="1"/>
    <col min="9454" max="9454" width="25.85546875" style="73" customWidth="1"/>
    <col min="9455" max="9455" width="20.85546875" style="73" customWidth="1"/>
    <col min="9456" max="9456" width="22" style="73" customWidth="1"/>
    <col min="9457" max="9457" width="22.140625" style="73" customWidth="1"/>
    <col min="9458" max="9458" width="12.5703125" style="73" customWidth="1"/>
    <col min="9459" max="9459" width="14.28515625" style="73" customWidth="1"/>
    <col min="9460" max="9460" width="13" style="73" customWidth="1"/>
    <col min="9461" max="9461" width="21.42578125" style="73" customWidth="1"/>
    <col min="9462" max="9462" width="13.5703125" style="73" customWidth="1"/>
    <col min="9463" max="9463" width="11.42578125" style="73" customWidth="1"/>
    <col min="9464" max="9464" width="24.42578125" style="73" customWidth="1"/>
    <col min="9465" max="9466" width="19.7109375" style="73" bestFit="1" customWidth="1"/>
    <col min="9467" max="9467" width="3.7109375" style="73" customWidth="1"/>
    <col min="9468" max="9468" width="17.7109375" style="73" customWidth="1"/>
    <col min="9469" max="9469" width="13.140625" style="73" customWidth="1"/>
    <col min="9470" max="9470" width="18.5703125" style="73" customWidth="1"/>
    <col min="9471" max="9471" width="18" style="73" customWidth="1"/>
    <col min="9472" max="9472" width="16.5703125" style="73" customWidth="1"/>
    <col min="9473" max="9473" width="15.42578125" style="73" customWidth="1"/>
    <col min="9474" max="9474" width="13.140625" style="73" customWidth="1"/>
    <col min="9475" max="9475" width="18" style="73" bestFit="1" customWidth="1"/>
    <col min="9476" max="9476" width="14.85546875" style="73" customWidth="1"/>
    <col min="9477" max="9706" width="11.42578125" style="73"/>
    <col min="9707" max="9707" width="15.140625" style="73" customWidth="1"/>
    <col min="9708" max="9708" width="40.140625" style="73" customWidth="1"/>
    <col min="9709" max="9709" width="44.42578125" style="73" customWidth="1"/>
    <col min="9710" max="9710" width="25.85546875" style="73" customWidth="1"/>
    <col min="9711" max="9711" width="20.85546875" style="73" customWidth="1"/>
    <col min="9712" max="9712" width="22" style="73" customWidth="1"/>
    <col min="9713" max="9713" width="22.140625" style="73" customWidth="1"/>
    <col min="9714" max="9714" width="12.5703125" style="73" customWidth="1"/>
    <col min="9715" max="9715" width="14.28515625" style="73" customWidth="1"/>
    <col min="9716" max="9716" width="13" style="73" customWidth="1"/>
    <col min="9717" max="9717" width="21.42578125" style="73" customWidth="1"/>
    <col min="9718" max="9718" width="13.5703125" style="73" customWidth="1"/>
    <col min="9719" max="9719" width="11.42578125" style="73" customWidth="1"/>
    <col min="9720" max="9720" width="24.42578125" style="73" customWidth="1"/>
    <col min="9721" max="9722" width="19.7109375" style="73" bestFit="1" customWidth="1"/>
    <col min="9723" max="9723" width="3.7109375" style="73" customWidth="1"/>
    <col min="9724" max="9724" width="17.7109375" style="73" customWidth="1"/>
    <col min="9725" max="9725" width="13.140625" style="73" customWidth="1"/>
    <col min="9726" max="9726" width="18.5703125" style="73" customWidth="1"/>
    <col min="9727" max="9727" width="18" style="73" customWidth="1"/>
    <col min="9728" max="9728" width="16.5703125" style="73" customWidth="1"/>
    <col min="9729" max="9729" width="15.42578125" style="73" customWidth="1"/>
    <col min="9730" max="9730" width="13.140625" style="73" customWidth="1"/>
    <col min="9731" max="9731" width="18" style="73" bestFit="1" customWidth="1"/>
    <col min="9732" max="9732" width="14.85546875" style="73" customWidth="1"/>
    <col min="9733" max="9962" width="11.42578125" style="73"/>
    <col min="9963" max="9963" width="15.140625" style="73" customWidth="1"/>
    <col min="9964" max="9964" width="40.140625" style="73" customWidth="1"/>
    <col min="9965" max="9965" width="44.42578125" style="73" customWidth="1"/>
    <col min="9966" max="9966" width="25.85546875" style="73" customWidth="1"/>
    <col min="9967" max="9967" width="20.85546875" style="73" customWidth="1"/>
    <col min="9968" max="9968" width="22" style="73" customWidth="1"/>
    <col min="9969" max="9969" width="22.140625" style="73" customWidth="1"/>
    <col min="9970" max="9970" width="12.5703125" style="73" customWidth="1"/>
    <col min="9971" max="9971" width="14.28515625" style="73" customWidth="1"/>
    <col min="9972" max="9972" width="13" style="73" customWidth="1"/>
    <col min="9973" max="9973" width="21.42578125" style="73" customWidth="1"/>
    <col min="9974" max="9974" width="13.5703125" style="73" customWidth="1"/>
    <col min="9975" max="9975" width="11.42578125" style="73" customWidth="1"/>
    <col min="9976" max="9976" width="24.42578125" style="73" customWidth="1"/>
    <col min="9977" max="9978" width="19.7109375" style="73" bestFit="1" customWidth="1"/>
    <col min="9979" max="9979" width="3.7109375" style="73" customWidth="1"/>
    <col min="9980" max="9980" width="17.7109375" style="73" customWidth="1"/>
    <col min="9981" max="9981" width="13.140625" style="73" customWidth="1"/>
    <col min="9982" max="9982" width="18.5703125" style="73" customWidth="1"/>
    <col min="9983" max="9983" width="18" style="73" customWidth="1"/>
    <col min="9984" max="9984" width="16.5703125" style="73" customWidth="1"/>
    <col min="9985" max="9985" width="15.42578125" style="73" customWidth="1"/>
    <col min="9986" max="9986" width="13.140625" style="73" customWidth="1"/>
    <col min="9987" max="9987" width="18" style="73" bestFit="1" customWidth="1"/>
    <col min="9988" max="9988" width="14.85546875" style="73" customWidth="1"/>
    <col min="9989" max="10218" width="11.42578125" style="73"/>
    <col min="10219" max="10219" width="15.140625" style="73" customWidth="1"/>
    <col min="10220" max="10220" width="40.140625" style="73" customWidth="1"/>
    <col min="10221" max="10221" width="44.42578125" style="73" customWidth="1"/>
    <col min="10222" max="10222" width="25.85546875" style="73" customWidth="1"/>
    <col min="10223" max="10223" width="20.85546875" style="73" customWidth="1"/>
    <col min="10224" max="10224" width="22" style="73" customWidth="1"/>
    <col min="10225" max="10225" width="22.140625" style="73" customWidth="1"/>
    <col min="10226" max="10226" width="12.5703125" style="73" customWidth="1"/>
    <col min="10227" max="10227" width="14.28515625" style="73" customWidth="1"/>
    <col min="10228" max="10228" width="13" style="73" customWidth="1"/>
    <col min="10229" max="10229" width="21.42578125" style="73" customWidth="1"/>
    <col min="10230" max="10230" width="13.5703125" style="73" customWidth="1"/>
    <col min="10231" max="10231" width="11.42578125" style="73" customWidth="1"/>
    <col min="10232" max="10232" width="24.42578125" style="73" customWidth="1"/>
    <col min="10233" max="10234" width="19.7109375" style="73" bestFit="1" customWidth="1"/>
    <col min="10235" max="10235" width="3.7109375" style="73" customWidth="1"/>
    <col min="10236" max="10236" width="17.7109375" style="73" customWidth="1"/>
    <col min="10237" max="10237" width="13.140625" style="73" customWidth="1"/>
    <col min="10238" max="10238" width="18.5703125" style="73" customWidth="1"/>
    <col min="10239" max="10239" width="18" style="73" customWidth="1"/>
    <col min="10240" max="10240" width="16.5703125" style="73" customWidth="1"/>
    <col min="10241" max="10241" width="15.42578125" style="73" customWidth="1"/>
    <col min="10242" max="10242" width="13.140625" style="73" customWidth="1"/>
    <col min="10243" max="10243" width="18" style="73" bestFit="1" customWidth="1"/>
    <col min="10244" max="10244" width="14.85546875" style="73" customWidth="1"/>
    <col min="10245" max="10474" width="11.42578125" style="73"/>
    <col min="10475" max="10475" width="15.140625" style="73" customWidth="1"/>
    <col min="10476" max="10476" width="40.140625" style="73" customWidth="1"/>
    <col min="10477" max="10477" width="44.42578125" style="73" customWidth="1"/>
    <col min="10478" max="10478" width="25.85546875" style="73" customWidth="1"/>
    <col min="10479" max="10479" width="20.85546875" style="73" customWidth="1"/>
    <col min="10480" max="10480" width="22" style="73" customWidth="1"/>
    <col min="10481" max="10481" width="22.140625" style="73" customWidth="1"/>
    <col min="10482" max="10482" width="12.5703125" style="73" customWidth="1"/>
    <col min="10483" max="10483" width="14.28515625" style="73" customWidth="1"/>
    <col min="10484" max="10484" width="13" style="73" customWidth="1"/>
    <col min="10485" max="10485" width="21.42578125" style="73" customWidth="1"/>
    <col min="10486" max="10486" width="13.5703125" style="73" customWidth="1"/>
    <col min="10487" max="10487" width="11.42578125" style="73" customWidth="1"/>
    <col min="10488" max="10488" width="24.42578125" style="73" customWidth="1"/>
    <col min="10489" max="10490" width="19.7109375" style="73" bestFit="1" customWidth="1"/>
    <col min="10491" max="10491" width="3.7109375" style="73" customWidth="1"/>
    <col min="10492" max="10492" width="17.7109375" style="73" customWidth="1"/>
    <col min="10493" max="10493" width="13.140625" style="73" customWidth="1"/>
    <col min="10494" max="10494" width="18.5703125" style="73" customWidth="1"/>
    <col min="10495" max="10495" width="18" style="73" customWidth="1"/>
    <col min="10496" max="10496" width="16.5703125" style="73" customWidth="1"/>
    <col min="10497" max="10497" width="15.42578125" style="73" customWidth="1"/>
    <col min="10498" max="10498" width="13.140625" style="73" customWidth="1"/>
    <col min="10499" max="10499" width="18" style="73" bestFit="1" customWidth="1"/>
    <col min="10500" max="10500" width="14.85546875" style="73" customWidth="1"/>
    <col min="10501" max="10730" width="11.42578125" style="73"/>
    <col min="10731" max="10731" width="15.140625" style="73" customWidth="1"/>
    <col min="10732" max="10732" width="40.140625" style="73" customWidth="1"/>
    <col min="10733" max="10733" width="44.42578125" style="73" customWidth="1"/>
    <col min="10734" max="10734" width="25.85546875" style="73" customWidth="1"/>
    <col min="10735" max="10735" width="20.85546875" style="73" customWidth="1"/>
    <col min="10736" max="10736" width="22" style="73" customWidth="1"/>
    <col min="10737" max="10737" width="22.140625" style="73" customWidth="1"/>
    <col min="10738" max="10738" width="12.5703125" style="73" customWidth="1"/>
    <col min="10739" max="10739" width="14.28515625" style="73" customWidth="1"/>
    <col min="10740" max="10740" width="13" style="73" customWidth="1"/>
    <col min="10741" max="10741" width="21.42578125" style="73" customWidth="1"/>
    <col min="10742" max="10742" width="13.5703125" style="73" customWidth="1"/>
    <col min="10743" max="10743" width="11.42578125" style="73" customWidth="1"/>
    <col min="10744" max="10744" width="24.42578125" style="73" customWidth="1"/>
    <col min="10745" max="10746" width="19.7109375" style="73" bestFit="1" customWidth="1"/>
    <col min="10747" max="10747" width="3.7109375" style="73" customWidth="1"/>
    <col min="10748" max="10748" width="17.7109375" style="73" customWidth="1"/>
    <col min="10749" max="10749" width="13.140625" style="73" customWidth="1"/>
    <col min="10750" max="10750" width="18.5703125" style="73" customWidth="1"/>
    <col min="10751" max="10751" width="18" style="73" customWidth="1"/>
    <col min="10752" max="10752" width="16.5703125" style="73" customWidth="1"/>
    <col min="10753" max="10753" width="15.42578125" style="73" customWidth="1"/>
    <col min="10754" max="10754" width="13.140625" style="73" customWidth="1"/>
    <col min="10755" max="10755" width="18" style="73" bestFit="1" customWidth="1"/>
    <col min="10756" max="10756" width="14.85546875" style="73" customWidth="1"/>
    <col min="10757" max="10986" width="11.42578125" style="73"/>
    <col min="10987" max="10987" width="15.140625" style="73" customWidth="1"/>
    <col min="10988" max="10988" width="40.140625" style="73" customWidth="1"/>
    <col min="10989" max="10989" width="44.42578125" style="73" customWidth="1"/>
    <col min="10990" max="10990" width="25.85546875" style="73" customWidth="1"/>
    <col min="10991" max="10991" width="20.85546875" style="73" customWidth="1"/>
    <col min="10992" max="10992" width="22" style="73" customWidth="1"/>
    <col min="10993" max="10993" width="22.140625" style="73" customWidth="1"/>
    <col min="10994" max="10994" width="12.5703125" style="73" customWidth="1"/>
    <col min="10995" max="10995" width="14.28515625" style="73" customWidth="1"/>
    <col min="10996" max="10996" width="13" style="73" customWidth="1"/>
    <col min="10997" max="10997" width="21.42578125" style="73" customWidth="1"/>
    <col min="10998" max="10998" width="13.5703125" style="73" customWidth="1"/>
    <col min="10999" max="10999" width="11.42578125" style="73" customWidth="1"/>
    <col min="11000" max="11000" width="24.42578125" style="73" customWidth="1"/>
    <col min="11001" max="11002" width="19.7109375" style="73" bestFit="1" customWidth="1"/>
    <col min="11003" max="11003" width="3.7109375" style="73" customWidth="1"/>
    <col min="11004" max="11004" width="17.7109375" style="73" customWidth="1"/>
    <col min="11005" max="11005" width="13.140625" style="73" customWidth="1"/>
    <col min="11006" max="11006" width="18.5703125" style="73" customWidth="1"/>
    <col min="11007" max="11007" width="18" style="73" customWidth="1"/>
    <col min="11008" max="11008" width="16.5703125" style="73" customWidth="1"/>
    <col min="11009" max="11009" width="15.42578125" style="73" customWidth="1"/>
    <col min="11010" max="11010" width="13.140625" style="73" customWidth="1"/>
    <col min="11011" max="11011" width="18" style="73" bestFit="1" customWidth="1"/>
    <col min="11012" max="11012" width="14.85546875" style="73" customWidth="1"/>
    <col min="11013" max="11242" width="11.42578125" style="73"/>
    <col min="11243" max="11243" width="15.140625" style="73" customWidth="1"/>
    <col min="11244" max="11244" width="40.140625" style="73" customWidth="1"/>
    <col min="11245" max="11245" width="44.42578125" style="73" customWidth="1"/>
    <col min="11246" max="11246" width="25.85546875" style="73" customWidth="1"/>
    <col min="11247" max="11247" width="20.85546875" style="73" customWidth="1"/>
    <col min="11248" max="11248" width="22" style="73" customWidth="1"/>
    <col min="11249" max="11249" width="22.140625" style="73" customWidth="1"/>
    <col min="11250" max="11250" width="12.5703125" style="73" customWidth="1"/>
    <col min="11251" max="11251" width="14.28515625" style="73" customWidth="1"/>
    <col min="11252" max="11252" width="13" style="73" customWidth="1"/>
    <col min="11253" max="11253" width="21.42578125" style="73" customWidth="1"/>
    <col min="11254" max="11254" width="13.5703125" style="73" customWidth="1"/>
    <col min="11255" max="11255" width="11.42578125" style="73" customWidth="1"/>
    <col min="11256" max="11256" width="24.42578125" style="73" customWidth="1"/>
    <col min="11257" max="11258" width="19.7109375" style="73" bestFit="1" customWidth="1"/>
    <col min="11259" max="11259" width="3.7109375" style="73" customWidth="1"/>
    <col min="11260" max="11260" width="17.7109375" style="73" customWidth="1"/>
    <col min="11261" max="11261" width="13.140625" style="73" customWidth="1"/>
    <col min="11262" max="11262" width="18.5703125" style="73" customWidth="1"/>
    <col min="11263" max="11263" width="18" style="73" customWidth="1"/>
    <col min="11264" max="11264" width="16.5703125" style="73" customWidth="1"/>
    <col min="11265" max="11265" width="15.42578125" style="73" customWidth="1"/>
    <col min="11266" max="11266" width="13.140625" style="73" customWidth="1"/>
    <col min="11267" max="11267" width="18" style="73" bestFit="1" customWidth="1"/>
    <col min="11268" max="11268" width="14.85546875" style="73" customWidth="1"/>
    <col min="11269" max="11498" width="11.42578125" style="73"/>
    <col min="11499" max="11499" width="15.140625" style="73" customWidth="1"/>
    <col min="11500" max="11500" width="40.140625" style="73" customWidth="1"/>
    <col min="11501" max="11501" width="44.42578125" style="73" customWidth="1"/>
    <col min="11502" max="11502" width="25.85546875" style="73" customWidth="1"/>
    <col min="11503" max="11503" width="20.85546875" style="73" customWidth="1"/>
    <col min="11504" max="11504" width="22" style="73" customWidth="1"/>
    <col min="11505" max="11505" width="22.140625" style="73" customWidth="1"/>
    <col min="11506" max="11506" width="12.5703125" style="73" customWidth="1"/>
    <col min="11507" max="11507" width="14.28515625" style="73" customWidth="1"/>
    <col min="11508" max="11508" width="13" style="73" customWidth="1"/>
    <col min="11509" max="11509" width="21.42578125" style="73" customWidth="1"/>
    <col min="11510" max="11510" width="13.5703125" style="73" customWidth="1"/>
    <col min="11511" max="11511" width="11.42578125" style="73" customWidth="1"/>
    <col min="11512" max="11512" width="24.42578125" style="73" customWidth="1"/>
    <col min="11513" max="11514" width="19.7109375" style="73" bestFit="1" customWidth="1"/>
    <col min="11515" max="11515" width="3.7109375" style="73" customWidth="1"/>
    <col min="11516" max="11516" width="17.7109375" style="73" customWidth="1"/>
    <col min="11517" max="11517" width="13.140625" style="73" customWidth="1"/>
    <col min="11518" max="11518" width="18.5703125" style="73" customWidth="1"/>
    <col min="11519" max="11519" width="18" style="73" customWidth="1"/>
    <col min="11520" max="11520" width="16.5703125" style="73" customWidth="1"/>
    <col min="11521" max="11521" width="15.42578125" style="73" customWidth="1"/>
    <col min="11522" max="11522" width="13.140625" style="73" customWidth="1"/>
    <col min="11523" max="11523" width="18" style="73" bestFit="1" customWidth="1"/>
    <col min="11524" max="11524" width="14.85546875" style="73" customWidth="1"/>
    <col min="11525" max="11754" width="11.42578125" style="73"/>
    <col min="11755" max="11755" width="15.140625" style="73" customWidth="1"/>
    <col min="11756" max="11756" width="40.140625" style="73" customWidth="1"/>
    <col min="11757" max="11757" width="44.42578125" style="73" customWidth="1"/>
    <col min="11758" max="11758" width="25.85546875" style="73" customWidth="1"/>
    <col min="11759" max="11759" width="20.85546875" style="73" customWidth="1"/>
    <col min="11760" max="11760" width="22" style="73" customWidth="1"/>
    <col min="11761" max="11761" width="22.140625" style="73" customWidth="1"/>
    <col min="11762" max="11762" width="12.5703125" style="73" customWidth="1"/>
    <col min="11763" max="11763" width="14.28515625" style="73" customWidth="1"/>
    <col min="11764" max="11764" width="13" style="73" customWidth="1"/>
    <col min="11765" max="11765" width="21.42578125" style="73" customWidth="1"/>
    <col min="11766" max="11766" width="13.5703125" style="73" customWidth="1"/>
    <col min="11767" max="11767" width="11.42578125" style="73" customWidth="1"/>
    <col min="11768" max="11768" width="24.42578125" style="73" customWidth="1"/>
    <col min="11769" max="11770" width="19.7109375" style="73" bestFit="1" customWidth="1"/>
    <col min="11771" max="11771" width="3.7109375" style="73" customWidth="1"/>
    <col min="11772" max="11772" width="17.7109375" style="73" customWidth="1"/>
    <col min="11773" max="11773" width="13.140625" style="73" customWidth="1"/>
    <col min="11774" max="11774" width="18.5703125" style="73" customWidth="1"/>
    <col min="11775" max="11775" width="18" style="73" customWidth="1"/>
    <col min="11776" max="11776" width="16.5703125" style="73" customWidth="1"/>
    <col min="11777" max="11777" width="15.42578125" style="73" customWidth="1"/>
    <col min="11778" max="11778" width="13.140625" style="73" customWidth="1"/>
    <col min="11779" max="11779" width="18" style="73" bestFit="1" customWidth="1"/>
    <col min="11780" max="11780" width="14.85546875" style="73" customWidth="1"/>
    <col min="11781" max="12010" width="11.42578125" style="73"/>
    <col min="12011" max="12011" width="15.140625" style="73" customWidth="1"/>
    <col min="12012" max="12012" width="40.140625" style="73" customWidth="1"/>
    <col min="12013" max="12013" width="44.42578125" style="73" customWidth="1"/>
    <col min="12014" max="12014" width="25.85546875" style="73" customWidth="1"/>
    <col min="12015" max="12015" width="20.85546875" style="73" customWidth="1"/>
    <col min="12016" max="12016" width="22" style="73" customWidth="1"/>
    <col min="12017" max="12017" width="22.140625" style="73" customWidth="1"/>
    <col min="12018" max="12018" width="12.5703125" style="73" customWidth="1"/>
    <col min="12019" max="12019" width="14.28515625" style="73" customWidth="1"/>
    <col min="12020" max="12020" width="13" style="73" customWidth="1"/>
    <col min="12021" max="12021" width="21.42578125" style="73" customWidth="1"/>
    <col min="12022" max="12022" width="13.5703125" style="73" customWidth="1"/>
    <col min="12023" max="12023" width="11.42578125" style="73" customWidth="1"/>
    <col min="12024" max="12024" width="24.42578125" style="73" customWidth="1"/>
    <col min="12025" max="12026" width="19.7109375" style="73" bestFit="1" customWidth="1"/>
    <col min="12027" max="12027" width="3.7109375" style="73" customWidth="1"/>
    <col min="12028" max="12028" width="17.7109375" style="73" customWidth="1"/>
    <col min="12029" max="12029" width="13.140625" style="73" customWidth="1"/>
    <col min="12030" max="12030" width="18.5703125" style="73" customWidth="1"/>
    <col min="12031" max="12031" width="18" style="73" customWidth="1"/>
    <col min="12032" max="12032" width="16.5703125" style="73" customWidth="1"/>
    <col min="12033" max="12033" width="15.42578125" style="73" customWidth="1"/>
    <col min="12034" max="12034" width="13.140625" style="73" customWidth="1"/>
    <col min="12035" max="12035" width="18" style="73" bestFit="1" customWidth="1"/>
    <col min="12036" max="12036" width="14.85546875" style="73" customWidth="1"/>
    <col min="12037" max="12266" width="11.42578125" style="73"/>
    <col min="12267" max="12267" width="15.140625" style="73" customWidth="1"/>
    <col min="12268" max="12268" width="40.140625" style="73" customWidth="1"/>
    <col min="12269" max="12269" width="44.42578125" style="73" customWidth="1"/>
    <col min="12270" max="12270" width="25.85546875" style="73" customWidth="1"/>
    <col min="12271" max="12271" width="20.85546875" style="73" customWidth="1"/>
    <col min="12272" max="12272" width="22" style="73" customWidth="1"/>
    <col min="12273" max="12273" width="22.140625" style="73" customWidth="1"/>
    <col min="12274" max="12274" width="12.5703125" style="73" customWidth="1"/>
    <col min="12275" max="12275" width="14.28515625" style="73" customWidth="1"/>
    <col min="12276" max="12276" width="13" style="73" customWidth="1"/>
    <col min="12277" max="12277" width="21.42578125" style="73" customWidth="1"/>
    <col min="12278" max="12278" width="13.5703125" style="73" customWidth="1"/>
    <col min="12279" max="12279" width="11.42578125" style="73" customWidth="1"/>
    <col min="12280" max="12280" width="24.42578125" style="73" customWidth="1"/>
    <col min="12281" max="12282" width="19.7109375" style="73" bestFit="1" customWidth="1"/>
    <col min="12283" max="12283" width="3.7109375" style="73" customWidth="1"/>
    <col min="12284" max="12284" width="17.7109375" style="73" customWidth="1"/>
    <col min="12285" max="12285" width="13.140625" style="73" customWidth="1"/>
    <col min="12286" max="12286" width="18.5703125" style="73" customWidth="1"/>
    <col min="12287" max="12287" width="18" style="73" customWidth="1"/>
    <col min="12288" max="12288" width="16.5703125" style="73" customWidth="1"/>
    <col min="12289" max="12289" width="15.42578125" style="73" customWidth="1"/>
    <col min="12290" max="12290" width="13.140625" style="73" customWidth="1"/>
    <col min="12291" max="12291" width="18" style="73" bestFit="1" customWidth="1"/>
    <col min="12292" max="12292" width="14.85546875" style="73" customWidth="1"/>
    <col min="12293" max="12522" width="11.42578125" style="73"/>
    <col min="12523" max="12523" width="15.140625" style="73" customWidth="1"/>
    <col min="12524" max="12524" width="40.140625" style="73" customWidth="1"/>
    <col min="12525" max="12525" width="44.42578125" style="73" customWidth="1"/>
    <col min="12526" max="12526" width="25.85546875" style="73" customWidth="1"/>
    <col min="12527" max="12527" width="20.85546875" style="73" customWidth="1"/>
    <col min="12528" max="12528" width="22" style="73" customWidth="1"/>
    <col min="12529" max="12529" width="22.140625" style="73" customWidth="1"/>
    <col min="12530" max="12530" width="12.5703125" style="73" customWidth="1"/>
    <col min="12531" max="12531" width="14.28515625" style="73" customWidth="1"/>
    <col min="12532" max="12532" width="13" style="73" customWidth="1"/>
    <col min="12533" max="12533" width="21.42578125" style="73" customWidth="1"/>
    <col min="12534" max="12534" width="13.5703125" style="73" customWidth="1"/>
    <col min="12535" max="12535" width="11.42578125" style="73" customWidth="1"/>
    <col min="12536" max="12536" width="24.42578125" style="73" customWidth="1"/>
    <col min="12537" max="12538" width="19.7109375" style="73" bestFit="1" customWidth="1"/>
    <col min="12539" max="12539" width="3.7109375" style="73" customWidth="1"/>
    <col min="12540" max="12540" width="17.7109375" style="73" customWidth="1"/>
    <col min="12541" max="12541" width="13.140625" style="73" customWidth="1"/>
    <col min="12542" max="12542" width="18.5703125" style="73" customWidth="1"/>
    <col min="12543" max="12543" width="18" style="73" customWidth="1"/>
    <col min="12544" max="12544" width="16.5703125" style="73" customWidth="1"/>
    <col min="12545" max="12545" width="15.42578125" style="73" customWidth="1"/>
    <col min="12546" max="12546" width="13.140625" style="73" customWidth="1"/>
    <col min="12547" max="12547" width="18" style="73" bestFit="1" customWidth="1"/>
    <col min="12548" max="12548" width="14.85546875" style="73" customWidth="1"/>
    <col min="12549" max="12778" width="11.42578125" style="73"/>
    <col min="12779" max="12779" width="15.140625" style="73" customWidth="1"/>
    <col min="12780" max="12780" width="40.140625" style="73" customWidth="1"/>
    <col min="12781" max="12781" width="44.42578125" style="73" customWidth="1"/>
    <col min="12782" max="12782" width="25.85546875" style="73" customWidth="1"/>
    <col min="12783" max="12783" width="20.85546875" style="73" customWidth="1"/>
    <col min="12784" max="12784" width="22" style="73" customWidth="1"/>
    <col min="12785" max="12785" width="22.140625" style="73" customWidth="1"/>
    <col min="12786" max="12786" width="12.5703125" style="73" customWidth="1"/>
    <col min="12787" max="12787" width="14.28515625" style="73" customWidth="1"/>
    <col min="12788" max="12788" width="13" style="73" customWidth="1"/>
    <col min="12789" max="12789" width="21.42578125" style="73" customWidth="1"/>
    <col min="12790" max="12790" width="13.5703125" style="73" customWidth="1"/>
    <col min="12791" max="12791" width="11.42578125" style="73" customWidth="1"/>
    <col min="12792" max="12792" width="24.42578125" style="73" customWidth="1"/>
    <col min="12793" max="12794" width="19.7109375" style="73" bestFit="1" customWidth="1"/>
    <col min="12795" max="12795" width="3.7109375" style="73" customWidth="1"/>
    <col min="12796" max="12796" width="17.7109375" style="73" customWidth="1"/>
    <col min="12797" max="12797" width="13.140625" style="73" customWidth="1"/>
    <col min="12798" max="12798" width="18.5703125" style="73" customWidth="1"/>
    <col min="12799" max="12799" width="18" style="73" customWidth="1"/>
    <col min="12800" max="12800" width="16.5703125" style="73" customWidth="1"/>
    <col min="12801" max="12801" width="15.42578125" style="73" customWidth="1"/>
    <col min="12802" max="12802" width="13.140625" style="73" customWidth="1"/>
    <col min="12803" max="12803" width="18" style="73" bestFit="1" customWidth="1"/>
    <col min="12804" max="12804" width="14.85546875" style="73" customWidth="1"/>
    <col min="12805" max="13034" width="11.42578125" style="73"/>
    <col min="13035" max="13035" width="15.140625" style="73" customWidth="1"/>
    <col min="13036" max="13036" width="40.140625" style="73" customWidth="1"/>
    <col min="13037" max="13037" width="44.42578125" style="73" customWidth="1"/>
    <col min="13038" max="13038" width="25.85546875" style="73" customWidth="1"/>
    <col min="13039" max="13039" width="20.85546875" style="73" customWidth="1"/>
    <col min="13040" max="13040" width="22" style="73" customWidth="1"/>
    <col min="13041" max="13041" width="22.140625" style="73" customWidth="1"/>
    <col min="13042" max="13042" width="12.5703125" style="73" customWidth="1"/>
    <col min="13043" max="13043" width="14.28515625" style="73" customWidth="1"/>
    <col min="13044" max="13044" width="13" style="73" customWidth="1"/>
    <col min="13045" max="13045" width="21.42578125" style="73" customWidth="1"/>
    <col min="13046" max="13046" width="13.5703125" style="73" customWidth="1"/>
    <col min="13047" max="13047" width="11.42578125" style="73" customWidth="1"/>
    <col min="13048" max="13048" width="24.42578125" style="73" customWidth="1"/>
    <col min="13049" max="13050" width="19.7109375" style="73" bestFit="1" customWidth="1"/>
    <col min="13051" max="13051" width="3.7109375" style="73" customWidth="1"/>
    <col min="13052" max="13052" width="17.7109375" style="73" customWidth="1"/>
    <col min="13053" max="13053" width="13.140625" style="73" customWidth="1"/>
    <col min="13054" max="13054" width="18.5703125" style="73" customWidth="1"/>
    <col min="13055" max="13055" width="18" style="73" customWidth="1"/>
    <col min="13056" max="13056" width="16.5703125" style="73" customWidth="1"/>
    <col min="13057" max="13057" width="15.42578125" style="73" customWidth="1"/>
    <col min="13058" max="13058" width="13.140625" style="73" customWidth="1"/>
    <col min="13059" max="13059" width="18" style="73" bestFit="1" customWidth="1"/>
    <col min="13060" max="13060" width="14.85546875" style="73" customWidth="1"/>
    <col min="13061" max="13290" width="11.42578125" style="73"/>
    <col min="13291" max="13291" width="15.140625" style="73" customWidth="1"/>
    <col min="13292" max="13292" width="40.140625" style="73" customWidth="1"/>
    <col min="13293" max="13293" width="44.42578125" style="73" customWidth="1"/>
    <col min="13294" max="13294" width="25.85546875" style="73" customWidth="1"/>
    <col min="13295" max="13295" width="20.85546875" style="73" customWidth="1"/>
    <col min="13296" max="13296" width="22" style="73" customWidth="1"/>
    <col min="13297" max="13297" width="22.140625" style="73" customWidth="1"/>
    <col min="13298" max="13298" width="12.5703125" style="73" customWidth="1"/>
    <col min="13299" max="13299" width="14.28515625" style="73" customWidth="1"/>
    <col min="13300" max="13300" width="13" style="73" customWidth="1"/>
    <col min="13301" max="13301" width="21.42578125" style="73" customWidth="1"/>
    <col min="13302" max="13302" width="13.5703125" style="73" customWidth="1"/>
    <col min="13303" max="13303" width="11.42578125" style="73" customWidth="1"/>
    <col min="13304" max="13304" width="24.42578125" style="73" customWidth="1"/>
    <col min="13305" max="13306" width="19.7109375" style="73" bestFit="1" customWidth="1"/>
    <col min="13307" max="13307" width="3.7109375" style="73" customWidth="1"/>
    <col min="13308" max="13308" width="17.7109375" style="73" customWidth="1"/>
    <col min="13309" max="13309" width="13.140625" style="73" customWidth="1"/>
    <col min="13310" max="13310" width="18.5703125" style="73" customWidth="1"/>
    <col min="13311" max="13311" width="18" style="73" customWidth="1"/>
    <col min="13312" max="13312" width="16.5703125" style="73" customWidth="1"/>
    <col min="13313" max="13313" width="15.42578125" style="73" customWidth="1"/>
    <col min="13314" max="13314" width="13.140625" style="73" customWidth="1"/>
    <col min="13315" max="13315" width="18" style="73" bestFit="1" customWidth="1"/>
    <col min="13316" max="13316" width="14.85546875" style="73" customWidth="1"/>
    <col min="13317" max="13546" width="11.42578125" style="73"/>
    <col min="13547" max="13547" width="15.140625" style="73" customWidth="1"/>
    <col min="13548" max="13548" width="40.140625" style="73" customWidth="1"/>
    <col min="13549" max="13549" width="44.42578125" style="73" customWidth="1"/>
    <col min="13550" max="13550" width="25.85546875" style="73" customWidth="1"/>
    <col min="13551" max="13551" width="20.85546875" style="73" customWidth="1"/>
    <col min="13552" max="13552" width="22" style="73" customWidth="1"/>
    <col min="13553" max="13553" width="22.140625" style="73" customWidth="1"/>
    <col min="13554" max="13554" width="12.5703125" style="73" customWidth="1"/>
    <col min="13555" max="13555" width="14.28515625" style="73" customWidth="1"/>
    <col min="13556" max="13556" width="13" style="73" customWidth="1"/>
    <col min="13557" max="13557" width="21.42578125" style="73" customWidth="1"/>
    <col min="13558" max="13558" width="13.5703125" style="73" customWidth="1"/>
    <col min="13559" max="13559" width="11.42578125" style="73" customWidth="1"/>
    <col min="13560" max="13560" width="24.42578125" style="73" customWidth="1"/>
    <col min="13561" max="13562" width="19.7109375" style="73" bestFit="1" customWidth="1"/>
    <col min="13563" max="13563" width="3.7109375" style="73" customWidth="1"/>
    <col min="13564" max="13564" width="17.7109375" style="73" customWidth="1"/>
    <col min="13565" max="13565" width="13.140625" style="73" customWidth="1"/>
    <col min="13566" max="13566" width="18.5703125" style="73" customWidth="1"/>
    <col min="13567" max="13567" width="18" style="73" customWidth="1"/>
    <col min="13568" max="13568" width="16.5703125" style="73" customWidth="1"/>
    <col min="13569" max="13569" width="15.42578125" style="73" customWidth="1"/>
    <col min="13570" max="13570" width="13.140625" style="73" customWidth="1"/>
    <col min="13571" max="13571" width="18" style="73" bestFit="1" customWidth="1"/>
    <col min="13572" max="13572" width="14.85546875" style="73" customWidth="1"/>
    <col min="13573" max="13802" width="11.42578125" style="73"/>
    <col min="13803" max="13803" width="15.140625" style="73" customWidth="1"/>
    <col min="13804" max="13804" width="40.140625" style="73" customWidth="1"/>
    <col min="13805" max="13805" width="44.42578125" style="73" customWidth="1"/>
    <col min="13806" max="13806" width="25.85546875" style="73" customWidth="1"/>
    <col min="13807" max="13807" width="20.85546875" style="73" customWidth="1"/>
    <col min="13808" max="13808" width="22" style="73" customWidth="1"/>
    <col min="13809" max="13809" width="22.140625" style="73" customWidth="1"/>
    <col min="13810" max="13810" width="12.5703125" style="73" customWidth="1"/>
    <col min="13811" max="13811" width="14.28515625" style="73" customWidth="1"/>
    <col min="13812" max="13812" width="13" style="73" customWidth="1"/>
    <col min="13813" max="13813" width="21.42578125" style="73" customWidth="1"/>
    <col min="13814" max="13814" width="13.5703125" style="73" customWidth="1"/>
    <col min="13815" max="13815" width="11.42578125" style="73" customWidth="1"/>
    <col min="13816" max="13816" width="24.42578125" style="73" customWidth="1"/>
    <col min="13817" max="13818" width="19.7109375" style="73" bestFit="1" customWidth="1"/>
    <col min="13819" max="13819" width="3.7109375" style="73" customWidth="1"/>
    <col min="13820" max="13820" width="17.7109375" style="73" customWidth="1"/>
    <col min="13821" max="13821" width="13.140625" style="73" customWidth="1"/>
    <col min="13822" max="13822" width="18.5703125" style="73" customWidth="1"/>
    <col min="13823" max="13823" width="18" style="73" customWidth="1"/>
    <col min="13824" max="13824" width="16.5703125" style="73" customWidth="1"/>
    <col min="13825" max="13825" width="15.42578125" style="73" customWidth="1"/>
    <col min="13826" max="13826" width="13.140625" style="73" customWidth="1"/>
    <col min="13827" max="13827" width="18" style="73" bestFit="1" customWidth="1"/>
    <col min="13828" max="13828" width="14.85546875" style="73" customWidth="1"/>
    <col min="13829" max="14058" width="11.42578125" style="73"/>
    <col min="14059" max="14059" width="15.140625" style="73" customWidth="1"/>
    <col min="14060" max="14060" width="40.140625" style="73" customWidth="1"/>
    <col min="14061" max="14061" width="44.42578125" style="73" customWidth="1"/>
    <col min="14062" max="14062" width="25.85546875" style="73" customWidth="1"/>
    <col min="14063" max="14063" width="20.85546875" style="73" customWidth="1"/>
    <col min="14064" max="14064" width="22" style="73" customWidth="1"/>
    <col min="14065" max="14065" width="22.140625" style="73" customWidth="1"/>
    <col min="14066" max="14066" width="12.5703125" style="73" customWidth="1"/>
    <col min="14067" max="14067" width="14.28515625" style="73" customWidth="1"/>
    <col min="14068" max="14068" width="13" style="73" customWidth="1"/>
    <col min="14069" max="14069" width="21.42578125" style="73" customWidth="1"/>
    <col min="14070" max="14070" width="13.5703125" style="73" customWidth="1"/>
    <col min="14071" max="14071" width="11.42578125" style="73" customWidth="1"/>
    <col min="14072" max="14072" width="24.42578125" style="73" customWidth="1"/>
    <col min="14073" max="14074" width="19.7109375" style="73" bestFit="1" customWidth="1"/>
    <col min="14075" max="14075" width="3.7109375" style="73" customWidth="1"/>
    <col min="14076" max="14076" width="17.7109375" style="73" customWidth="1"/>
    <col min="14077" max="14077" width="13.140625" style="73" customWidth="1"/>
    <col min="14078" max="14078" width="18.5703125" style="73" customWidth="1"/>
    <col min="14079" max="14079" width="18" style="73" customWidth="1"/>
    <col min="14080" max="14080" width="16.5703125" style="73" customWidth="1"/>
    <col min="14081" max="14081" width="15.42578125" style="73" customWidth="1"/>
    <col min="14082" max="14082" width="13.140625" style="73" customWidth="1"/>
    <col min="14083" max="14083" width="18" style="73" bestFit="1" customWidth="1"/>
    <col min="14084" max="14084" width="14.85546875" style="73" customWidth="1"/>
    <col min="14085" max="14314" width="11.42578125" style="73"/>
    <col min="14315" max="14315" width="15.140625" style="73" customWidth="1"/>
    <col min="14316" max="14316" width="40.140625" style="73" customWidth="1"/>
    <col min="14317" max="14317" width="44.42578125" style="73" customWidth="1"/>
    <col min="14318" max="14318" width="25.85546875" style="73" customWidth="1"/>
    <col min="14319" max="14319" width="20.85546875" style="73" customWidth="1"/>
    <col min="14320" max="14320" width="22" style="73" customWidth="1"/>
    <col min="14321" max="14321" width="22.140625" style="73" customWidth="1"/>
    <col min="14322" max="14322" width="12.5703125" style="73" customWidth="1"/>
    <col min="14323" max="14323" width="14.28515625" style="73" customWidth="1"/>
    <col min="14324" max="14324" width="13" style="73" customWidth="1"/>
    <col min="14325" max="14325" width="21.42578125" style="73" customWidth="1"/>
    <col min="14326" max="14326" width="13.5703125" style="73" customWidth="1"/>
    <col min="14327" max="14327" width="11.42578125" style="73" customWidth="1"/>
    <col min="14328" max="14328" width="24.42578125" style="73" customWidth="1"/>
    <col min="14329" max="14330" width="19.7109375" style="73" bestFit="1" customWidth="1"/>
    <col min="14331" max="14331" width="3.7109375" style="73" customWidth="1"/>
    <col min="14332" max="14332" width="17.7109375" style="73" customWidth="1"/>
    <col min="14333" max="14333" width="13.140625" style="73" customWidth="1"/>
    <col min="14334" max="14334" width="18.5703125" style="73" customWidth="1"/>
    <col min="14335" max="14335" width="18" style="73" customWidth="1"/>
    <col min="14336" max="14336" width="16.5703125" style="73" customWidth="1"/>
    <col min="14337" max="14337" width="15.42578125" style="73" customWidth="1"/>
    <col min="14338" max="14338" width="13.140625" style="73" customWidth="1"/>
    <col min="14339" max="14339" width="18" style="73" bestFit="1" customWidth="1"/>
    <col min="14340" max="14340" width="14.85546875" style="73" customWidth="1"/>
    <col min="14341" max="14570" width="11.42578125" style="73"/>
    <col min="14571" max="14571" width="15.140625" style="73" customWidth="1"/>
    <col min="14572" max="14572" width="40.140625" style="73" customWidth="1"/>
    <col min="14573" max="14573" width="44.42578125" style="73" customWidth="1"/>
    <col min="14574" max="14574" width="25.85546875" style="73" customWidth="1"/>
    <col min="14575" max="14575" width="20.85546875" style="73" customWidth="1"/>
    <col min="14576" max="14576" width="22" style="73" customWidth="1"/>
    <col min="14577" max="14577" width="22.140625" style="73" customWidth="1"/>
    <col min="14578" max="14578" width="12.5703125" style="73" customWidth="1"/>
    <col min="14579" max="14579" width="14.28515625" style="73" customWidth="1"/>
    <col min="14580" max="14580" width="13" style="73" customWidth="1"/>
    <col min="14581" max="14581" width="21.42578125" style="73" customWidth="1"/>
    <col min="14582" max="14582" width="13.5703125" style="73" customWidth="1"/>
    <col min="14583" max="14583" width="11.42578125" style="73" customWidth="1"/>
    <col min="14584" max="14584" width="24.42578125" style="73" customWidth="1"/>
    <col min="14585" max="14586" width="19.7109375" style="73" bestFit="1" customWidth="1"/>
    <col min="14587" max="14587" width="3.7109375" style="73" customWidth="1"/>
    <col min="14588" max="14588" width="17.7109375" style="73" customWidth="1"/>
    <col min="14589" max="14589" width="13.140625" style="73" customWidth="1"/>
    <col min="14590" max="14590" width="18.5703125" style="73" customWidth="1"/>
    <col min="14591" max="14591" width="18" style="73" customWidth="1"/>
    <col min="14592" max="14592" width="16.5703125" style="73" customWidth="1"/>
    <col min="14593" max="14593" width="15.42578125" style="73" customWidth="1"/>
    <col min="14594" max="14594" width="13.140625" style="73" customWidth="1"/>
    <col min="14595" max="14595" width="18" style="73" bestFit="1" customWidth="1"/>
    <col min="14596" max="14596" width="14.85546875" style="73" customWidth="1"/>
    <col min="14597" max="14826" width="11.42578125" style="73"/>
    <col min="14827" max="14827" width="15.140625" style="73" customWidth="1"/>
    <col min="14828" max="14828" width="40.140625" style="73" customWidth="1"/>
    <col min="14829" max="14829" width="44.42578125" style="73" customWidth="1"/>
    <col min="14830" max="14830" width="25.85546875" style="73" customWidth="1"/>
    <col min="14831" max="14831" width="20.85546875" style="73" customWidth="1"/>
    <col min="14832" max="14832" width="22" style="73" customWidth="1"/>
    <col min="14833" max="14833" width="22.140625" style="73" customWidth="1"/>
    <col min="14834" max="14834" width="12.5703125" style="73" customWidth="1"/>
    <col min="14835" max="14835" width="14.28515625" style="73" customWidth="1"/>
    <col min="14836" max="14836" width="13" style="73" customWidth="1"/>
    <col min="14837" max="14837" width="21.42578125" style="73" customWidth="1"/>
    <col min="14838" max="14838" width="13.5703125" style="73" customWidth="1"/>
    <col min="14839" max="14839" width="11.42578125" style="73" customWidth="1"/>
    <col min="14840" max="14840" width="24.42578125" style="73" customWidth="1"/>
    <col min="14841" max="14842" width="19.7109375" style="73" bestFit="1" customWidth="1"/>
    <col min="14843" max="14843" width="3.7109375" style="73" customWidth="1"/>
    <col min="14844" max="14844" width="17.7109375" style="73" customWidth="1"/>
    <col min="14845" max="14845" width="13.140625" style="73" customWidth="1"/>
    <col min="14846" max="14846" width="18.5703125" style="73" customWidth="1"/>
    <col min="14847" max="14847" width="18" style="73" customWidth="1"/>
    <col min="14848" max="14848" width="16.5703125" style="73" customWidth="1"/>
    <col min="14849" max="14849" width="15.42578125" style="73" customWidth="1"/>
    <col min="14850" max="14850" width="13.140625" style="73" customWidth="1"/>
    <col min="14851" max="14851" width="18" style="73" bestFit="1" customWidth="1"/>
    <col min="14852" max="14852" width="14.85546875" style="73" customWidth="1"/>
    <col min="14853" max="15082" width="11.42578125" style="73"/>
    <col min="15083" max="15083" width="15.140625" style="73" customWidth="1"/>
    <col min="15084" max="15084" width="40.140625" style="73" customWidth="1"/>
    <col min="15085" max="15085" width="44.42578125" style="73" customWidth="1"/>
    <col min="15086" max="15086" width="25.85546875" style="73" customWidth="1"/>
    <col min="15087" max="15087" width="20.85546875" style="73" customWidth="1"/>
    <col min="15088" max="15088" width="22" style="73" customWidth="1"/>
    <col min="15089" max="15089" width="22.140625" style="73" customWidth="1"/>
    <col min="15090" max="15090" width="12.5703125" style="73" customWidth="1"/>
    <col min="15091" max="15091" width="14.28515625" style="73" customWidth="1"/>
    <col min="15092" max="15092" width="13" style="73" customWidth="1"/>
    <col min="15093" max="15093" width="21.42578125" style="73" customWidth="1"/>
    <col min="15094" max="15094" width="13.5703125" style="73" customWidth="1"/>
    <col min="15095" max="15095" width="11.42578125" style="73" customWidth="1"/>
    <col min="15096" max="15096" width="24.42578125" style="73" customWidth="1"/>
    <col min="15097" max="15098" width="19.7109375" style="73" bestFit="1" customWidth="1"/>
    <col min="15099" max="15099" width="3.7109375" style="73" customWidth="1"/>
    <col min="15100" max="15100" width="17.7109375" style="73" customWidth="1"/>
    <col min="15101" max="15101" width="13.140625" style="73" customWidth="1"/>
    <col min="15102" max="15102" width="18.5703125" style="73" customWidth="1"/>
    <col min="15103" max="15103" width="18" style="73" customWidth="1"/>
    <col min="15104" max="15104" width="16.5703125" style="73" customWidth="1"/>
    <col min="15105" max="15105" width="15.42578125" style="73" customWidth="1"/>
    <col min="15106" max="15106" width="13.140625" style="73" customWidth="1"/>
    <col min="15107" max="15107" width="18" style="73" bestFit="1" customWidth="1"/>
    <col min="15108" max="15108" width="14.85546875" style="73" customWidth="1"/>
    <col min="15109" max="15338" width="11.42578125" style="73"/>
    <col min="15339" max="15339" width="15.140625" style="73" customWidth="1"/>
    <col min="15340" max="15340" width="40.140625" style="73" customWidth="1"/>
    <col min="15341" max="15341" width="44.42578125" style="73" customWidth="1"/>
    <col min="15342" max="15342" width="25.85546875" style="73" customWidth="1"/>
    <col min="15343" max="15343" width="20.85546875" style="73" customWidth="1"/>
    <col min="15344" max="15344" width="22" style="73" customWidth="1"/>
    <col min="15345" max="15345" width="22.140625" style="73" customWidth="1"/>
    <col min="15346" max="15346" width="12.5703125" style="73" customWidth="1"/>
    <col min="15347" max="15347" width="14.28515625" style="73" customWidth="1"/>
    <col min="15348" max="15348" width="13" style="73" customWidth="1"/>
    <col min="15349" max="15349" width="21.42578125" style="73" customWidth="1"/>
    <col min="15350" max="15350" width="13.5703125" style="73" customWidth="1"/>
    <col min="15351" max="15351" width="11.42578125" style="73" customWidth="1"/>
    <col min="15352" max="15352" width="24.42578125" style="73" customWidth="1"/>
    <col min="15353" max="15354" width="19.7109375" style="73" bestFit="1" customWidth="1"/>
    <col min="15355" max="15355" width="3.7109375" style="73" customWidth="1"/>
    <col min="15356" max="15356" width="17.7109375" style="73" customWidth="1"/>
    <col min="15357" max="15357" width="13.140625" style="73" customWidth="1"/>
    <col min="15358" max="15358" width="18.5703125" style="73" customWidth="1"/>
    <col min="15359" max="15359" width="18" style="73" customWidth="1"/>
    <col min="15360" max="15360" width="16.5703125" style="73" customWidth="1"/>
    <col min="15361" max="15361" width="15.42578125" style="73" customWidth="1"/>
    <col min="15362" max="15362" width="13.140625" style="73" customWidth="1"/>
    <col min="15363" max="15363" width="18" style="73" bestFit="1" customWidth="1"/>
    <col min="15364" max="15364" width="14.85546875" style="73" customWidth="1"/>
    <col min="15365" max="15594" width="11.42578125" style="73"/>
    <col min="15595" max="15595" width="15.140625" style="73" customWidth="1"/>
    <col min="15596" max="15596" width="40.140625" style="73" customWidth="1"/>
    <col min="15597" max="15597" width="44.42578125" style="73" customWidth="1"/>
    <col min="15598" max="15598" width="25.85546875" style="73" customWidth="1"/>
    <col min="15599" max="15599" width="20.85546875" style="73" customWidth="1"/>
    <col min="15600" max="15600" width="22" style="73" customWidth="1"/>
    <col min="15601" max="15601" width="22.140625" style="73" customWidth="1"/>
    <col min="15602" max="15602" width="12.5703125" style="73" customWidth="1"/>
    <col min="15603" max="15603" width="14.28515625" style="73" customWidth="1"/>
    <col min="15604" max="15604" width="13" style="73" customWidth="1"/>
    <col min="15605" max="15605" width="21.42578125" style="73" customWidth="1"/>
    <col min="15606" max="15606" width="13.5703125" style="73" customWidth="1"/>
    <col min="15607" max="15607" width="11.42578125" style="73" customWidth="1"/>
    <col min="15608" max="15608" width="24.42578125" style="73" customWidth="1"/>
    <col min="15609" max="15610" width="19.7109375" style="73" bestFit="1" customWidth="1"/>
    <col min="15611" max="15611" width="3.7109375" style="73" customWidth="1"/>
    <col min="15612" max="15612" width="17.7109375" style="73" customWidth="1"/>
    <col min="15613" max="15613" width="13.140625" style="73" customWidth="1"/>
    <col min="15614" max="15614" width="18.5703125" style="73" customWidth="1"/>
    <col min="15615" max="15615" width="18" style="73" customWidth="1"/>
    <col min="15616" max="15616" width="16.5703125" style="73" customWidth="1"/>
    <col min="15617" max="15617" width="15.42578125" style="73" customWidth="1"/>
    <col min="15618" max="15618" width="13.140625" style="73" customWidth="1"/>
    <col min="15619" max="15619" width="18" style="73" bestFit="1" customWidth="1"/>
    <col min="15620" max="15620" width="14.85546875" style="73" customWidth="1"/>
    <col min="15621" max="15850" width="11.42578125" style="73"/>
    <col min="15851" max="15851" width="15.140625" style="73" customWidth="1"/>
    <col min="15852" max="15852" width="40.140625" style="73" customWidth="1"/>
    <col min="15853" max="15853" width="44.42578125" style="73" customWidth="1"/>
    <col min="15854" max="15854" width="25.85546875" style="73" customWidth="1"/>
    <col min="15855" max="15855" width="20.85546875" style="73" customWidth="1"/>
    <col min="15856" max="15856" width="22" style="73" customWidth="1"/>
    <col min="15857" max="15857" width="22.140625" style="73" customWidth="1"/>
    <col min="15858" max="15858" width="12.5703125" style="73" customWidth="1"/>
    <col min="15859" max="15859" width="14.28515625" style="73" customWidth="1"/>
    <col min="15860" max="15860" width="13" style="73" customWidth="1"/>
    <col min="15861" max="15861" width="21.42578125" style="73" customWidth="1"/>
    <col min="15862" max="15862" width="13.5703125" style="73" customWidth="1"/>
    <col min="15863" max="15863" width="11.42578125" style="73" customWidth="1"/>
    <col min="15864" max="15864" width="24.42578125" style="73" customWidth="1"/>
    <col min="15865" max="15866" width="19.7109375" style="73" bestFit="1" customWidth="1"/>
    <col min="15867" max="15867" width="3.7109375" style="73" customWidth="1"/>
    <col min="15868" max="15868" width="17.7109375" style="73" customWidth="1"/>
    <col min="15869" max="15869" width="13.140625" style="73" customWidth="1"/>
    <col min="15870" max="15870" width="18.5703125" style="73" customWidth="1"/>
    <col min="15871" max="15871" width="18" style="73" customWidth="1"/>
    <col min="15872" max="15872" width="16.5703125" style="73" customWidth="1"/>
    <col min="15873" max="15873" width="15.42578125" style="73" customWidth="1"/>
    <col min="15874" max="15874" width="13.140625" style="73" customWidth="1"/>
    <col min="15875" max="15875" width="18" style="73" bestFit="1" customWidth="1"/>
    <col min="15876" max="15876" width="14.85546875" style="73" customWidth="1"/>
    <col min="15877" max="16106" width="11.42578125" style="73"/>
    <col min="16107" max="16107" width="15.140625" style="73" customWidth="1"/>
    <col min="16108" max="16108" width="40.140625" style="73" customWidth="1"/>
    <col min="16109" max="16109" width="44.42578125" style="73" customWidth="1"/>
    <col min="16110" max="16110" width="25.85546875" style="73" customWidth="1"/>
    <col min="16111" max="16111" width="20.85546875" style="73" customWidth="1"/>
    <col min="16112" max="16112" width="22" style="73" customWidth="1"/>
    <col min="16113" max="16113" width="22.140625" style="73" customWidth="1"/>
    <col min="16114" max="16114" width="12.5703125" style="73" customWidth="1"/>
    <col min="16115" max="16115" width="14.28515625" style="73" customWidth="1"/>
    <col min="16116" max="16116" width="13" style="73" customWidth="1"/>
    <col min="16117" max="16117" width="21.42578125" style="73" customWidth="1"/>
    <col min="16118" max="16118" width="13.5703125" style="73" customWidth="1"/>
    <col min="16119" max="16119" width="11.42578125" style="73" customWidth="1"/>
    <col min="16120" max="16120" width="24.42578125" style="73" customWidth="1"/>
    <col min="16121" max="16122" width="19.7109375" style="73" bestFit="1" customWidth="1"/>
    <col min="16123" max="16123" width="3.7109375" style="73" customWidth="1"/>
    <col min="16124" max="16124" width="17.7109375" style="73" customWidth="1"/>
    <col min="16125" max="16125" width="13.140625" style="73" customWidth="1"/>
    <col min="16126" max="16126" width="18.5703125" style="73" customWidth="1"/>
    <col min="16127" max="16127" width="18" style="73" customWidth="1"/>
    <col min="16128" max="16128" width="16.5703125" style="73" customWidth="1"/>
    <col min="16129" max="16129" width="15.42578125" style="73" customWidth="1"/>
    <col min="16130" max="16130" width="13.140625" style="73" customWidth="1"/>
    <col min="16131" max="16131" width="18" style="73" bestFit="1" customWidth="1"/>
    <col min="16132" max="16132" width="14.85546875" style="73" customWidth="1"/>
    <col min="16133" max="16384" width="11.42578125" style="73"/>
  </cols>
  <sheetData>
    <row r="1" spans="1:14" s="68" customFormat="1" ht="24.75" customHeight="1">
      <c r="C1" s="69"/>
      <c r="D1" s="69"/>
      <c r="E1" s="69"/>
      <c r="F1" s="69"/>
      <c r="G1" s="69"/>
      <c r="H1" s="69"/>
      <c r="I1" s="69"/>
      <c r="J1" s="69"/>
      <c r="K1" s="69"/>
      <c r="L1" s="69"/>
      <c r="M1" s="69"/>
      <c r="N1" s="69"/>
    </row>
    <row r="2" spans="1:14" s="68" customFormat="1" ht="24.75" customHeight="1">
      <c r="C2" s="71"/>
      <c r="D2" s="72"/>
      <c r="E2" s="69"/>
      <c r="F2" s="69"/>
      <c r="G2" s="69"/>
      <c r="H2" s="69"/>
      <c r="I2" s="69"/>
      <c r="J2" s="69"/>
      <c r="K2" s="69"/>
      <c r="L2" s="69"/>
      <c r="M2" s="69"/>
      <c r="N2" s="69"/>
    </row>
    <row r="3" spans="1:14" s="68" customFormat="1" ht="24.75" customHeight="1">
      <c r="C3" s="71"/>
      <c r="D3" s="69"/>
      <c r="E3" s="69"/>
      <c r="F3" s="69"/>
      <c r="G3" s="69"/>
      <c r="H3" s="69"/>
      <c r="I3" s="69"/>
      <c r="J3" s="69"/>
      <c r="K3" s="69"/>
      <c r="L3" s="69"/>
      <c r="M3" s="69"/>
      <c r="N3" s="69"/>
    </row>
    <row r="4" spans="1:14" s="68" customFormat="1" ht="24.75" customHeight="1">
      <c r="C4" s="71"/>
      <c r="D4" s="69"/>
      <c r="E4" s="69"/>
      <c r="F4" s="69"/>
      <c r="G4" s="69"/>
      <c r="H4" s="69"/>
      <c r="I4" s="69"/>
      <c r="J4" s="69"/>
      <c r="K4" s="69"/>
      <c r="L4" s="69"/>
      <c r="M4" s="69"/>
      <c r="N4" s="69"/>
    </row>
    <row r="5" spans="1:14" ht="24.75" customHeight="1">
      <c r="A5" s="681" t="s">
        <v>0</v>
      </c>
      <c r="B5" s="681"/>
      <c r="C5" s="681"/>
      <c r="D5" s="681"/>
      <c r="E5" s="681"/>
      <c r="F5" s="681"/>
      <c r="G5" s="681"/>
      <c r="H5" s="681"/>
      <c r="I5" s="681"/>
      <c r="J5" s="681"/>
      <c r="K5" s="681"/>
      <c r="L5" s="681"/>
      <c r="M5" s="681"/>
      <c r="N5" s="681"/>
    </row>
    <row r="6" spans="1:14" s="74" customFormat="1" ht="24.75" customHeight="1" thickBot="1">
      <c r="A6" s="682" t="s">
        <v>347</v>
      </c>
      <c r="B6" s="682"/>
      <c r="C6" s="682"/>
      <c r="D6" s="682"/>
      <c r="E6" s="682"/>
      <c r="F6" s="682"/>
      <c r="G6" s="682"/>
      <c r="H6" s="682"/>
      <c r="I6" s="682"/>
      <c r="J6" s="682"/>
      <c r="K6" s="682"/>
      <c r="L6" s="682"/>
      <c r="M6" s="682"/>
      <c r="N6" s="682"/>
    </row>
    <row r="7" spans="1:14" s="74" customFormat="1" ht="31.5" customHeight="1">
      <c r="A7" s="683" t="s">
        <v>1</v>
      </c>
      <c r="B7" s="685" t="s">
        <v>2</v>
      </c>
      <c r="C7" s="685"/>
      <c r="D7" s="686" t="s">
        <v>3</v>
      </c>
      <c r="E7" s="686" t="s">
        <v>4</v>
      </c>
      <c r="F7" s="688" t="s">
        <v>5</v>
      </c>
      <c r="G7" s="686" t="s">
        <v>6</v>
      </c>
      <c r="H7" s="686"/>
      <c r="I7" s="686" t="s">
        <v>7</v>
      </c>
      <c r="J7" s="686"/>
      <c r="K7" s="686" t="s">
        <v>8</v>
      </c>
      <c r="L7" s="686" t="s">
        <v>9</v>
      </c>
      <c r="M7" s="686"/>
      <c r="N7" s="691" t="s">
        <v>10</v>
      </c>
    </row>
    <row r="8" spans="1:14" s="74" customFormat="1" ht="25.5" customHeight="1" thickBot="1">
      <c r="A8" s="684"/>
      <c r="B8" s="75" t="s">
        <v>11</v>
      </c>
      <c r="C8" s="75" t="s">
        <v>12</v>
      </c>
      <c r="D8" s="687"/>
      <c r="E8" s="687"/>
      <c r="F8" s="689"/>
      <c r="G8" s="76" t="s">
        <v>13</v>
      </c>
      <c r="H8" s="77" t="s">
        <v>14</v>
      </c>
      <c r="I8" s="76" t="s">
        <v>13</v>
      </c>
      <c r="J8" s="77" t="s">
        <v>14</v>
      </c>
      <c r="K8" s="687"/>
      <c r="L8" s="76" t="s">
        <v>13</v>
      </c>
      <c r="M8" s="77" t="s">
        <v>14</v>
      </c>
      <c r="N8" s="692"/>
    </row>
    <row r="9" spans="1:14" s="74" customFormat="1" ht="25.5" customHeight="1" thickBot="1">
      <c r="A9" s="78"/>
      <c r="B9" s="79"/>
      <c r="C9" s="80"/>
      <c r="D9" s="81"/>
      <c r="E9" s="81"/>
      <c r="F9" s="82"/>
      <c r="G9" s="81"/>
      <c r="H9" s="81"/>
      <c r="I9" s="83"/>
      <c r="J9" s="84"/>
      <c r="K9" s="83"/>
      <c r="L9" s="83"/>
      <c r="M9" s="85"/>
      <c r="N9" s="86"/>
    </row>
    <row r="10" spans="1:14" s="92" customFormat="1" ht="25.5" customHeight="1" thickBot="1">
      <c r="A10" s="87">
        <v>100</v>
      </c>
      <c r="B10" s="693" t="s">
        <v>17</v>
      </c>
      <c r="C10" s="693"/>
      <c r="D10" s="88">
        <v>29246</v>
      </c>
      <c r="E10" s="88">
        <v>35810</v>
      </c>
      <c r="F10" s="89">
        <v>0.22444094918963287</v>
      </c>
      <c r="G10" s="88">
        <v>33190</v>
      </c>
      <c r="H10" s="88">
        <v>2620</v>
      </c>
      <c r="I10" s="88">
        <v>9759</v>
      </c>
      <c r="J10" s="90">
        <v>1020</v>
      </c>
      <c r="K10" s="88">
        <v>10779</v>
      </c>
      <c r="L10" s="88">
        <v>23431</v>
      </c>
      <c r="M10" s="88">
        <v>1600</v>
      </c>
      <c r="N10" s="91">
        <v>25031</v>
      </c>
    </row>
    <row r="11" spans="1:14" s="101" customFormat="1" ht="25.5" customHeight="1">
      <c r="A11" s="93"/>
      <c r="B11" s="94"/>
      <c r="C11" s="95"/>
      <c r="D11" s="96"/>
      <c r="E11" s="96"/>
      <c r="F11" s="97"/>
      <c r="G11" s="96"/>
      <c r="H11" s="98"/>
      <c r="I11" s="98"/>
      <c r="J11" s="98"/>
      <c r="K11" s="96"/>
      <c r="L11" s="98"/>
      <c r="M11" s="98"/>
      <c r="N11" s="99"/>
    </row>
    <row r="12" spans="1:14" s="106" customFormat="1" ht="25.5" customHeight="1">
      <c r="A12" s="103"/>
      <c r="B12" s="694" t="s">
        <v>18</v>
      </c>
      <c r="C12" s="694"/>
      <c r="D12" s="104">
        <v>118</v>
      </c>
      <c r="E12" s="104">
        <v>214</v>
      </c>
      <c r="F12" s="105">
        <v>0.81355932203389836</v>
      </c>
      <c r="G12" s="104">
        <v>198</v>
      </c>
      <c r="H12" s="104">
        <v>16</v>
      </c>
      <c r="I12" s="104">
        <v>72</v>
      </c>
      <c r="J12" s="104">
        <v>5</v>
      </c>
      <c r="K12" s="104">
        <v>77</v>
      </c>
      <c r="L12" s="104">
        <v>126</v>
      </c>
      <c r="M12" s="104">
        <v>11</v>
      </c>
      <c r="N12" s="104">
        <v>137</v>
      </c>
    </row>
    <row r="13" spans="1:14" s="101" customFormat="1" ht="25.5" customHeight="1">
      <c r="A13" s="107">
        <v>101</v>
      </c>
      <c r="B13" s="108" t="s">
        <v>19</v>
      </c>
      <c r="C13" s="108" t="s">
        <v>20</v>
      </c>
      <c r="D13" s="109">
        <v>118</v>
      </c>
      <c r="E13" s="109">
        <v>214</v>
      </c>
      <c r="F13" s="110">
        <v>0.81355932203389836</v>
      </c>
      <c r="G13" s="109">
        <v>198</v>
      </c>
      <c r="H13" s="109">
        <v>16</v>
      </c>
      <c r="I13" s="109">
        <v>72</v>
      </c>
      <c r="J13" s="109">
        <v>5</v>
      </c>
      <c r="K13" s="109">
        <v>77</v>
      </c>
      <c r="L13" s="109">
        <v>126</v>
      </c>
      <c r="M13" s="109">
        <v>11</v>
      </c>
      <c r="N13" s="109">
        <v>137</v>
      </c>
    </row>
    <row r="14" spans="1:14" s="101" customFormat="1" ht="25.5" customHeight="1">
      <c r="A14" s="107"/>
      <c r="B14" s="111"/>
      <c r="C14" s="111"/>
      <c r="D14" s="112"/>
      <c r="E14" s="112"/>
      <c r="F14" s="113"/>
      <c r="G14" s="112"/>
      <c r="H14" s="112"/>
      <c r="I14" s="112"/>
      <c r="J14" s="112"/>
      <c r="K14" s="112"/>
      <c r="L14" s="112"/>
      <c r="M14" s="112"/>
      <c r="N14" s="114"/>
    </row>
    <row r="15" spans="1:14" s="106" customFormat="1" ht="25.5" customHeight="1">
      <c r="A15" s="103"/>
      <c r="B15" s="694" t="s">
        <v>21</v>
      </c>
      <c r="C15" s="694"/>
      <c r="D15" s="104">
        <v>4297</v>
      </c>
      <c r="E15" s="104">
        <v>4937</v>
      </c>
      <c r="F15" s="116">
        <v>0.14894112171282292</v>
      </c>
      <c r="G15" s="104">
        <v>4744</v>
      </c>
      <c r="H15" s="104">
        <v>193</v>
      </c>
      <c r="I15" s="104">
        <v>601</v>
      </c>
      <c r="J15" s="104">
        <v>36</v>
      </c>
      <c r="K15" s="104">
        <v>637</v>
      </c>
      <c r="L15" s="104">
        <v>4143</v>
      </c>
      <c r="M15" s="104">
        <v>157</v>
      </c>
      <c r="N15" s="117">
        <v>4300</v>
      </c>
    </row>
    <row r="16" spans="1:14" s="101" customFormat="1" ht="25.5" customHeight="1">
      <c r="A16" s="118">
        <v>104</v>
      </c>
      <c r="B16" s="119" t="s">
        <v>22</v>
      </c>
      <c r="C16" s="108" t="s">
        <v>23</v>
      </c>
      <c r="D16" s="109">
        <v>326</v>
      </c>
      <c r="E16" s="109">
        <v>230</v>
      </c>
      <c r="F16" s="110">
        <v>-0.29447852760736193</v>
      </c>
      <c r="G16" s="109">
        <v>194</v>
      </c>
      <c r="H16" s="109">
        <v>36</v>
      </c>
      <c r="I16" s="109">
        <v>0</v>
      </c>
      <c r="J16" s="109">
        <v>0</v>
      </c>
      <c r="K16" s="109">
        <v>0</v>
      </c>
      <c r="L16" s="109">
        <v>194</v>
      </c>
      <c r="M16" s="109">
        <v>36</v>
      </c>
      <c r="N16" s="109">
        <v>230</v>
      </c>
    </row>
    <row r="17" spans="1:14" s="101" customFormat="1" ht="25.5" customHeight="1">
      <c r="A17" s="118">
        <v>150</v>
      </c>
      <c r="B17" s="108" t="s">
        <v>24</v>
      </c>
      <c r="C17" s="108" t="s">
        <v>25</v>
      </c>
      <c r="D17" s="109">
        <v>2530</v>
      </c>
      <c r="E17" s="109">
        <v>2748</v>
      </c>
      <c r="F17" s="110">
        <v>8.6166007905138287E-2</v>
      </c>
      <c r="G17" s="109">
        <v>2748</v>
      </c>
      <c r="H17" s="109">
        <v>0</v>
      </c>
      <c r="I17" s="109">
        <v>204</v>
      </c>
      <c r="J17" s="109">
        <v>0</v>
      </c>
      <c r="K17" s="109">
        <v>204</v>
      </c>
      <c r="L17" s="109">
        <v>2544</v>
      </c>
      <c r="M17" s="109">
        <v>0</v>
      </c>
      <c r="N17" s="109">
        <v>2544</v>
      </c>
    </row>
    <row r="18" spans="1:14" s="101" customFormat="1" ht="25.5" customHeight="1">
      <c r="A18" s="118">
        <v>105</v>
      </c>
      <c r="B18" s="108" t="s">
        <v>19</v>
      </c>
      <c r="C18" s="108" t="s">
        <v>26</v>
      </c>
      <c r="D18" s="109">
        <v>306</v>
      </c>
      <c r="E18" s="109">
        <v>316</v>
      </c>
      <c r="F18" s="110">
        <v>3.2679738562091609E-2</v>
      </c>
      <c r="G18" s="109">
        <v>316</v>
      </c>
      <c r="H18" s="109">
        <v>0</v>
      </c>
      <c r="I18" s="109">
        <v>70</v>
      </c>
      <c r="J18" s="109">
        <v>0</v>
      </c>
      <c r="K18" s="109">
        <v>70</v>
      </c>
      <c r="L18" s="109">
        <v>246</v>
      </c>
      <c r="M18" s="109">
        <v>0</v>
      </c>
      <c r="N18" s="109">
        <v>246</v>
      </c>
    </row>
    <row r="19" spans="1:14" s="101" customFormat="1" ht="25.5" customHeight="1">
      <c r="A19" s="118">
        <v>106</v>
      </c>
      <c r="B19" s="108" t="s">
        <v>27</v>
      </c>
      <c r="C19" s="108" t="s">
        <v>28</v>
      </c>
      <c r="D19" s="109">
        <v>50</v>
      </c>
      <c r="E19" s="109">
        <v>54</v>
      </c>
      <c r="F19" s="110">
        <v>8.0000000000000071E-2</v>
      </c>
      <c r="G19" s="109">
        <v>54</v>
      </c>
      <c r="H19" s="109">
        <v>0</v>
      </c>
      <c r="I19" s="109">
        <v>0</v>
      </c>
      <c r="J19" s="109">
        <v>0</v>
      </c>
      <c r="K19" s="109">
        <v>0</v>
      </c>
      <c r="L19" s="109">
        <v>54</v>
      </c>
      <c r="M19" s="109">
        <v>0</v>
      </c>
      <c r="N19" s="109">
        <v>54</v>
      </c>
    </row>
    <row r="20" spans="1:14" s="101" customFormat="1" ht="25.5" customHeight="1">
      <c r="A20" s="118">
        <v>107</v>
      </c>
      <c r="B20" s="108" t="s">
        <v>19</v>
      </c>
      <c r="C20" s="108" t="s">
        <v>29</v>
      </c>
      <c r="D20" s="109">
        <v>55</v>
      </c>
      <c r="E20" s="109">
        <v>100</v>
      </c>
      <c r="F20" s="110">
        <v>0.81818181818181812</v>
      </c>
      <c r="G20" s="109">
        <v>100</v>
      </c>
      <c r="H20" s="109">
        <v>0</v>
      </c>
      <c r="I20" s="109">
        <v>30</v>
      </c>
      <c r="J20" s="109">
        <v>0</v>
      </c>
      <c r="K20" s="109">
        <v>30</v>
      </c>
      <c r="L20" s="109">
        <v>70</v>
      </c>
      <c r="M20" s="109">
        <v>0</v>
      </c>
      <c r="N20" s="109">
        <v>70</v>
      </c>
    </row>
    <row r="21" spans="1:14" s="101" customFormat="1" ht="25.5" customHeight="1">
      <c r="A21" s="118">
        <v>109</v>
      </c>
      <c r="B21" s="108" t="s">
        <v>19</v>
      </c>
      <c r="C21" s="108" t="s">
        <v>30</v>
      </c>
      <c r="D21" s="109">
        <v>73</v>
      </c>
      <c r="E21" s="109">
        <v>140</v>
      </c>
      <c r="F21" s="110">
        <v>0.91780821917808209</v>
      </c>
      <c r="G21" s="109">
        <v>140</v>
      </c>
      <c r="H21" s="109">
        <v>0</v>
      </c>
      <c r="I21" s="109">
        <v>43</v>
      </c>
      <c r="J21" s="109">
        <v>0</v>
      </c>
      <c r="K21" s="109">
        <v>43</v>
      </c>
      <c r="L21" s="109">
        <v>97</v>
      </c>
      <c r="M21" s="109">
        <v>0</v>
      </c>
      <c r="N21" s="109">
        <v>97</v>
      </c>
    </row>
    <row r="22" spans="1:14" s="101" customFormat="1" ht="25.5" customHeight="1">
      <c r="A22" s="118">
        <v>110</v>
      </c>
      <c r="B22" s="108" t="s">
        <v>27</v>
      </c>
      <c r="C22" s="108" t="s">
        <v>31</v>
      </c>
      <c r="D22" s="109">
        <v>122</v>
      </c>
      <c r="E22" s="109">
        <v>138</v>
      </c>
      <c r="F22" s="110">
        <v>0.13114754098360648</v>
      </c>
      <c r="G22" s="109">
        <v>138</v>
      </c>
      <c r="H22" s="109">
        <v>0</v>
      </c>
      <c r="I22" s="109">
        <v>35</v>
      </c>
      <c r="J22" s="109">
        <v>0</v>
      </c>
      <c r="K22" s="109">
        <v>35</v>
      </c>
      <c r="L22" s="109">
        <v>103</v>
      </c>
      <c r="M22" s="109">
        <v>0</v>
      </c>
      <c r="N22" s="109">
        <v>103</v>
      </c>
    </row>
    <row r="23" spans="1:14" s="101" customFormat="1" ht="25.5" customHeight="1">
      <c r="A23" s="118">
        <v>103</v>
      </c>
      <c r="B23" s="108" t="s">
        <v>19</v>
      </c>
      <c r="C23" s="108" t="s">
        <v>32</v>
      </c>
      <c r="D23" s="109">
        <v>320</v>
      </c>
      <c r="E23" s="109">
        <v>456</v>
      </c>
      <c r="F23" s="110">
        <v>0.42500000000000004</v>
      </c>
      <c r="G23" s="109">
        <v>456</v>
      </c>
      <c r="H23" s="109">
        <v>0</v>
      </c>
      <c r="I23" s="109">
        <v>43</v>
      </c>
      <c r="J23" s="109">
        <v>0</v>
      </c>
      <c r="K23" s="109">
        <v>43</v>
      </c>
      <c r="L23" s="109">
        <v>413</v>
      </c>
      <c r="M23" s="109">
        <v>0</v>
      </c>
      <c r="N23" s="109">
        <v>413</v>
      </c>
    </row>
    <row r="24" spans="1:14" s="101" customFormat="1" ht="25.5" customHeight="1">
      <c r="A24" s="118">
        <v>112</v>
      </c>
      <c r="B24" s="108" t="s">
        <v>33</v>
      </c>
      <c r="C24" s="108" t="s">
        <v>34</v>
      </c>
      <c r="D24" s="109">
        <v>395</v>
      </c>
      <c r="E24" s="109">
        <v>552</v>
      </c>
      <c r="F24" s="110">
        <v>0.39746835443037964</v>
      </c>
      <c r="G24" s="109">
        <v>395</v>
      </c>
      <c r="H24" s="109">
        <v>157</v>
      </c>
      <c r="I24" s="109">
        <v>101</v>
      </c>
      <c r="J24" s="109">
        <v>36</v>
      </c>
      <c r="K24" s="109">
        <v>137</v>
      </c>
      <c r="L24" s="109">
        <v>294</v>
      </c>
      <c r="M24" s="109">
        <v>121</v>
      </c>
      <c r="N24" s="109">
        <v>415</v>
      </c>
    </row>
    <row r="25" spans="1:14" s="101" customFormat="1" ht="25.5" customHeight="1">
      <c r="A25" s="118">
        <v>149</v>
      </c>
      <c r="B25" s="108" t="s">
        <v>19</v>
      </c>
      <c r="C25" s="108" t="s">
        <v>35</v>
      </c>
      <c r="D25" s="109">
        <v>120</v>
      </c>
      <c r="E25" s="109">
        <v>203</v>
      </c>
      <c r="F25" s="110">
        <v>0.69166666666666665</v>
      </c>
      <c r="G25" s="109">
        <v>203</v>
      </c>
      <c r="H25" s="109">
        <v>0</v>
      </c>
      <c r="I25" s="109">
        <v>75</v>
      </c>
      <c r="J25" s="109">
        <v>0</v>
      </c>
      <c r="K25" s="109">
        <v>75</v>
      </c>
      <c r="L25" s="109">
        <v>128</v>
      </c>
      <c r="M25" s="109">
        <v>0</v>
      </c>
      <c r="N25" s="109">
        <v>128</v>
      </c>
    </row>
    <row r="26" spans="1:14" s="101" customFormat="1" ht="25.5" customHeight="1">
      <c r="A26" s="107"/>
      <c r="B26" s="111"/>
      <c r="C26" s="111"/>
      <c r="D26" s="109"/>
      <c r="E26" s="109"/>
      <c r="F26" s="120"/>
      <c r="G26" s="112"/>
      <c r="H26" s="112"/>
      <c r="I26" s="112"/>
      <c r="J26" s="112"/>
      <c r="K26" s="112"/>
      <c r="L26" s="112"/>
      <c r="M26" s="112"/>
      <c r="N26" s="114"/>
    </row>
    <row r="27" spans="1:14" s="106" customFormat="1" ht="25.5" customHeight="1">
      <c r="A27" s="103"/>
      <c r="B27" s="694" t="s">
        <v>36</v>
      </c>
      <c r="C27" s="694"/>
      <c r="D27" s="104">
        <v>1938</v>
      </c>
      <c r="E27" s="104">
        <v>2348</v>
      </c>
      <c r="F27" s="116">
        <v>0.21155830753353966</v>
      </c>
      <c r="G27" s="104">
        <v>2274</v>
      </c>
      <c r="H27" s="104">
        <v>74</v>
      </c>
      <c r="I27" s="104">
        <v>530</v>
      </c>
      <c r="J27" s="104">
        <v>36</v>
      </c>
      <c r="K27" s="104">
        <v>566</v>
      </c>
      <c r="L27" s="104">
        <v>1744</v>
      </c>
      <c r="M27" s="104">
        <v>38</v>
      </c>
      <c r="N27" s="117">
        <v>1782</v>
      </c>
    </row>
    <row r="28" spans="1:14" s="101" customFormat="1" ht="25.5" customHeight="1">
      <c r="A28" s="118">
        <v>143</v>
      </c>
      <c r="B28" s="121" t="s">
        <v>19</v>
      </c>
      <c r="C28" s="122" t="s">
        <v>37</v>
      </c>
      <c r="D28" s="109">
        <v>550</v>
      </c>
      <c r="E28" s="109">
        <v>893</v>
      </c>
      <c r="F28" s="110">
        <v>0.62363636363636354</v>
      </c>
      <c r="G28" s="109">
        <v>819</v>
      </c>
      <c r="H28" s="109">
        <v>74</v>
      </c>
      <c r="I28" s="109">
        <v>512</v>
      </c>
      <c r="J28" s="109">
        <v>36</v>
      </c>
      <c r="K28" s="109">
        <v>548</v>
      </c>
      <c r="L28" s="109">
        <v>307</v>
      </c>
      <c r="M28" s="109">
        <v>38</v>
      </c>
      <c r="N28" s="109">
        <v>345</v>
      </c>
    </row>
    <row r="29" spans="1:14" s="101" customFormat="1" ht="25.5" customHeight="1">
      <c r="A29" s="123">
        <v>157</v>
      </c>
      <c r="B29" s="124" t="s">
        <v>38</v>
      </c>
      <c r="C29" s="122" t="s">
        <v>39</v>
      </c>
      <c r="D29" s="109">
        <v>1388</v>
      </c>
      <c r="E29" s="109">
        <v>1455</v>
      </c>
      <c r="F29" s="110">
        <v>4.8270893371757939E-2</v>
      </c>
      <c r="G29" s="109">
        <v>1455</v>
      </c>
      <c r="H29" s="109">
        <v>0</v>
      </c>
      <c r="I29" s="109">
        <v>18</v>
      </c>
      <c r="J29" s="109">
        <v>0</v>
      </c>
      <c r="K29" s="109">
        <v>18</v>
      </c>
      <c r="L29" s="109">
        <v>1437</v>
      </c>
      <c r="M29" s="109">
        <v>0</v>
      </c>
      <c r="N29" s="109">
        <v>1437</v>
      </c>
    </row>
    <row r="30" spans="1:14" s="101" customFormat="1" ht="25.5" customHeight="1">
      <c r="A30" s="118"/>
      <c r="B30" s="111"/>
      <c r="C30" s="111"/>
      <c r="D30" s="111"/>
      <c r="E30" s="112"/>
      <c r="F30" s="113"/>
      <c r="G30" s="112"/>
      <c r="H30" s="111"/>
      <c r="I30" s="111"/>
      <c r="J30" s="111"/>
      <c r="K30" s="111"/>
      <c r="L30" s="111"/>
      <c r="M30" s="111"/>
      <c r="N30" s="125"/>
    </row>
    <row r="31" spans="1:14" s="106" customFormat="1" ht="25.5" customHeight="1">
      <c r="A31" s="128"/>
      <c r="B31" s="694" t="s">
        <v>348</v>
      </c>
      <c r="C31" s="694"/>
      <c r="D31" s="104">
        <v>9992</v>
      </c>
      <c r="E31" s="104">
        <v>13546</v>
      </c>
      <c r="F31" s="116">
        <v>0.35568454763811053</v>
      </c>
      <c r="G31" s="104">
        <v>11724</v>
      </c>
      <c r="H31" s="104">
        <v>1822</v>
      </c>
      <c r="I31" s="104">
        <v>4632</v>
      </c>
      <c r="J31" s="104">
        <v>746</v>
      </c>
      <c r="K31" s="104">
        <v>5378</v>
      </c>
      <c r="L31" s="104">
        <v>7092</v>
      </c>
      <c r="M31" s="104">
        <v>1076</v>
      </c>
      <c r="N31" s="104">
        <v>8168</v>
      </c>
    </row>
    <row r="32" spans="1:14" s="101" customFormat="1" ht="31.5" customHeight="1">
      <c r="A32" s="123">
        <v>113</v>
      </c>
      <c r="B32" s="129" t="s">
        <v>41</v>
      </c>
      <c r="C32" s="129" t="s">
        <v>42</v>
      </c>
      <c r="D32" s="130">
        <v>5810</v>
      </c>
      <c r="E32" s="109">
        <v>7053</v>
      </c>
      <c r="F32" s="110">
        <v>0.21394148020654047</v>
      </c>
      <c r="G32" s="130">
        <v>7052</v>
      </c>
      <c r="H32" s="130">
        <v>1</v>
      </c>
      <c r="I32" s="130">
        <v>1298</v>
      </c>
      <c r="J32" s="130">
        <v>1</v>
      </c>
      <c r="K32" s="130">
        <v>1299</v>
      </c>
      <c r="L32" s="130">
        <v>5754</v>
      </c>
      <c r="M32" s="130">
        <v>0</v>
      </c>
      <c r="N32" s="130">
        <v>5754</v>
      </c>
    </row>
    <row r="33" spans="1:14" s="101" customFormat="1" ht="22.5" customHeight="1">
      <c r="A33" s="118">
        <v>114</v>
      </c>
      <c r="B33" s="131" t="s">
        <v>43</v>
      </c>
      <c r="C33" s="108" t="s">
        <v>44</v>
      </c>
      <c r="D33" s="109">
        <v>2907</v>
      </c>
      <c r="E33" s="109">
        <v>4672</v>
      </c>
      <c r="F33" s="110">
        <v>0.60715514275885796</v>
      </c>
      <c r="G33" s="109">
        <v>4672</v>
      </c>
      <c r="H33" s="109">
        <v>0</v>
      </c>
      <c r="I33" s="109">
        <v>3334</v>
      </c>
      <c r="J33" s="109">
        <v>0</v>
      </c>
      <c r="K33" s="109">
        <v>3334</v>
      </c>
      <c r="L33" s="109">
        <v>1338</v>
      </c>
      <c r="M33" s="109">
        <v>0</v>
      </c>
      <c r="N33" s="109">
        <v>1338</v>
      </c>
    </row>
    <row r="34" spans="1:14" s="101" customFormat="1" ht="25.5" customHeight="1">
      <c r="A34" s="118">
        <v>129</v>
      </c>
      <c r="B34" s="108" t="s">
        <v>45</v>
      </c>
      <c r="C34" s="108" t="s">
        <v>46</v>
      </c>
      <c r="D34" s="109">
        <v>1275</v>
      </c>
      <c r="E34" s="109">
        <v>1821</v>
      </c>
      <c r="F34" s="110">
        <v>0.42823529411764705</v>
      </c>
      <c r="G34" s="109">
        <v>0</v>
      </c>
      <c r="H34" s="109">
        <v>1821</v>
      </c>
      <c r="I34" s="109">
        <v>0</v>
      </c>
      <c r="J34" s="109">
        <v>745</v>
      </c>
      <c r="K34" s="109">
        <v>745</v>
      </c>
      <c r="L34" s="109">
        <v>0</v>
      </c>
      <c r="M34" s="109">
        <v>1076</v>
      </c>
      <c r="N34" s="109">
        <v>1076</v>
      </c>
    </row>
    <row r="35" spans="1:14" s="101" customFormat="1" ht="25.5" customHeight="1">
      <c r="A35" s="118"/>
      <c r="B35" s="108"/>
      <c r="C35" s="108"/>
      <c r="D35" s="109"/>
      <c r="E35" s="109"/>
      <c r="F35" s="110"/>
      <c r="G35" s="109"/>
      <c r="H35" s="109"/>
      <c r="I35" s="109"/>
      <c r="J35" s="109"/>
      <c r="K35" s="109"/>
      <c r="L35" s="109"/>
      <c r="M35" s="109"/>
      <c r="N35" s="109"/>
    </row>
    <row r="36" spans="1:14" s="106" customFormat="1" ht="25.5" customHeight="1">
      <c r="A36" s="128"/>
      <c r="B36" s="694" t="s">
        <v>40</v>
      </c>
      <c r="C36" s="694"/>
      <c r="D36" s="104">
        <v>4131</v>
      </c>
      <c r="E36" s="104">
        <v>4059</v>
      </c>
      <c r="F36" s="116">
        <v>-1.7429193899782147E-2</v>
      </c>
      <c r="G36" s="104">
        <v>4059</v>
      </c>
      <c r="H36" s="104">
        <v>0</v>
      </c>
      <c r="I36" s="104">
        <v>821</v>
      </c>
      <c r="J36" s="104">
        <v>0</v>
      </c>
      <c r="K36" s="104">
        <v>821</v>
      </c>
      <c r="L36" s="104">
        <v>3238</v>
      </c>
      <c r="M36" s="104">
        <v>0</v>
      </c>
      <c r="N36" s="104">
        <v>3238</v>
      </c>
    </row>
    <row r="37" spans="1:14" s="101" customFormat="1" ht="25.5" customHeight="1">
      <c r="A37" s="118">
        <v>116</v>
      </c>
      <c r="B37" s="108" t="s">
        <v>19</v>
      </c>
      <c r="C37" s="108" t="s">
        <v>47</v>
      </c>
      <c r="D37" s="109">
        <v>83</v>
      </c>
      <c r="E37" s="109">
        <v>96</v>
      </c>
      <c r="F37" s="110">
        <v>0.15662650602409633</v>
      </c>
      <c r="G37" s="109">
        <v>96</v>
      </c>
      <c r="H37" s="109">
        <v>0</v>
      </c>
      <c r="I37" s="109">
        <v>26</v>
      </c>
      <c r="J37" s="109">
        <v>0</v>
      </c>
      <c r="K37" s="109">
        <v>26</v>
      </c>
      <c r="L37" s="109">
        <v>70</v>
      </c>
      <c r="M37" s="109">
        <v>0</v>
      </c>
      <c r="N37" s="109">
        <v>70</v>
      </c>
    </row>
    <row r="38" spans="1:14" s="101" customFormat="1" ht="25.5" customHeight="1">
      <c r="A38" s="118">
        <v>117</v>
      </c>
      <c r="B38" s="108" t="s">
        <v>19</v>
      </c>
      <c r="C38" s="108" t="s">
        <v>48</v>
      </c>
      <c r="D38" s="109">
        <v>87</v>
      </c>
      <c r="E38" s="109">
        <v>133</v>
      </c>
      <c r="F38" s="110">
        <v>0.52873563218390807</v>
      </c>
      <c r="G38" s="109">
        <v>133</v>
      </c>
      <c r="H38" s="109">
        <v>0</v>
      </c>
      <c r="I38" s="109">
        <v>23</v>
      </c>
      <c r="J38" s="109">
        <v>0</v>
      </c>
      <c r="K38" s="109">
        <v>23</v>
      </c>
      <c r="L38" s="109">
        <v>110</v>
      </c>
      <c r="M38" s="109">
        <v>0</v>
      </c>
      <c r="N38" s="109">
        <v>110</v>
      </c>
    </row>
    <row r="39" spans="1:14" s="101" customFormat="1" ht="25.5" customHeight="1">
      <c r="A39" s="118">
        <v>119</v>
      </c>
      <c r="B39" s="108" t="s">
        <v>49</v>
      </c>
      <c r="C39" s="108" t="s">
        <v>50</v>
      </c>
      <c r="D39" s="109">
        <v>153</v>
      </c>
      <c r="E39" s="109">
        <v>257</v>
      </c>
      <c r="F39" s="110">
        <v>0.6797385620915033</v>
      </c>
      <c r="G39" s="109">
        <v>257</v>
      </c>
      <c r="H39" s="109">
        <v>0</v>
      </c>
      <c r="I39" s="109">
        <v>144</v>
      </c>
      <c r="J39" s="109">
        <v>0</v>
      </c>
      <c r="K39" s="109">
        <v>144</v>
      </c>
      <c r="L39" s="109">
        <v>113</v>
      </c>
      <c r="M39" s="109">
        <v>0</v>
      </c>
      <c r="N39" s="109">
        <v>113</v>
      </c>
    </row>
    <row r="40" spans="1:14" s="101" customFormat="1" ht="25.5" customHeight="1">
      <c r="A40" s="118">
        <v>120</v>
      </c>
      <c r="B40" s="108" t="s">
        <v>19</v>
      </c>
      <c r="C40" s="108" t="s">
        <v>51</v>
      </c>
      <c r="D40" s="109">
        <v>30</v>
      </c>
      <c r="E40" s="109">
        <v>47</v>
      </c>
      <c r="F40" s="110">
        <v>0.56666666666666665</v>
      </c>
      <c r="G40" s="109">
        <v>47</v>
      </c>
      <c r="H40" s="109">
        <v>0</v>
      </c>
      <c r="I40" s="109">
        <v>12</v>
      </c>
      <c r="J40" s="109">
        <v>0</v>
      </c>
      <c r="K40" s="109">
        <v>12</v>
      </c>
      <c r="L40" s="109">
        <v>35</v>
      </c>
      <c r="M40" s="109">
        <v>0</v>
      </c>
      <c r="N40" s="109">
        <v>35</v>
      </c>
    </row>
    <row r="41" spans="1:14" s="101" customFormat="1" ht="25.5" customHeight="1">
      <c r="A41" s="118">
        <v>138</v>
      </c>
      <c r="B41" s="108" t="s">
        <v>19</v>
      </c>
      <c r="C41" s="108" t="s">
        <v>52</v>
      </c>
      <c r="D41" s="109">
        <v>555</v>
      </c>
      <c r="E41" s="109">
        <v>701</v>
      </c>
      <c r="F41" s="110">
        <v>0.26306306306306304</v>
      </c>
      <c r="G41" s="109">
        <v>701</v>
      </c>
      <c r="H41" s="109">
        <v>0</v>
      </c>
      <c r="I41" s="109">
        <v>224</v>
      </c>
      <c r="J41" s="109">
        <v>0</v>
      </c>
      <c r="K41" s="109">
        <v>224</v>
      </c>
      <c r="L41" s="109">
        <v>477</v>
      </c>
      <c r="M41" s="109">
        <v>0</v>
      </c>
      <c r="N41" s="109">
        <v>477</v>
      </c>
    </row>
    <row r="42" spans="1:14" s="101" customFormat="1" ht="25.5" customHeight="1">
      <c r="A42" s="123">
        <v>156</v>
      </c>
      <c r="B42" s="108" t="s">
        <v>38</v>
      </c>
      <c r="C42" s="108" t="s">
        <v>53</v>
      </c>
      <c r="D42" s="109">
        <v>2824</v>
      </c>
      <c r="E42" s="109">
        <v>2148</v>
      </c>
      <c r="F42" s="110">
        <v>-0.23937677053824358</v>
      </c>
      <c r="G42" s="109">
        <v>2148</v>
      </c>
      <c r="H42" s="109">
        <v>0</v>
      </c>
      <c r="I42" s="109">
        <v>81</v>
      </c>
      <c r="J42" s="109">
        <v>0</v>
      </c>
      <c r="K42" s="109">
        <v>81</v>
      </c>
      <c r="L42" s="109">
        <v>2067</v>
      </c>
      <c r="M42" s="109">
        <v>0</v>
      </c>
      <c r="N42" s="109">
        <v>2067</v>
      </c>
    </row>
    <row r="43" spans="1:14" s="101" customFormat="1" ht="25.5" customHeight="1">
      <c r="A43" s="118">
        <v>124</v>
      </c>
      <c r="B43" s="108" t="s">
        <v>19</v>
      </c>
      <c r="C43" s="108" t="s">
        <v>54</v>
      </c>
      <c r="D43" s="109">
        <v>60</v>
      </c>
      <c r="E43" s="109">
        <v>114</v>
      </c>
      <c r="F43" s="110">
        <v>0.89999999999999991</v>
      </c>
      <c r="G43" s="109">
        <v>114</v>
      </c>
      <c r="H43" s="109">
        <v>0</v>
      </c>
      <c r="I43" s="109">
        <v>68</v>
      </c>
      <c r="J43" s="109">
        <v>0</v>
      </c>
      <c r="K43" s="109">
        <v>68</v>
      </c>
      <c r="L43" s="109">
        <v>46</v>
      </c>
      <c r="M43" s="109">
        <v>0</v>
      </c>
      <c r="N43" s="109">
        <v>46</v>
      </c>
    </row>
    <row r="44" spans="1:14" s="101" customFormat="1" ht="25.5" customHeight="1">
      <c r="A44" s="118">
        <v>126</v>
      </c>
      <c r="B44" s="108" t="s">
        <v>19</v>
      </c>
      <c r="C44" s="108" t="s">
        <v>55</v>
      </c>
      <c r="D44" s="132">
        <v>117</v>
      </c>
      <c r="E44" s="109">
        <v>147</v>
      </c>
      <c r="F44" s="110">
        <v>0.25641025641025639</v>
      </c>
      <c r="G44" s="132">
        <v>147</v>
      </c>
      <c r="H44" s="132">
        <v>0</v>
      </c>
      <c r="I44" s="132">
        <v>54</v>
      </c>
      <c r="J44" s="132">
        <v>0</v>
      </c>
      <c r="K44" s="132">
        <v>54</v>
      </c>
      <c r="L44" s="132">
        <v>93</v>
      </c>
      <c r="M44" s="132">
        <v>0</v>
      </c>
      <c r="N44" s="132">
        <v>93</v>
      </c>
    </row>
    <row r="45" spans="1:14" s="101" customFormat="1" ht="25.5" customHeight="1">
      <c r="A45" s="118">
        <v>127</v>
      </c>
      <c r="B45" s="108" t="s">
        <v>19</v>
      </c>
      <c r="C45" s="108" t="s">
        <v>56</v>
      </c>
      <c r="D45" s="109">
        <v>70</v>
      </c>
      <c r="E45" s="109">
        <v>108</v>
      </c>
      <c r="F45" s="110">
        <v>0.54285714285714293</v>
      </c>
      <c r="G45" s="109">
        <v>108</v>
      </c>
      <c r="H45" s="109">
        <v>0</v>
      </c>
      <c r="I45" s="109">
        <v>37</v>
      </c>
      <c r="J45" s="109">
        <v>0</v>
      </c>
      <c r="K45" s="109">
        <v>37</v>
      </c>
      <c r="L45" s="109">
        <v>71</v>
      </c>
      <c r="M45" s="109">
        <v>0</v>
      </c>
      <c r="N45" s="109">
        <v>71</v>
      </c>
    </row>
    <row r="46" spans="1:14" s="101" customFormat="1" ht="25.5" customHeight="1">
      <c r="A46" s="118">
        <v>128</v>
      </c>
      <c r="B46" s="108" t="s">
        <v>19</v>
      </c>
      <c r="C46" s="108" t="s">
        <v>57</v>
      </c>
      <c r="D46" s="109">
        <v>152</v>
      </c>
      <c r="E46" s="109">
        <v>308</v>
      </c>
      <c r="F46" s="110">
        <v>1.0263157894736841</v>
      </c>
      <c r="G46" s="109">
        <v>308</v>
      </c>
      <c r="H46" s="109">
        <v>0</v>
      </c>
      <c r="I46" s="109">
        <v>152</v>
      </c>
      <c r="J46" s="109">
        <v>0</v>
      </c>
      <c r="K46" s="109">
        <v>152</v>
      </c>
      <c r="L46" s="109">
        <v>156</v>
      </c>
      <c r="M46" s="109">
        <v>0</v>
      </c>
      <c r="N46" s="109">
        <v>156</v>
      </c>
    </row>
    <row r="47" spans="1:14" s="101" customFormat="1" ht="25.5" customHeight="1">
      <c r="A47" s="107"/>
      <c r="B47" s="111"/>
      <c r="C47" s="111"/>
      <c r="D47" s="111"/>
      <c r="E47" s="111"/>
      <c r="F47" s="113"/>
      <c r="G47" s="112"/>
      <c r="H47" s="111"/>
      <c r="I47" s="111"/>
      <c r="J47" s="111"/>
      <c r="K47" s="111"/>
      <c r="L47" s="111"/>
      <c r="M47" s="111"/>
      <c r="N47" s="125"/>
    </row>
    <row r="48" spans="1:14" s="106" customFormat="1" ht="25.5" customHeight="1">
      <c r="A48" s="128"/>
      <c r="B48" s="694" t="s">
        <v>58</v>
      </c>
      <c r="C48" s="694"/>
      <c r="D48" s="104">
        <v>2244</v>
      </c>
      <c r="E48" s="104">
        <v>3052</v>
      </c>
      <c r="F48" s="116">
        <v>0.36007130124777187</v>
      </c>
      <c r="G48" s="104">
        <v>2733</v>
      </c>
      <c r="H48" s="104">
        <v>319</v>
      </c>
      <c r="I48" s="104">
        <v>1293</v>
      </c>
      <c r="J48" s="104">
        <v>99</v>
      </c>
      <c r="K48" s="104">
        <v>1392</v>
      </c>
      <c r="L48" s="104">
        <v>1440</v>
      </c>
      <c r="M48" s="104">
        <v>220</v>
      </c>
      <c r="N48" s="117">
        <v>1660</v>
      </c>
    </row>
    <row r="49" spans="1:14" s="101" customFormat="1" ht="25.5" customHeight="1">
      <c r="A49" s="118">
        <v>140</v>
      </c>
      <c r="B49" s="108" t="s">
        <v>349</v>
      </c>
      <c r="C49" s="108" t="s">
        <v>59</v>
      </c>
      <c r="D49" s="109">
        <v>276</v>
      </c>
      <c r="E49" s="109">
        <v>260</v>
      </c>
      <c r="F49" s="110">
        <v>-5.7971014492753659E-2</v>
      </c>
      <c r="G49" s="109">
        <v>161</v>
      </c>
      <c r="H49" s="109">
        <v>99</v>
      </c>
      <c r="I49" s="109">
        <v>126</v>
      </c>
      <c r="J49" s="109">
        <v>12</v>
      </c>
      <c r="K49" s="109">
        <v>138</v>
      </c>
      <c r="L49" s="109">
        <v>35</v>
      </c>
      <c r="M49" s="109">
        <v>87</v>
      </c>
      <c r="N49" s="109">
        <v>122</v>
      </c>
    </row>
    <row r="50" spans="1:14" s="101" customFormat="1" ht="25.5" customHeight="1">
      <c r="A50" s="118">
        <v>141</v>
      </c>
      <c r="B50" s="108" t="s">
        <v>19</v>
      </c>
      <c r="C50" s="108" t="s">
        <v>60</v>
      </c>
      <c r="D50" s="109">
        <v>300</v>
      </c>
      <c r="E50" s="109">
        <v>328</v>
      </c>
      <c r="F50" s="110">
        <v>9.3333333333333268E-2</v>
      </c>
      <c r="G50" s="109">
        <v>317</v>
      </c>
      <c r="H50" s="109">
        <v>11</v>
      </c>
      <c r="I50" s="109">
        <v>68</v>
      </c>
      <c r="J50" s="109">
        <v>7</v>
      </c>
      <c r="K50" s="109">
        <v>75</v>
      </c>
      <c r="L50" s="109">
        <v>249</v>
      </c>
      <c r="M50" s="109">
        <v>4</v>
      </c>
      <c r="N50" s="109">
        <v>253</v>
      </c>
    </row>
    <row r="51" spans="1:14" s="101" customFormat="1" ht="25.5" customHeight="1">
      <c r="A51" s="118">
        <v>139</v>
      </c>
      <c r="B51" s="108" t="s">
        <v>19</v>
      </c>
      <c r="C51" s="108" t="s">
        <v>61</v>
      </c>
      <c r="D51" s="109">
        <v>978</v>
      </c>
      <c r="E51" s="109">
        <v>1756</v>
      </c>
      <c r="F51" s="110">
        <v>0.79550102249488752</v>
      </c>
      <c r="G51" s="109">
        <v>1575</v>
      </c>
      <c r="H51" s="109">
        <v>181</v>
      </c>
      <c r="I51" s="109">
        <v>928</v>
      </c>
      <c r="J51" s="109">
        <v>69</v>
      </c>
      <c r="K51" s="109">
        <v>997</v>
      </c>
      <c r="L51" s="109">
        <v>647</v>
      </c>
      <c r="M51" s="109">
        <v>112</v>
      </c>
      <c r="N51" s="109">
        <v>759</v>
      </c>
    </row>
    <row r="52" spans="1:14" s="101" customFormat="1" ht="25.5" customHeight="1">
      <c r="A52" s="118">
        <v>142</v>
      </c>
      <c r="B52" s="108" t="s">
        <v>19</v>
      </c>
      <c r="C52" s="108" t="s">
        <v>62</v>
      </c>
      <c r="D52" s="109">
        <v>690</v>
      </c>
      <c r="E52" s="109">
        <v>708</v>
      </c>
      <c r="F52" s="110">
        <v>2.6086956521739202E-2</v>
      </c>
      <c r="G52" s="109">
        <v>680</v>
      </c>
      <c r="H52" s="109">
        <v>28</v>
      </c>
      <c r="I52" s="109">
        <v>171</v>
      </c>
      <c r="J52" s="109">
        <v>11</v>
      </c>
      <c r="K52" s="109">
        <v>182</v>
      </c>
      <c r="L52" s="109">
        <v>509</v>
      </c>
      <c r="M52" s="109">
        <v>17</v>
      </c>
      <c r="N52" s="109">
        <v>526</v>
      </c>
    </row>
    <row r="53" spans="1:14" s="101" customFormat="1" ht="25.5" customHeight="1">
      <c r="A53" s="118"/>
      <c r="B53" s="111"/>
      <c r="C53" s="111"/>
      <c r="D53" s="133"/>
      <c r="E53" s="133"/>
      <c r="F53" s="120"/>
      <c r="G53" s="112"/>
      <c r="H53" s="111"/>
      <c r="I53" s="111"/>
      <c r="J53" s="111"/>
      <c r="K53" s="111"/>
      <c r="L53" s="111"/>
      <c r="M53" s="111"/>
      <c r="N53" s="125"/>
    </row>
    <row r="54" spans="1:14" s="106" customFormat="1" ht="25.5" customHeight="1">
      <c r="A54" s="128"/>
      <c r="B54" s="694" t="s">
        <v>63</v>
      </c>
      <c r="C54" s="694"/>
      <c r="D54" s="104">
        <v>4748</v>
      </c>
      <c r="E54" s="104">
        <v>5598</v>
      </c>
      <c r="F54" s="116">
        <v>0.17902274641954508</v>
      </c>
      <c r="G54" s="104">
        <v>5446</v>
      </c>
      <c r="H54" s="104">
        <v>152</v>
      </c>
      <c r="I54" s="104">
        <v>1291</v>
      </c>
      <c r="J54" s="104">
        <v>73</v>
      </c>
      <c r="K54" s="104">
        <v>1364</v>
      </c>
      <c r="L54" s="104">
        <v>4155</v>
      </c>
      <c r="M54" s="104">
        <v>79</v>
      </c>
      <c r="N54" s="117">
        <v>4234</v>
      </c>
    </row>
    <row r="55" spans="1:14" s="101" customFormat="1" ht="25.5" customHeight="1">
      <c r="A55" s="118">
        <v>130</v>
      </c>
      <c r="B55" s="108" t="s">
        <v>64</v>
      </c>
      <c r="C55" s="108" t="s">
        <v>65</v>
      </c>
      <c r="D55" s="109">
        <v>1239</v>
      </c>
      <c r="E55" s="109">
        <v>1103</v>
      </c>
      <c r="F55" s="110">
        <v>-0.10976594027441489</v>
      </c>
      <c r="G55" s="109">
        <v>1103</v>
      </c>
      <c r="H55" s="109">
        <v>0</v>
      </c>
      <c r="I55" s="109">
        <v>26</v>
      </c>
      <c r="J55" s="109">
        <v>0</v>
      </c>
      <c r="K55" s="109">
        <v>26</v>
      </c>
      <c r="L55" s="109">
        <v>1077</v>
      </c>
      <c r="M55" s="109">
        <v>0</v>
      </c>
      <c r="N55" s="109">
        <v>1077</v>
      </c>
    </row>
    <row r="56" spans="1:14" s="101" customFormat="1" ht="25.5" customHeight="1">
      <c r="A56" s="118">
        <v>148</v>
      </c>
      <c r="B56" s="108" t="s">
        <v>19</v>
      </c>
      <c r="C56" s="108" t="s">
        <v>65</v>
      </c>
      <c r="D56" s="109">
        <v>2376</v>
      </c>
      <c r="E56" s="109">
        <v>2594</v>
      </c>
      <c r="F56" s="110">
        <v>9.1750841750841694E-2</v>
      </c>
      <c r="G56" s="109">
        <v>2594</v>
      </c>
      <c r="H56" s="109">
        <v>0</v>
      </c>
      <c r="I56" s="109">
        <v>249</v>
      </c>
      <c r="J56" s="109">
        <v>0</v>
      </c>
      <c r="K56" s="109">
        <v>249</v>
      </c>
      <c r="L56" s="109">
        <v>2345</v>
      </c>
      <c r="M56" s="109">
        <v>0</v>
      </c>
      <c r="N56" s="109">
        <v>2345</v>
      </c>
    </row>
    <row r="57" spans="1:14" s="101" customFormat="1" ht="25.5" customHeight="1">
      <c r="A57" s="118">
        <v>133</v>
      </c>
      <c r="B57" s="108" t="s">
        <v>19</v>
      </c>
      <c r="C57" s="108" t="s">
        <v>66</v>
      </c>
      <c r="D57" s="109">
        <v>130</v>
      </c>
      <c r="E57" s="109">
        <v>179</v>
      </c>
      <c r="F57" s="110">
        <v>0.37692307692307692</v>
      </c>
      <c r="G57" s="109">
        <v>179</v>
      </c>
      <c r="H57" s="109">
        <v>0</v>
      </c>
      <c r="I57" s="109">
        <v>122</v>
      </c>
      <c r="J57" s="109">
        <v>0</v>
      </c>
      <c r="K57" s="109">
        <v>122</v>
      </c>
      <c r="L57" s="109">
        <v>57</v>
      </c>
      <c r="M57" s="109">
        <v>0</v>
      </c>
      <c r="N57" s="109">
        <v>57</v>
      </c>
    </row>
    <row r="58" spans="1:14" s="101" customFormat="1" ht="25.5" customHeight="1">
      <c r="A58" s="118">
        <v>131</v>
      </c>
      <c r="B58" s="108" t="s">
        <v>67</v>
      </c>
      <c r="C58" s="108" t="s">
        <v>68</v>
      </c>
      <c r="D58" s="109">
        <v>1003</v>
      </c>
      <c r="E58" s="109">
        <v>1722</v>
      </c>
      <c r="F58" s="110">
        <v>0.71684945164506475</v>
      </c>
      <c r="G58" s="109">
        <v>1570</v>
      </c>
      <c r="H58" s="109">
        <v>152</v>
      </c>
      <c r="I58" s="109">
        <v>894</v>
      </c>
      <c r="J58" s="109">
        <v>73</v>
      </c>
      <c r="K58" s="109">
        <v>967</v>
      </c>
      <c r="L58" s="109">
        <v>676</v>
      </c>
      <c r="M58" s="109">
        <v>79</v>
      </c>
      <c r="N58" s="109">
        <v>755</v>
      </c>
    </row>
    <row r="59" spans="1:14" s="101" customFormat="1" ht="25.5" customHeight="1">
      <c r="A59" s="118"/>
      <c r="B59" s="111"/>
      <c r="C59" s="111"/>
      <c r="D59" s="112"/>
      <c r="E59" s="112"/>
      <c r="F59" s="113"/>
      <c r="G59" s="112"/>
      <c r="H59" s="112"/>
      <c r="I59" s="112"/>
      <c r="J59" s="112"/>
      <c r="K59" s="112"/>
      <c r="L59" s="112"/>
      <c r="M59" s="112"/>
      <c r="N59" s="125"/>
    </row>
    <row r="60" spans="1:14" s="106" customFormat="1" ht="25.5" customHeight="1">
      <c r="A60" s="128"/>
      <c r="B60" s="694" t="s">
        <v>69</v>
      </c>
      <c r="C60" s="694"/>
      <c r="D60" s="104">
        <v>790</v>
      </c>
      <c r="E60" s="104">
        <v>789</v>
      </c>
      <c r="F60" s="116">
        <v>-1.2658227848101333E-3</v>
      </c>
      <c r="G60" s="104">
        <v>789</v>
      </c>
      <c r="H60" s="104">
        <v>0</v>
      </c>
      <c r="I60" s="104">
        <v>209</v>
      </c>
      <c r="J60" s="104">
        <v>0</v>
      </c>
      <c r="K60" s="104">
        <v>209</v>
      </c>
      <c r="L60" s="104">
        <v>580</v>
      </c>
      <c r="M60" s="104">
        <v>0</v>
      </c>
      <c r="N60" s="117">
        <v>580</v>
      </c>
    </row>
    <row r="61" spans="1:14" s="101" customFormat="1" ht="25.5" customHeight="1">
      <c r="A61" s="118">
        <v>144</v>
      </c>
      <c r="B61" s="108" t="s">
        <v>19</v>
      </c>
      <c r="C61" s="108" t="s">
        <v>70</v>
      </c>
      <c r="D61" s="109">
        <v>168</v>
      </c>
      <c r="E61" s="109">
        <v>215</v>
      </c>
      <c r="F61" s="110">
        <v>0.27976190476190466</v>
      </c>
      <c r="G61" s="109">
        <v>215</v>
      </c>
      <c r="H61" s="109">
        <v>0</v>
      </c>
      <c r="I61" s="109">
        <v>77</v>
      </c>
      <c r="J61" s="109">
        <v>0</v>
      </c>
      <c r="K61" s="109">
        <v>77</v>
      </c>
      <c r="L61" s="109">
        <v>138</v>
      </c>
      <c r="M61" s="109">
        <v>0</v>
      </c>
      <c r="N61" s="109">
        <v>138</v>
      </c>
    </row>
    <row r="62" spans="1:14" s="101" customFormat="1" ht="25.5" customHeight="1">
      <c r="A62" s="118">
        <v>145</v>
      </c>
      <c r="B62" s="108" t="s">
        <v>71</v>
      </c>
      <c r="C62" s="108" t="s">
        <v>72</v>
      </c>
      <c r="D62" s="109">
        <v>385</v>
      </c>
      <c r="E62" s="109">
        <v>255</v>
      </c>
      <c r="F62" s="110">
        <v>-0.33766233766233766</v>
      </c>
      <c r="G62" s="109">
        <v>255</v>
      </c>
      <c r="H62" s="109">
        <v>0</v>
      </c>
      <c r="I62" s="109">
        <v>6</v>
      </c>
      <c r="J62" s="109">
        <v>0</v>
      </c>
      <c r="K62" s="109">
        <v>6</v>
      </c>
      <c r="L62" s="109">
        <v>249</v>
      </c>
      <c r="M62" s="109">
        <v>0</v>
      </c>
      <c r="N62" s="109">
        <v>249</v>
      </c>
    </row>
    <row r="63" spans="1:14" s="101" customFormat="1" ht="25.5" customHeight="1">
      <c r="A63" s="123">
        <v>158</v>
      </c>
      <c r="B63" s="108" t="s">
        <v>73</v>
      </c>
      <c r="C63" s="108" t="s">
        <v>74</v>
      </c>
      <c r="D63" s="109">
        <v>100</v>
      </c>
      <c r="E63" s="109">
        <v>118</v>
      </c>
      <c r="F63" s="110">
        <v>0.17999999999999994</v>
      </c>
      <c r="G63" s="109">
        <v>118</v>
      </c>
      <c r="H63" s="109">
        <v>0</v>
      </c>
      <c r="I63" s="109">
        <v>49</v>
      </c>
      <c r="J63" s="109">
        <v>0</v>
      </c>
      <c r="K63" s="109">
        <v>49</v>
      </c>
      <c r="L63" s="109">
        <v>69</v>
      </c>
      <c r="M63" s="109">
        <v>0</v>
      </c>
      <c r="N63" s="109">
        <v>69</v>
      </c>
    </row>
    <row r="64" spans="1:14" s="101" customFormat="1" ht="25.5" customHeight="1">
      <c r="A64" s="118">
        <v>136</v>
      </c>
      <c r="B64" s="108" t="s">
        <v>19</v>
      </c>
      <c r="C64" s="108" t="s">
        <v>75</v>
      </c>
      <c r="D64" s="109">
        <v>92</v>
      </c>
      <c r="E64" s="109">
        <v>128</v>
      </c>
      <c r="F64" s="110">
        <v>0.39130434782608692</v>
      </c>
      <c r="G64" s="109">
        <v>128</v>
      </c>
      <c r="H64" s="109">
        <v>0</v>
      </c>
      <c r="I64" s="109">
        <v>49</v>
      </c>
      <c r="J64" s="109">
        <v>0</v>
      </c>
      <c r="K64" s="109">
        <v>49</v>
      </c>
      <c r="L64" s="109">
        <v>79</v>
      </c>
      <c r="M64" s="109">
        <v>0</v>
      </c>
      <c r="N64" s="109">
        <v>79</v>
      </c>
    </row>
    <row r="65" spans="1:14" s="101" customFormat="1" ht="25.5" customHeight="1">
      <c r="A65" s="118">
        <v>147</v>
      </c>
      <c r="B65" s="108" t="s">
        <v>19</v>
      </c>
      <c r="C65" s="108" t="s">
        <v>76</v>
      </c>
      <c r="D65" s="109">
        <v>45</v>
      </c>
      <c r="E65" s="109">
        <v>73</v>
      </c>
      <c r="F65" s="110">
        <v>0.62222222222222223</v>
      </c>
      <c r="G65" s="109">
        <v>73</v>
      </c>
      <c r="H65" s="109">
        <v>0</v>
      </c>
      <c r="I65" s="109">
        <v>28</v>
      </c>
      <c r="J65" s="109">
        <v>0</v>
      </c>
      <c r="K65" s="109">
        <v>28</v>
      </c>
      <c r="L65" s="109">
        <v>45</v>
      </c>
      <c r="M65" s="109">
        <v>0</v>
      </c>
      <c r="N65" s="109">
        <v>45</v>
      </c>
    </row>
    <row r="66" spans="1:14" s="101" customFormat="1" ht="23.25">
      <c r="A66" s="118"/>
      <c r="B66" s="133"/>
      <c r="C66" s="111"/>
      <c r="D66" s="112"/>
      <c r="E66" s="111"/>
      <c r="F66" s="113"/>
      <c r="G66" s="112"/>
      <c r="H66" s="111"/>
      <c r="I66" s="112"/>
      <c r="J66" s="112"/>
      <c r="K66" s="112"/>
      <c r="L66" s="112"/>
      <c r="M66" s="112"/>
      <c r="N66" s="125"/>
    </row>
    <row r="67" spans="1:14" s="106" customFormat="1" ht="25.5" customHeight="1">
      <c r="A67" s="128"/>
      <c r="B67" s="690" t="s">
        <v>77</v>
      </c>
      <c r="C67" s="690"/>
      <c r="D67" s="104">
        <v>988</v>
      </c>
      <c r="E67" s="104">
        <v>1267</v>
      </c>
      <c r="F67" s="116">
        <v>0.28238866396761142</v>
      </c>
      <c r="G67" s="104">
        <v>1223</v>
      </c>
      <c r="H67" s="104">
        <v>44</v>
      </c>
      <c r="I67" s="104">
        <v>310</v>
      </c>
      <c r="J67" s="104">
        <v>25</v>
      </c>
      <c r="K67" s="104">
        <v>335</v>
      </c>
      <c r="L67" s="104">
        <v>913</v>
      </c>
      <c r="M67" s="104">
        <v>19</v>
      </c>
      <c r="N67" s="117">
        <v>932</v>
      </c>
    </row>
    <row r="68" spans="1:14" s="136" customFormat="1" ht="36" customHeight="1">
      <c r="A68" s="118">
        <v>152</v>
      </c>
      <c r="B68" s="108" t="s">
        <v>19</v>
      </c>
      <c r="C68" s="108" t="s">
        <v>78</v>
      </c>
      <c r="D68" s="109">
        <v>120</v>
      </c>
      <c r="E68" s="109">
        <v>149</v>
      </c>
      <c r="F68" s="110">
        <v>0.2416666666666667</v>
      </c>
      <c r="G68" s="109">
        <v>149</v>
      </c>
      <c r="H68" s="109">
        <v>0</v>
      </c>
      <c r="I68" s="109">
        <v>42</v>
      </c>
      <c r="J68" s="109">
        <v>0</v>
      </c>
      <c r="K68" s="109">
        <v>42</v>
      </c>
      <c r="L68" s="109">
        <v>107</v>
      </c>
      <c r="M68" s="109">
        <v>0</v>
      </c>
      <c r="N68" s="109">
        <v>107</v>
      </c>
    </row>
    <row r="69" spans="1:14" s="141" customFormat="1" ht="36" customHeight="1" thickBot="1">
      <c r="A69" s="137">
        <v>153</v>
      </c>
      <c r="B69" s="138" t="s">
        <v>79</v>
      </c>
      <c r="C69" s="138" t="s">
        <v>80</v>
      </c>
      <c r="D69" s="139">
        <v>868</v>
      </c>
      <c r="E69" s="109">
        <v>1118</v>
      </c>
      <c r="F69" s="140">
        <v>0.28801843317972353</v>
      </c>
      <c r="G69" s="139">
        <v>1074</v>
      </c>
      <c r="H69" s="139">
        <v>44</v>
      </c>
      <c r="I69" s="139">
        <v>268</v>
      </c>
      <c r="J69" s="139">
        <v>25</v>
      </c>
      <c r="K69" s="139">
        <v>293</v>
      </c>
      <c r="L69" s="139">
        <v>806</v>
      </c>
      <c r="M69" s="139">
        <v>19</v>
      </c>
      <c r="N69" s="139">
        <v>825</v>
      </c>
    </row>
    <row r="70" spans="1:14" s="136" customFormat="1" ht="19.5" customHeight="1">
      <c r="A70" s="142"/>
      <c r="B70" s="142"/>
      <c r="C70" s="142"/>
      <c r="D70" s="100"/>
      <c r="E70" s="100"/>
      <c r="F70" s="143"/>
      <c r="G70" s="144"/>
      <c r="H70" s="100"/>
      <c r="I70" s="100"/>
      <c r="J70" s="100"/>
      <c r="K70" s="100"/>
      <c r="L70" s="100"/>
      <c r="M70" s="100"/>
      <c r="N70" s="100"/>
    </row>
    <row r="71" spans="1:14" s="136" customFormat="1" ht="20.25" customHeight="1">
      <c r="A71" s="101"/>
      <c r="B71" s="146"/>
      <c r="C71" s="147"/>
      <c r="D71" s="148"/>
      <c r="E71" s="102"/>
      <c r="F71" s="149"/>
      <c r="G71" s="102"/>
      <c r="H71" s="148"/>
      <c r="I71" s="150"/>
      <c r="J71" s="151"/>
      <c r="K71" s="148"/>
      <c r="L71" s="102"/>
      <c r="M71" s="102"/>
      <c r="N71" s="100"/>
    </row>
    <row r="72" spans="1:14" s="136" customFormat="1" ht="20.25" customHeight="1" thickBot="1">
      <c r="A72" s="101"/>
      <c r="B72" s="146"/>
      <c r="C72" s="147"/>
      <c r="D72" s="148"/>
      <c r="E72" s="102"/>
      <c r="F72" s="149"/>
      <c r="G72" s="148"/>
      <c r="H72" s="102"/>
      <c r="I72" s="148"/>
      <c r="J72" s="151"/>
      <c r="K72" s="148"/>
      <c r="L72" s="148"/>
      <c r="M72" s="150"/>
      <c r="N72" s="152"/>
    </row>
    <row r="73" spans="1:14" s="155" customFormat="1" ht="36" customHeight="1" thickBot="1">
      <c r="A73" s="153">
        <v>200</v>
      </c>
      <c r="B73" s="696" t="s">
        <v>81</v>
      </c>
      <c r="C73" s="696"/>
      <c r="D73" s="88">
        <v>14489</v>
      </c>
      <c r="E73" s="88">
        <v>24273</v>
      </c>
      <c r="F73" s="89">
        <v>0.67527089516184691</v>
      </c>
      <c r="G73" s="88">
        <v>22490</v>
      </c>
      <c r="H73" s="88">
        <v>1783</v>
      </c>
      <c r="I73" s="88">
        <v>8588</v>
      </c>
      <c r="J73" s="88">
        <v>790</v>
      </c>
      <c r="K73" s="88">
        <v>9378</v>
      </c>
      <c r="L73" s="88">
        <v>13902</v>
      </c>
      <c r="M73" s="88">
        <v>993</v>
      </c>
      <c r="N73" s="91">
        <v>14895</v>
      </c>
    </row>
    <row r="74" spans="1:14" s="136" customFormat="1" ht="21" customHeight="1">
      <c r="A74" s="156"/>
      <c r="B74" s="157"/>
      <c r="C74" s="95"/>
      <c r="D74" s="96"/>
      <c r="E74" s="96"/>
      <c r="F74" s="97"/>
      <c r="G74" s="158"/>
      <c r="H74" s="158"/>
      <c r="I74" s="158"/>
      <c r="J74" s="159"/>
      <c r="K74" s="158"/>
      <c r="L74" s="158"/>
      <c r="M74" s="158"/>
      <c r="N74" s="160"/>
    </row>
    <row r="75" spans="1:14" s="162" customFormat="1" ht="36" customHeight="1">
      <c r="A75" s="128"/>
      <c r="B75" s="697" t="s">
        <v>82</v>
      </c>
      <c r="C75" s="697"/>
      <c r="D75" s="104">
        <v>3328</v>
      </c>
      <c r="E75" s="104">
        <v>4214</v>
      </c>
      <c r="F75" s="116">
        <v>0.26622596153846145</v>
      </c>
      <c r="G75" s="104">
        <v>3977</v>
      </c>
      <c r="H75" s="104">
        <v>237</v>
      </c>
      <c r="I75" s="104">
        <v>1057</v>
      </c>
      <c r="J75" s="104">
        <v>118</v>
      </c>
      <c r="K75" s="104">
        <v>1175</v>
      </c>
      <c r="L75" s="104">
        <v>2920</v>
      </c>
      <c r="M75" s="104">
        <v>119</v>
      </c>
      <c r="N75" s="117">
        <v>3039</v>
      </c>
    </row>
    <row r="76" spans="1:14" s="136" customFormat="1" ht="36" customHeight="1">
      <c r="A76" s="118">
        <v>202</v>
      </c>
      <c r="B76" s="108" t="s">
        <v>19</v>
      </c>
      <c r="C76" s="108" t="s">
        <v>83</v>
      </c>
      <c r="D76" s="109">
        <v>176</v>
      </c>
      <c r="E76" s="109">
        <v>198</v>
      </c>
      <c r="F76" s="110">
        <v>0.125</v>
      </c>
      <c r="G76" s="109">
        <v>198</v>
      </c>
      <c r="H76" s="109">
        <v>0</v>
      </c>
      <c r="I76" s="109">
        <v>30</v>
      </c>
      <c r="J76" s="109">
        <v>0</v>
      </c>
      <c r="K76" s="109">
        <v>30</v>
      </c>
      <c r="L76" s="109">
        <v>168</v>
      </c>
      <c r="M76" s="109">
        <v>0</v>
      </c>
      <c r="N76" s="109">
        <v>168</v>
      </c>
    </row>
    <row r="77" spans="1:14" s="136" customFormat="1" ht="36" customHeight="1">
      <c r="A77" s="118">
        <v>203</v>
      </c>
      <c r="B77" s="108" t="s">
        <v>19</v>
      </c>
      <c r="C77" s="163" t="s">
        <v>84</v>
      </c>
      <c r="D77" s="109">
        <v>48</v>
      </c>
      <c r="E77" s="109">
        <v>166</v>
      </c>
      <c r="F77" s="110">
        <v>2.4583333333333335</v>
      </c>
      <c r="G77" s="109">
        <v>166</v>
      </c>
      <c r="H77" s="109">
        <v>0</v>
      </c>
      <c r="I77" s="109">
        <v>41</v>
      </c>
      <c r="J77" s="109">
        <v>0</v>
      </c>
      <c r="K77" s="109">
        <v>41</v>
      </c>
      <c r="L77" s="109">
        <v>125</v>
      </c>
      <c r="M77" s="109">
        <v>0</v>
      </c>
      <c r="N77" s="109">
        <v>125</v>
      </c>
    </row>
    <row r="78" spans="1:14" s="136" customFormat="1" ht="36" customHeight="1">
      <c r="A78" s="118">
        <v>204</v>
      </c>
      <c r="B78" s="108" t="s">
        <v>19</v>
      </c>
      <c r="C78" s="163" t="s">
        <v>85</v>
      </c>
      <c r="D78" s="109">
        <v>84</v>
      </c>
      <c r="E78" s="109">
        <v>145</v>
      </c>
      <c r="F78" s="110">
        <v>0.72619047619047628</v>
      </c>
      <c r="G78" s="109">
        <v>145</v>
      </c>
      <c r="H78" s="109">
        <v>0</v>
      </c>
      <c r="I78" s="109">
        <v>49</v>
      </c>
      <c r="J78" s="109">
        <v>0</v>
      </c>
      <c r="K78" s="109">
        <v>49</v>
      </c>
      <c r="L78" s="109">
        <v>96</v>
      </c>
      <c r="M78" s="109">
        <v>0</v>
      </c>
      <c r="N78" s="109">
        <v>96</v>
      </c>
    </row>
    <row r="79" spans="1:14" s="136" customFormat="1" ht="36" customHeight="1">
      <c r="A79" s="118">
        <v>235</v>
      </c>
      <c r="B79" s="108" t="s">
        <v>86</v>
      </c>
      <c r="C79" s="163" t="s">
        <v>87</v>
      </c>
      <c r="D79" s="109">
        <v>2524</v>
      </c>
      <c r="E79" s="109">
        <v>2893</v>
      </c>
      <c r="F79" s="110">
        <v>0.14619651347068152</v>
      </c>
      <c r="G79" s="109">
        <v>2893</v>
      </c>
      <c r="H79" s="109">
        <v>0</v>
      </c>
      <c r="I79" s="109">
        <v>660</v>
      </c>
      <c r="J79" s="109">
        <v>0</v>
      </c>
      <c r="K79" s="109">
        <v>660</v>
      </c>
      <c r="L79" s="109">
        <v>2233</v>
      </c>
      <c r="M79" s="109">
        <v>0</v>
      </c>
      <c r="N79" s="109">
        <v>2233</v>
      </c>
    </row>
    <row r="80" spans="1:14" s="136" customFormat="1" ht="36" customHeight="1">
      <c r="A80" s="118">
        <v>209</v>
      </c>
      <c r="B80" s="108" t="s">
        <v>88</v>
      </c>
      <c r="C80" s="163" t="s">
        <v>87</v>
      </c>
      <c r="D80" s="109">
        <v>100</v>
      </c>
      <c r="E80" s="109">
        <v>181</v>
      </c>
      <c r="F80" s="110">
        <v>0.81</v>
      </c>
      <c r="G80" s="109">
        <v>0</v>
      </c>
      <c r="H80" s="109">
        <v>181</v>
      </c>
      <c r="I80" s="109">
        <v>0</v>
      </c>
      <c r="J80" s="109">
        <v>82</v>
      </c>
      <c r="K80" s="109">
        <v>82</v>
      </c>
      <c r="L80" s="109">
        <v>0</v>
      </c>
      <c r="M80" s="109">
        <v>99</v>
      </c>
      <c r="N80" s="109">
        <v>99</v>
      </c>
    </row>
    <row r="81" spans="1:14" s="136" customFormat="1" ht="30" customHeight="1">
      <c r="A81" s="118">
        <v>206</v>
      </c>
      <c r="B81" s="108" t="s">
        <v>19</v>
      </c>
      <c r="C81" s="163" t="s">
        <v>89</v>
      </c>
      <c r="D81" s="109">
        <v>66</v>
      </c>
      <c r="E81" s="109">
        <v>151</v>
      </c>
      <c r="F81" s="110">
        <v>1.2878787878787881</v>
      </c>
      <c r="G81" s="109">
        <v>151</v>
      </c>
      <c r="H81" s="109">
        <v>0</v>
      </c>
      <c r="I81" s="109">
        <v>86</v>
      </c>
      <c r="J81" s="109">
        <v>0</v>
      </c>
      <c r="K81" s="109">
        <v>86</v>
      </c>
      <c r="L81" s="109">
        <v>65</v>
      </c>
      <c r="M81" s="109">
        <v>0</v>
      </c>
      <c r="N81" s="109">
        <v>65</v>
      </c>
    </row>
    <row r="82" spans="1:14" s="136" customFormat="1" ht="36" customHeight="1">
      <c r="A82" s="118">
        <v>207</v>
      </c>
      <c r="B82" s="108" t="s">
        <v>19</v>
      </c>
      <c r="C82" s="163" t="s">
        <v>90</v>
      </c>
      <c r="D82" s="109">
        <v>230</v>
      </c>
      <c r="E82" s="109">
        <v>360</v>
      </c>
      <c r="F82" s="110">
        <v>0.56521739130434789</v>
      </c>
      <c r="G82" s="109">
        <v>304</v>
      </c>
      <c r="H82" s="109">
        <v>56</v>
      </c>
      <c r="I82" s="109">
        <v>160</v>
      </c>
      <c r="J82" s="109">
        <v>36</v>
      </c>
      <c r="K82" s="109">
        <v>196</v>
      </c>
      <c r="L82" s="109">
        <v>144</v>
      </c>
      <c r="M82" s="109">
        <v>20</v>
      </c>
      <c r="N82" s="109">
        <v>164</v>
      </c>
    </row>
    <row r="83" spans="1:14" s="136" customFormat="1" ht="36" customHeight="1">
      <c r="A83" s="118">
        <v>208</v>
      </c>
      <c r="B83" s="108" t="s">
        <v>19</v>
      </c>
      <c r="C83" s="163" t="s">
        <v>91</v>
      </c>
      <c r="D83" s="109">
        <v>100</v>
      </c>
      <c r="E83" s="109">
        <v>120</v>
      </c>
      <c r="F83" s="110">
        <v>0.19999999999999996</v>
      </c>
      <c r="G83" s="109">
        <v>120</v>
      </c>
      <c r="H83" s="109">
        <v>0</v>
      </c>
      <c r="I83" s="109">
        <v>31</v>
      </c>
      <c r="J83" s="109">
        <v>0</v>
      </c>
      <c r="K83" s="109">
        <v>31</v>
      </c>
      <c r="L83" s="109">
        <v>89</v>
      </c>
      <c r="M83" s="109">
        <v>0</v>
      </c>
      <c r="N83" s="109">
        <v>89</v>
      </c>
    </row>
    <row r="84" spans="1:14" s="136" customFormat="1" ht="22.5" customHeight="1">
      <c r="A84" s="118"/>
      <c r="B84" s="164"/>
      <c r="C84" s="165"/>
      <c r="D84" s="112"/>
      <c r="E84" s="112"/>
      <c r="F84" s="113"/>
      <c r="G84" s="112"/>
      <c r="H84" s="112"/>
      <c r="I84" s="112"/>
      <c r="J84" s="112"/>
      <c r="K84" s="112"/>
      <c r="L84" s="112"/>
      <c r="M84" s="112"/>
      <c r="N84" s="166"/>
    </row>
    <row r="85" spans="1:14" s="162" customFormat="1" ht="36" customHeight="1">
      <c r="A85" s="128"/>
      <c r="B85" s="697" t="s">
        <v>92</v>
      </c>
      <c r="C85" s="697"/>
      <c r="D85" s="104">
        <v>1276</v>
      </c>
      <c r="E85" s="104">
        <v>2291</v>
      </c>
      <c r="F85" s="116">
        <v>0.79545454545454541</v>
      </c>
      <c r="G85" s="104">
        <v>2113</v>
      </c>
      <c r="H85" s="104">
        <v>178</v>
      </c>
      <c r="I85" s="104">
        <v>952</v>
      </c>
      <c r="J85" s="104">
        <v>101</v>
      </c>
      <c r="K85" s="104">
        <v>1053</v>
      </c>
      <c r="L85" s="104">
        <v>1161</v>
      </c>
      <c r="M85" s="104">
        <v>77</v>
      </c>
      <c r="N85" s="117">
        <v>1238</v>
      </c>
    </row>
    <row r="86" spans="1:14" s="136" customFormat="1" ht="36" customHeight="1">
      <c r="A86" s="118">
        <v>217</v>
      </c>
      <c r="B86" s="108" t="s">
        <v>19</v>
      </c>
      <c r="C86" s="163" t="s">
        <v>93</v>
      </c>
      <c r="D86" s="109">
        <v>280</v>
      </c>
      <c r="E86" s="109">
        <v>427</v>
      </c>
      <c r="F86" s="110">
        <v>0.52499999999999991</v>
      </c>
      <c r="G86" s="109">
        <v>371</v>
      </c>
      <c r="H86" s="109">
        <v>56</v>
      </c>
      <c r="I86" s="109">
        <v>125</v>
      </c>
      <c r="J86" s="109">
        <v>20</v>
      </c>
      <c r="K86" s="109">
        <v>145</v>
      </c>
      <c r="L86" s="109">
        <v>246</v>
      </c>
      <c r="M86" s="109">
        <v>36</v>
      </c>
      <c r="N86" s="109">
        <v>282</v>
      </c>
    </row>
    <row r="87" spans="1:14" s="136" customFormat="1" ht="36" customHeight="1">
      <c r="A87" s="118">
        <v>219</v>
      </c>
      <c r="B87" s="108" t="s">
        <v>19</v>
      </c>
      <c r="C87" s="163" t="s">
        <v>94</v>
      </c>
      <c r="D87" s="109">
        <v>70</v>
      </c>
      <c r="E87" s="109">
        <v>85</v>
      </c>
      <c r="F87" s="110">
        <v>0.21428571428571419</v>
      </c>
      <c r="G87" s="109">
        <v>85</v>
      </c>
      <c r="H87" s="109">
        <v>0</v>
      </c>
      <c r="I87" s="109">
        <v>16</v>
      </c>
      <c r="J87" s="109">
        <v>0</v>
      </c>
      <c r="K87" s="109">
        <v>16</v>
      </c>
      <c r="L87" s="109">
        <v>69</v>
      </c>
      <c r="M87" s="109">
        <v>0</v>
      </c>
      <c r="N87" s="109">
        <v>69</v>
      </c>
    </row>
    <row r="88" spans="1:14" s="136" customFormat="1" ht="36" customHeight="1">
      <c r="A88" s="118">
        <v>215</v>
      </c>
      <c r="B88" s="108" t="s">
        <v>95</v>
      </c>
      <c r="C88" s="163" t="s">
        <v>96</v>
      </c>
      <c r="D88" s="109">
        <v>568</v>
      </c>
      <c r="E88" s="109">
        <v>1292</v>
      </c>
      <c r="F88" s="110">
        <v>1.2746478873239435</v>
      </c>
      <c r="G88" s="109">
        <v>1187</v>
      </c>
      <c r="H88" s="109">
        <v>105</v>
      </c>
      <c r="I88" s="109">
        <v>558</v>
      </c>
      <c r="J88" s="109">
        <v>72</v>
      </c>
      <c r="K88" s="109">
        <v>630</v>
      </c>
      <c r="L88" s="109">
        <v>629</v>
      </c>
      <c r="M88" s="109">
        <v>33</v>
      </c>
      <c r="N88" s="109">
        <v>662</v>
      </c>
    </row>
    <row r="89" spans="1:14" s="136" customFormat="1" ht="36" customHeight="1">
      <c r="A89" s="118">
        <v>222</v>
      </c>
      <c r="B89" s="108" t="s">
        <v>19</v>
      </c>
      <c r="C89" s="163" t="s">
        <v>97</v>
      </c>
      <c r="D89" s="109">
        <v>238</v>
      </c>
      <c r="E89" s="109">
        <v>329</v>
      </c>
      <c r="F89" s="110">
        <v>0.38235294117647056</v>
      </c>
      <c r="G89" s="109">
        <v>323</v>
      </c>
      <c r="H89" s="109">
        <v>6</v>
      </c>
      <c r="I89" s="109">
        <v>183</v>
      </c>
      <c r="J89" s="109">
        <v>5</v>
      </c>
      <c r="K89" s="109">
        <v>188</v>
      </c>
      <c r="L89" s="109">
        <v>140</v>
      </c>
      <c r="M89" s="109">
        <v>1</v>
      </c>
      <c r="N89" s="109">
        <v>141</v>
      </c>
    </row>
    <row r="90" spans="1:14" s="136" customFormat="1" ht="36" customHeight="1">
      <c r="A90" s="118">
        <v>221</v>
      </c>
      <c r="B90" s="108" t="s">
        <v>19</v>
      </c>
      <c r="C90" s="163" t="s">
        <v>98</v>
      </c>
      <c r="D90" s="109">
        <v>120</v>
      </c>
      <c r="E90" s="109">
        <v>158</v>
      </c>
      <c r="F90" s="110">
        <v>0.31666666666666665</v>
      </c>
      <c r="G90" s="109">
        <v>147</v>
      </c>
      <c r="H90" s="109">
        <v>11</v>
      </c>
      <c r="I90" s="109">
        <v>70</v>
      </c>
      <c r="J90" s="109">
        <v>4</v>
      </c>
      <c r="K90" s="109">
        <v>74</v>
      </c>
      <c r="L90" s="109">
        <v>77</v>
      </c>
      <c r="M90" s="109">
        <v>7</v>
      </c>
      <c r="N90" s="109">
        <v>84</v>
      </c>
    </row>
    <row r="91" spans="1:14" s="136" customFormat="1" ht="26.25" customHeight="1">
      <c r="A91" s="118"/>
      <c r="B91" s="164"/>
      <c r="C91" s="165"/>
      <c r="D91" s="109"/>
      <c r="E91" s="167"/>
      <c r="F91" s="110"/>
      <c r="G91" s="109"/>
      <c r="H91" s="112"/>
      <c r="I91" s="112"/>
      <c r="J91" s="112"/>
      <c r="K91" s="109"/>
      <c r="L91" s="112"/>
      <c r="M91" s="112"/>
      <c r="N91" s="168"/>
    </row>
    <row r="92" spans="1:14" s="162" customFormat="1" ht="36" customHeight="1">
      <c r="A92" s="128"/>
      <c r="B92" s="697" t="s">
        <v>99</v>
      </c>
      <c r="C92" s="697"/>
      <c r="D92" s="104">
        <v>360</v>
      </c>
      <c r="E92" s="104">
        <v>633</v>
      </c>
      <c r="F92" s="116">
        <v>0.7583333333333333</v>
      </c>
      <c r="G92" s="104">
        <v>583</v>
      </c>
      <c r="H92" s="104">
        <v>50</v>
      </c>
      <c r="I92" s="104">
        <v>292</v>
      </c>
      <c r="J92" s="104">
        <v>26</v>
      </c>
      <c r="K92" s="104">
        <v>318</v>
      </c>
      <c r="L92" s="104">
        <v>291</v>
      </c>
      <c r="M92" s="104">
        <v>24</v>
      </c>
      <c r="N92" s="117">
        <v>315</v>
      </c>
    </row>
    <row r="93" spans="1:14" s="136" customFormat="1" ht="36" customHeight="1">
      <c r="A93" s="118">
        <v>224</v>
      </c>
      <c r="B93" s="108" t="s">
        <v>19</v>
      </c>
      <c r="C93" s="163" t="s">
        <v>100</v>
      </c>
      <c r="D93" s="109">
        <v>360</v>
      </c>
      <c r="E93" s="109">
        <v>633</v>
      </c>
      <c r="F93" s="110">
        <v>0.7583333333333333</v>
      </c>
      <c r="G93" s="109">
        <v>583</v>
      </c>
      <c r="H93" s="109">
        <v>50</v>
      </c>
      <c r="I93" s="109">
        <v>292</v>
      </c>
      <c r="J93" s="109">
        <v>26</v>
      </c>
      <c r="K93" s="109">
        <v>318</v>
      </c>
      <c r="L93" s="109">
        <v>291</v>
      </c>
      <c r="M93" s="109">
        <v>24</v>
      </c>
      <c r="N93" s="109">
        <v>315</v>
      </c>
    </row>
    <row r="94" spans="1:14" s="136" customFormat="1" ht="21" customHeight="1">
      <c r="A94" s="118"/>
      <c r="B94" s="164"/>
      <c r="C94" s="165"/>
      <c r="D94" s="112"/>
      <c r="E94" s="112"/>
      <c r="F94" s="113"/>
      <c r="G94" s="112"/>
      <c r="H94" s="112"/>
      <c r="I94" s="112"/>
      <c r="J94" s="112"/>
      <c r="K94" s="112"/>
      <c r="L94" s="112"/>
      <c r="M94" s="112"/>
      <c r="N94" s="166"/>
    </row>
    <row r="95" spans="1:14" s="162" customFormat="1" ht="36" customHeight="1">
      <c r="A95" s="128"/>
      <c r="B95" s="697" t="s">
        <v>101</v>
      </c>
      <c r="C95" s="697"/>
      <c r="D95" s="104">
        <v>9525</v>
      </c>
      <c r="E95" s="104">
        <v>17135</v>
      </c>
      <c r="F95" s="116">
        <v>0.79895013123359582</v>
      </c>
      <c r="G95" s="104">
        <v>15817</v>
      </c>
      <c r="H95" s="104">
        <v>1318</v>
      </c>
      <c r="I95" s="104">
        <v>6287</v>
      </c>
      <c r="J95" s="104">
        <v>545</v>
      </c>
      <c r="K95" s="104">
        <v>6832</v>
      </c>
      <c r="L95" s="104">
        <v>9530</v>
      </c>
      <c r="M95" s="104">
        <v>773</v>
      </c>
      <c r="N95" s="117">
        <v>10303</v>
      </c>
    </row>
    <row r="96" spans="1:14" s="136" customFormat="1" ht="36" customHeight="1">
      <c r="A96" s="118">
        <v>228</v>
      </c>
      <c r="B96" s="108" t="s">
        <v>19</v>
      </c>
      <c r="C96" s="163" t="s">
        <v>102</v>
      </c>
      <c r="D96" s="109">
        <v>335</v>
      </c>
      <c r="E96" s="109">
        <v>667</v>
      </c>
      <c r="F96" s="110">
        <v>0.991044776119403</v>
      </c>
      <c r="G96" s="109">
        <v>636</v>
      </c>
      <c r="H96" s="109">
        <v>31</v>
      </c>
      <c r="I96" s="109">
        <v>593</v>
      </c>
      <c r="J96" s="109">
        <v>23</v>
      </c>
      <c r="K96" s="109">
        <v>616</v>
      </c>
      <c r="L96" s="109">
        <v>43</v>
      </c>
      <c r="M96" s="109">
        <v>8</v>
      </c>
      <c r="N96" s="109">
        <v>51</v>
      </c>
    </row>
    <row r="97" spans="1:14" s="136" customFormat="1" ht="36" customHeight="1">
      <c r="A97" s="118">
        <v>227</v>
      </c>
      <c r="B97" s="108" t="s">
        <v>19</v>
      </c>
      <c r="C97" s="163" t="s">
        <v>103</v>
      </c>
      <c r="D97" s="109">
        <v>821</v>
      </c>
      <c r="E97" s="109">
        <v>1304</v>
      </c>
      <c r="F97" s="110">
        <v>0.58830694275274054</v>
      </c>
      <c r="G97" s="109">
        <v>1223</v>
      </c>
      <c r="H97" s="109">
        <v>81</v>
      </c>
      <c r="I97" s="109">
        <v>531</v>
      </c>
      <c r="J97" s="109">
        <v>38</v>
      </c>
      <c r="K97" s="109">
        <v>569</v>
      </c>
      <c r="L97" s="109">
        <v>692</v>
      </c>
      <c r="M97" s="109">
        <v>43</v>
      </c>
      <c r="N97" s="109">
        <v>735</v>
      </c>
    </row>
    <row r="98" spans="1:14" s="169" customFormat="1" ht="26.25" customHeight="1">
      <c r="A98" s="123">
        <v>239</v>
      </c>
      <c r="B98" s="108" t="s">
        <v>19</v>
      </c>
      <c r="C98" s="163" t="s">
        <v>104</v>
      </c>
      <c r="D98" s="109">
        <v>102</v>
      </c>
      <c r="E98" s="109">
        <v>149</v>
      </c>
      <c r="F98" s="110">
        <v>0.46078431372549011</v>
      </c>
      <c r="G98" s="109">
        <v>149</v>
      </c>
      <c r="H98" s="109">
        <v>0</v>
      </c>
      <c r="I98" s="109">
        <v>46</v>
      </c>
      <c r="J98" s="109">
        <v>0</v>
      </c>
      <c r="K98" s="109">
        <v>46</v>
      </c>
      <c r="L98" s="109">
        <v>103</v>
      </c>
      <c r="M98" s="109">
        <v>0</v>
      </c>
      <c r="N98" s="109">
        <v>103</v>
      </c>
    </row>
    <row r="99" spans="1:14" s="136" customFormat="1" ht="36" customHeight="1">
      <c r="A99" s="118">
        <v>226</v>
      </c>
      <c r="B99" s="108" t="s">
        <v>105</v>
      </c>
      <c r="C99" s="163" t="s">
        <v>106</v>
      </c>
      <c r="D99" s="109">
        <v>1667</v>
      </c>
      <c r="E99" s="109">
        <v>5853</v>
      </c>
      <c r="F99" s="110">
        <v>2.5110977804439112</v>
      </c>
      <c r="G99" s="109">
        <v>5853</v>
      </c>
      <c r="H99" s="109">
        <v>0</v>
      </c>
      <c r="I99" s="109">
        <v>3213</v>
      </c>
      <c r="J99" s="109">
        <v>0</v>
      </c>
      <c r="K99" s="109">
        <v>3213</v>
      </c>
      <c r="L99" s="109">
        <v>2640</v>
      </c>
      <c r="M99" s="109">
        <v>0</v>
      </c>
      <c r="N99" s="109">
        <v>2640</v>
      </c>
    </row>
    <row r="100" spans="1:14" s="136" customFormat="1" ht="36" customHeight="1">
      <c r="A100" s="123">
        <v>238</v>
      </c>
      <c r="B100" s="108" t="s">
        <v>19</v>
      </c>
      <c r="C100" s="163" t="s">
        <v>107</v>
      </c>
      <c r="D100" s="109">
        <v>412</v>
      </c>
      <c r="E100" s="109">
        <v>612</v>
      </c>
      <c r="F100" s="110">
        <v>0.4854368932038835</v>
      </c>
      <c r="G100" s="109">
        <v>612</v>
      </c>
      <c r="H100" s="109">
        <v>0</v>
      </c>
      <c r="I100" s="109">
        <v>195</v>
      </c>
      <c r="J100" s="109">
        <v>0</v>
      </c>
      <c r="K100" s="109">
        <v>195</v>
      </c>
      <c r="L100" s="109">
        <v>417</v>
      </c>
      <c r="M100" s="109">
        <v>0</v>
      </c>
      <c r="N100" s="109">
        <v>417</v>
      </c>
    </row>
    <row r="101" spans="1:14" s="172" customFormat="1" ht="36" customHeight="1">
      <c r="A101" s="123">
        <v>242</v>
      </c>
      <c r="B101" s="129" t="s">
        <v>108</v>
      </c>
      <c r="C101" s="129" t="s">
        <v>109</v>
      </c>
      <c r="D101" s="130">
        <v>4309</v>
      </c>
      <c r="E101" s="109">
        <v>4747</v>
      </c>
      <c r="F101" s="170">
        <v>0.10164771408679507</v>
      </c>
      <c r="G101" s="130">
        <v>3605</v>
      </c>
      <c r="H101" s="130">
        <v>1142</v>
      </c>
      <c r="I101" s="130">
        <v>238</v>
      </c>
      <c r="J101" s="130">
        <v>436</v>
      </c>
      <c r="K101" s="130">
        <v>674</v>
      </c>
      <c r="L101" s="130">
        <v>3367</v>
      </c>
      <c r="M101" s="130">
        <v>706</v>
      </c>
      <c r="N101" s="130">
        <v>4073</v>
      </c>
    </row>
    <row r="102" spans="1:14" s="136" customFormat="1" ht="36" customHeight="1">
      <c r="A102" s="118">
        <v>225</v>
      </c>
      <c r="B102" s="108" t="s">
        <v>110</v>
      </c>
      <c r="C102" s="163" t="s">
        <v>111</v>
      </c>
      <c r="D102" s="109">
        <v>1257</v>
      </c>
      <c r="E102" s="109">
        <v>2841</v>
      </c>
      <c r="F102" s="110">
        <v>1.2601431980906921</v>
      </c>
      <c r="G102" s="109">
        <v>2841</v>
      </c>
      <c r="H102" s="109">
        <v>0</v>
      </c>
      <c r="I102" s="109">
        <v>988</v>
      </c>
      <c r="J102" s="109">
        <v>0</v>
      </c>
      <c r="K102" s="109">
        <v>988</v>
      </c>
      <c r="L102" s="109">
        <v>1853</v>
      </c>
      <c r="M102" s="109">
        <v>0</v>
      </c>
      <c r="N102" s="109">
        <v>1853</v>
      </c>
    </row>
    <row r="103" spans="1:14" s="169" customFormat="1" ht="26.25" customHeight="1">
      <c r="A103" s="123">
        <v>240</v>
      </c>
      <c r="B103" s="129" t="s">
        <v>19</v>
      </c>
      <c r="C103" s="129" t="s">
        <v>112</v>
      </c>
      <c r="D103" s="130">
        <v>80</v>
      </c>
      <c r="E103" s="109">
        <v>121</v>
      </c>
      <c r="F103" s="173">
        <v>0.51249999999999996</v>
      </c>
      <c r="G103" s="130">
        <v>121</v>
      </c>
      <c r="H103" s="130">
        <v>0</v>
      </c>
      <c r="I103" s="130">
        <v>48</v>
      </c>
      <c r="J103" s="130">
        <v>0</v>
      </c>
      <c r="K103" s="130">
        <v>48</v>
      </c>
      <c r="L103" s="130">
        <v>73</v>
      </c>
      <c r="M103" s="130">
        <v>0</v>
      </c>
      <c r="N103" s="130">
        <v>73</v>
      </c>
    </row>
    <row r="104" spans="1:14" s="169" customFormat="1" ht="26.25" customHeight="1">
      <c r="A104" s="123">
        <v>241</v>
      </c>
      <c r="B104" s="108" t="s">
        <v>19</v>
      </c>
      <c r="C104" s="163" t="s">
        <v>113</v>
      </c>
      <c r="D104" s="109">
        <v>120</v>
      </c>
      <c r="E104" s="109">
        <v>143</v>
      </c>
      <c r="F104" s="110">
        <v>0.19166666666666665</v>
      </c>
      <c r="G104" s="109">
        <v>143</v>
      </c>
      <c r="H104" s="109">
        <v>0</v>
      </c>
      <c r="I104" s="109">
        <v>56</v>
      </c>
      <c r="J104" s="109">
        <v>0</v>
      </c>
      <c r="K104" s="109">
        <v>56</v>
      </c>
      <c r="L104" s="109">
        <v>87</v>
      </c>
      <c r="M104" s="109">
        <v>0</v>
      </c>
      <c r="N104" s="109">
        <v>87</v>
      </c>
    </row>
    <row r="105" spans="1:14" s="136" customFormat="1" ht="36" customHeight="1" thickBot="1">
      <c r="A105" s="174">
        <v>233</v>
      </c>
      <c r="B105" s="138" t="s">
        <v>19</v>
      </c>
      <c r="C105" s="175" t="s">
        <v>114</v>
      </c>
      <c r="D105" s="139">
        <v>422</v>
      </c>
      <c r="E105" s="139">
        <v>698</v>
      </c>
      <c r="F105" s="140">
        <v>0.65402843601895744</v>
      </c>
      <c r="G105" s="139">
        <v>634</v>
      </c>
      <c r="H105" s="139">
        <v>64</v>
      </c>
      <c r="I105" s="139">
        <v>379</v>
      </c>
      <c r="J105" s="139">
        <v>48</v>
      </c>
      <c r="K105" s="139">
        <v>427</v>
      </c>
      <c r="L105" s="139">
        <v>255</v>
      </c>
      <c r="M105" s="139">
        <v>16</v>
      </c>
      <c r="N105" s="139">
        <v>271</v>
      </c>
    </row>
    <row r="106" spans="1:14" s="169" customFormat="1" ht="22.5" customHeight="1">
      <c r="A106" s="127"/>
      <c r="B106" s="127"/>
      <c r="C106" s="127"/>
      <c r="D106" s="150"/>
      <c r="E106" s="150"/>
      <c r="F106" s="176"/>
      <c r="G106" s="148"/>
      <c r="H106" s="150"/>
      <c r="I106" s="150"/>
      <c r="J106" s="151"/>
      <c r="K106" s="150"/>
      <c r="L106" s="150"/>
      <c r="M106" s="177"/>
      <c r="N106" s="127"/>
    </row>
    <row r="107" spans="1:14" s="169" customFormat="1" ht="22.5" customHeight="1">
      <c r="A107" s="127"/>
      <c r="B107" s="127"/>
      <c r="C107" s="127"/>
      <c r="D107" s="150"/>
      <c r="E107" s="150"/>
      <c r="F107" s="176"/>
      <c r="G107" s="148"/>
      <c r="H107" s="150"/>
      <c r="I107" s="150"/>
      <c r="J107" s="151"/>
      <c r="K107" s="150"/>
      <c r="L107" s="150"/>
      <c r="M107" s="177"/>
      <c r="N107" s="127"/>
    </row>
    <row r="108" spans="1:14" s="100" customFormat="1" ht="28.5" customHeight="1">
      <c r="B108" s="178"/>
      <c r="C108" s="179"/>
      <c r="D108" s="180"/>
      <c r="E108" s="180"/>
      <c r="F108" s="181"/>
      <c r="G108" s="180"/>
      <c r="H108" s="180"/>
      <c r="I108" s="180"/>
      <c r="J108" s="182"/>
      <c r="K108" s="180"/>
      <c r="L108" s="180"/>
      <c r="M108" s="180"/>
    </row>
    <row r="109" spans="1:14" s="101" customFormat="1" ht="28.5" customHeight="1" thickBot="1">
      <c r="B109" s="146"/>
      <c r="C109" s="147"/>
      <c r="D109" s="148"/>
      <c r="E109" s="102"/>
      <c r="F109" s="149"/>
      <c r="G109" s="148"/>
      <c r="H109" s="102"/>
      <c r="I109" s="148"/>
      <c r="J109" s="151"/>
      <c r="K109" s="148"/>
      <c r="L109" s="148"/>
      <c r="M109" s="150"/>
      <c r="N109" s="152"/>
    </row>
    <row r="110" spans="1:14" s="92" customFormat="1" ht="37.5" customHeight="1" thickBot="1">
      <c r="A110" s="153">
        <v>300</v>
      </c>
      <c r="B110" s="698" t="s">
        <v>115</v>
      </c>
      <c r="C110" s="698"/>
      <c r="D110" s="88">
        <v>7756</v>
      </c>
      <c r="E110" s="88">
        <v>14323</v>
      </c>
      <c r="F110" s="89">
        <v>0.84669932955131522</v>
      </c>
      <c r="G110" s="88">
        <v>13859</v>
      </c>
      <c r="H110" s="88">
        <v>464</v>
      </c>
      <c r="I110" s="88">
        <v>7604</v>
      </c>
      <c r="J110" s="90">
        <v>267</v>
      </c>
      <c r="K110" s="88">
        <v>7871</v>
      </c>
      <c r="L110" s="88">
        <v>6255</v>
      </c>
      <c r="M110" s="88">
        <v>197</v>
      </c>
      <c r="N110" s="91">
        <v>6452</v>
      </c>
    </row>
    <row r="111" spans="1:14" s="101" customFormat="1" ht="26.25" customHeight="1">
      <c r="A111" s="156"/>
      <c r="B111" s="183"/>
      <c r="C111" s="184"/>
      <c r="D111" s="96"/>
      <c r="E111" s="96"/>
      <c r="F111" s="97"/>
      <c r="G111" s="158"/>
      <c r="H111" s="158"/>
      <c r="I111" s="158"/>
      <c r="J111" s="159"/>
      <c r="K111" s="158"/>
      <c r="L111" s="158"/>
      <c r="M111" s="158"/>
      <c r="N111" s="160"/>
    </row>
    <row r="112" spans="1:14" s="106" customFormat="1" ht="37.5" customHeight="1">
      <c r="A112" s="128"/>
      <c r="B112" s="695" t="s">
        <v>116</v>
      </c>
      <c r="C112" s="695"/>
      <c r="D112" s="185">
        <v>1144</v>
      </c>
      <c r="E112" s="104">
        <v>2683</v>
      </c>
      <c r="F112" s="186">
        <v>1.3452797202797204</v>
      </c>
      <c r="G112" s="185">
        <v>2683</v>
      </c>
      <c r="H112" s="185">
        <v>0</v>
      </c>
      <c r="I112" s="185">
        <v>1544</v>
      </c>
      <c r="J112" s="185">
        <v>0</v>
      </c>
      <c r="K112" s="185">
        <v>1544</v>
      </c>
      <c r="L112" s="185">
        <v>1139</v>
      </c>
      <c r="M112" s="185">
        <v>0</v>
      </c>
      <c r="N112" s="187">
        <v>1139</v>
      </c>
    </row>
    <row r="113" spans="1:14" s="101" customFormat="1" ht="37.5" customHeight="1">
      <c r="A113" s="118">
        <v>301</v>
      </c>
      <c r="B113" s="108" t="s">
        <v>117</v>
      </c>
      <c r="C113" s="163" t="s">
        <v>118</v>
      </c>
      <c r="D113" s="132">
        <v>454</v>
      </c>
      <c r="E113" s="109">
        <v>808</v>
      </c>
      <c r="F113" s="188">
        <v>0.77973568281938332</v>
      </c>
      <c r="G113" s="132">
        <v>808</v>
      </c>
      <c r="H113" s="132">
        <v>0</v>
      </c>
      <c r="I113" s="132">
        <v>524</v>
      </c>
      <c r="J113" s="132">
        <v>0</v>
      </c>
      <c r="K113" s="132">
        <v>524</v>
      </c>
      <c r="L113" s="132">
        <v>284</v>
      </c>
      <c r="M113" s="132">
        <v>0</v>
      </c>
      <c r="N113" s="132">
        <v>284</v>
      </c>
    </row>
    <row r="114" spans="1:14" s="101" customFormat="1" ht="37.5" customHeight="1">
      <c r="A114" s="118">
        <v>322</v>
      </c>
      <c r="B114" s="119" t="s">
        <v>119</v>
      </c>
      <c r="C114" s="122" t="s">
        <v>118</v>
      </c>
      <c r="D114" s="132">
        <v>640</v>
      </c>
      <c r="E114" s="109">
        <v>1767</v>
      </c>
      <c r="F114" s="188">
        <v>1.7609374999999998</v>
      </c>
      <c r="G114" s="132">
        <v>1767</v>
      </c>
      <c r="H114" s="132">
        <v>0</v>
      </c>
      <c r="I114" s="132">
        <v>933</v>
      </c>
      <c r="J114" s="132">
        <v>0</v>
      </c>
      <c r="K114" s="132">
        <v>933</v>
      </c>
      <c r="L114" s="132">
        <v>834</v>
      </c>
      <c r="M114" s="132">
        <v>0</v>
      </c>
      <c r="N114" s="132">
        <v>834</v>
      </c>
    </row>
    <row r="115" spans="1:14" s="101" customFormat="1" ht="37.5" customHeight="1">
      <c r="A115" s="118">
        <v>302</v>
      </c>
      <c r="B115" s="108" t="s">
        <v>120</v>
      </c>
      <c r="C115" s="122" t="s">
        <v>121</v>
      </c>
      <c r="D115" s="132">
        <v>50</v>
      </c>
      <c r="E115" s="109">
        <v>108</v>
      </c>
      <c r="F115" s="188">
        <v>1.1600000000000001</v>
      </c>
      <c r="G115" s="132">
        <v>108</v>
      </c>
      <c r="H115" s="132">
        <v>0</v>
      </c>
      <c r="I115" s="132">
        <v>87</v>
      </c>
      <c r="J115" s="132">
        <v>0</v>
      </c>
      <c r="K115" s="132">
        <v>87</v>
      </c>
      <c r="L115" s="132">
        <v>21</v>
      </c>
      <c r="M115" s="132">
        <v>0</v>
      </c>
      <c r="N115" s="132">
        <v>21</v>
      </c>
    </row>
    <row r="116" spans="1:14" s="101" customFormat="1" ht="27.75" customHeight="1">
      <c r="A116" s="118"/>
      <c r="B116" s="189"/>
      <c r="C116" s="190"/>
      <c r="D116" s="191"/>
      <c r="E116" s="112"/>
      <c r="F116" s="192"/>
      <c r="G116" s="191"/>
      <c r="H116" s="191"/>
      <c r="I116" s="191"/>
      <c r="J116" s="191"/>
      <c r="K116" s="191"/>
      <c r="L116" s="191"/>
      <c r="M116" s="191"/>
      <c r="N116" s="193"/>
    </row>
    <row r="117" spans="1:14" s="106" customFormat="1" ht="37.5" customHeight="1">
      <c r="A117" s="128"/>
      <c r="B117" s="695" t="s">
        <v>122</v>
      </c>
      <c r="C117" s="695"/>
      <c r="D117" s="185">
        <v>1438</v>
      </c>
      <c r="E117" s="104">
        <v>2623</v>
      </c>
      <c r="F117" s="186">
        <v>0.82406119610570228</v>
      </c>
      <c r="G117" s="185">
        <v>2623</v>
      </c>
      <c r="H117" s="185">
        <v>0</v>
      </c>
      <c r="I117" s="185">
        <v>1486</v>
      </c>
      <c r="J117" s="185">
        <v>0</v>
      </c>
      <c r="K117" s="185">
        <v>1486</v>
      </c>
      <c r="L117" s="185">
        <v>1137</v>
      </c>
      <c r="M117" s="185">
        <v>0</v>
      </c>
      <c r="N117" s="187">
        <v>1137</v>
      </c>
    </row>
    <row r="118" spans="1:14" s="101" customFormat="1" ht="37.5" customHeight="1">
      <c r="A118" s="118">
        <v>303</v>
      </c>
      <c r="B118" s="108" t="s">
        <v>19</v>
      </c>
      <c r="C118" s="122" t="s">
        <v>123</v>
      </c>
      <c r="D118" s="132">
        <v>1382</v>
      </c>
      <c r="E118" s="109">
        <v>2430</v>
      </c>
      <c r="F118" s="188">
        <v>0.75832127351664247</v>
      </c>
      <c r="G118" s="132">
        <v>2430</v>
      </c>
      <c r="H118" s="132">
        <v>0</v>
      </c>
      <c r="I118" s="132">
        <v>1364</v>
      </c>
      <c r="J118" s="132">
        <v>0</v>
      </c>
      <c r="K118" s="132">
        <v>1364</v>
      </c>
      <c r="L118" s="132">
        <v>1066</v>
      </c>
      <c r="M118" s="132">
        <v>0</v>
      </c>
      <c r="N118" s="132">
        <v>1066</v>
      </c>
    </row>
    <row r="119" spans="1:14" s="101" customFormat="1" ht="37.5" customHeight="1">
      <c r="A119" s="118">
        <v>305</v>
      </c>
      <c r="B119" s="108" t="s">
        <v>19</v>
      </c>
      <c r="C119" s="163" t="s">
        <v>124</v>
      </c>
      <c r="D119" s="132">
        <v>56</v>
      </c>
      <c r="E119" s="109">
        <v>193</v>
      </c>
      <c r="F119" s="188">
        <v>2.4464285714285716</v>
      </c>
      <c r="G119" s="132">
        <v>193</v>
      </c>
      <c r="H119" s="132">
        <v>0</v>
      </c>
      <c r="I119" s="132">
        <v>122</v>
      </c>
      <c r="J119" s="132">
        <v>0</v>
      </c>
      <c r="K119" s="132">
        <v>122</v>
      </c>
      <c r="L119" s="132">
        <v>71</v>
      </c>
      <c r="M119" s="132">
        <v>0</v>
      </c>
      <c r="N119" s="132">
        <v>71</v>
      </c>
    </row>
    <row r="120" spans="1:14" s="101" customFormat="1" ht="26.25" customHeight="1">
      <c r="A120" s="118"/>
      <c r="B120" s="189"/>
      <c r="C120" s="190"/>
      <c r="D120" s="191"/>
      <c r="E120" s="112"/>
      <c r="F120" s="192"/>
      <c r="G120" s="191"/>
      <c r="H120" s="191"/>
      <c r="I120" s="191"/>
      <c r="J120" s="191"/>
      <c r="K120" s="191"/>
      <c r="L120" s="191"/>
      <c r="M120" s="191"/>
      <c r="N120" s="193"/>
    </row>
    <row r="121" spans="1:14" s="106" customFormat="1" ht="37.5" customHeight="1">
      <c r="A121" s="128"/>
      <c r="B121" s="695" t="s">
        <v>125</v>
      </c>
      <c r="C121" s="695"/>
      <c r="D121" s="185">
        <v>1844</v>
      </c>
      <c r="E121" s="104">
        <v>2581</v>
      </c>
      <c r="F121" s="186">
        <v>0.39967462039045554</v>
      </c>
      <c r="G121" s="185">
        <v>2501</v>
      </c>
      <c r="H121" s="185">
        <v>80</v>
      </c>
      <c r="I121" s="185">
        <v>1143</v>
      </c>
      <c r="J121" s="185">
        <v>54</v>
      </c>
      <c r="K121" s="185">
        <v>1197</v>
      </c>
      <c r="L121" s="185">
        <v>1358</v>
      </c>
      <c r="M121" s="185">
        <v>26</v>
      </c>
      <c r="N121" s="187">
        <v>1384</v>
      </c>
    </row>
    <row r="122" spans="1:14" s="101" customFormat="1" ht="37.5" customHeight="1">
      <c r="A122" s="118">
        <v>307</v>
      </c>
      <c r="B122" s="108" t="s">
        <v>126</v>
      </c>
      <c r="C122" s="122" t="s">
        <v>127</v>
      </c>
      <c r="D122" s="132">
        <v>256</v>
      </c>
      <c r="E122" s="109">
        <v>998</v>
      </c>
      <c r="F122" s="188">
        <v>2.8984375</v>
      </c>
      <c r="G122" s="132">
        <v>918</v>
      </c>
      <c r="H122" s="132">
        <v>80</v>
      </c>
      <c r="I122" s="132">
        <v>742</v>
      </c>
      <c r="J122" s="132">
        <v>54</v>
      </c>
      <c r="K122" s="132">
        <v>796</v>
      </c>
      <c r="L122" s="132">
        <v>176</v>
      </c>
      <c r="M122" s="132">
        <v>26</v>
      </c>
      <c r="N122" s="132">
        <v>202</v>
      </c>
    </row>
    <row r="123" spans="1:14" s="101" customFormat="1" ht="37.5" customHeight="1">
      <c r="A123" s="118">
        <v>323</v>
      </c>
      <c r="B123" s="108" t="s">
        <v>128</v>
      </c>
      <c r="C123" s="122" t="s">
        <v>127</v>
      </c>
      <c r="D123" s="132">
        <v>1588</v>
      </c>
      <c r="E123" s="109">
        <v>1583</v>
      </c>
      <c r="F123" s="188">
        <v>-3.1486146095718315E-3</v>
      </c>
      <c r="G123" s="132">
        <v>1583</v>
      </c>
      <c r="H123" s="132">
        <v>0</v>
      </c>
      <c r="I123" s="132">
        <v>401</v>
      </c>
      <c r="J123" s="132">
        <v>0</v>
      </c>
      <c r="K123" s="132">
        <v>401</v>
      </c>
      <c r="L123" s="132">
        <v>1182</v>
      </c>
      <c r="M123" s="132">
        <v>0</v>
      </c>
      <c r="N123" s="132">
        <v>1182</v>
      </c>
    </row>
    <row r="124" spans="1:14" s="101" customFormat="1" ht="27.75" customHeight="1">
      <c r="A124" s="107"/>
      <c r="B124" s="189"/>
      <c r="C124" s="190"/>
      <c r="D124" s="191"/>
      <c r="E124" s="112"/>
      <c r="F124" s="192"/>
      <c r="G124" s="191"/>
      <c r="H124" s="191"/>
      <c r="I124" s="191"/>
      <c r="J124" s="191"/>
      <c r="K124" s="191"/>
      <c r="L124" s="191"/>
      <c r="M124" s="191"/>
      <c r="N124" s="193"/>
    </row>
    <row r="125" spans="1:14" s="106" customFormat="1" ht="37.5" customHeight="1">
      <c r="A125" s="103"/>
      <c r="B125" s="695" t="s">
        <v>129</v>
      </c>
      <c r="C125" s="695"/>
      <c r="D125" s="185">
        <v>2066</v>
      </c>
      <c r="E125" s="104">
        <v>2673</v>
      </c>
      <c r="F125" s="186">
        <v>0.93101646857764309</v>
      </c>
      <c r="G125" s="185">
        <v>2566</v>
      </c>
      <c r="H125" s="185">
        <v>107</v>
      </c>
      <c r="I125" s="185">
        <v>946</v>
      </c>
      <c r="J125" s="185">
        <v>48</v>
      </c>
      <c r="K125" s="185">
        <v>994</v>
      </c>
      <c r="L125" s="185">
        <v>1620</v>
      </c>
      <c r="M125" s="185">
        <v>59</v>
      </c>
      <c r="N125" s="187">
        <v>1679</v>
      </c>
    </row>
    <row r="126" spans="1:14" s="101" customFormat="1" ht="37.5" customHeight="1">
      <c r="A126" s="118">
        <v>308</v>
      </c>
      <c r="B126" s="108" t="s">
        <v>22</v>
      </c>
      <c r="C126" s="122" t="s">
        <v>130</v>
      </c>
      <c r="D126" s="132">
        <v>840</v>
      </c>
      <c r="E126" s="109">
        <v>2003</v>
      </c>
      <c r="F126" s="188">
        <v>1.3845238095238095</v>
      </c>
      <c r="G126" s="132">
        <v>1896</v>
      </c>
      <c r="H126" s="132">
        <v>107</v>
      </c>
      <c r="I126" s="132">
        <v>916</v>
      </c>
      <c r="J126" s="132">
        <v>48</v>
      </c>
      <c r="K126" s="132">
        <v>964</v>
      </c>
      <c r="L126" s="132">
        <v>980</v>
      </c>
      <c r="M126" s="132">
        <v>59</v>
      </c>
      <c r="N126" s="132">
        <v>1039</v>
      </c>
    </row>
    <row r="127" spans="1:14" s="101" customFormat="1" ht="37.5" customHeight="1">
      <c r="A127" s="194">
        <v>324</v>
      </c>
      <c r="B127" s="108" t="s">
        <v>73</v>
      </c>
      <c r="C127" s="122" t="s">
        <v>131</v>
      </c>
      <c r="D127" s="132">
        <v>1226</v>
      </c>
      <c r="E127" s="109">
        <v>670</v>
      </c>
      <c r="F127" s="188">
        <v>-0.4535073409461664</v>
      </c>
      <c r="G127" s="132">
        <v>670</v>
      </c>
      <c r="H127" s="132">
        <v>0</v>
      </c>
      <c r="I127" s="132">
        <v>30</v>
      </c>
      <c r="J127" s="132">
        <v>0</v>
      </c>
      <c r="K127" s="132">
        <v>30</v>
      </c>
      <c r="L127" s="132">
        <v>640</v>
      </c>
      <c r="M127" s="132">
        <v>0</v>
      </c>
      <c r="N127" s="132">
        <v>640</v>
      </c>
    </row>
    <row r="128" spans="1:14" s="101" customFormat="1" ht="28.5" customHeight="1">
      <c r="A128" s="107"/>
      <c r="B128" s="189"/>
      <c r="C128" s="190"/>
      <c r="D128" s="1"/>
      <c r="E128" s="195"/>
      <c r="F128" s="192"/>
      <c r="G128" s="191"/>
      <c r="H128" s="191"/>
      <c r="I128" s="191"/>
      <c r="J128" s="191"/>
      <c r="K128" s="191"/>
      <c r="L128" s="191"/>
      <c r="M128" s="191"/>
      <c r="N128" s="193"/>
    </row>
    <row r="129" spans="1:14" s="106" customFormat="1" ht="37.5" customHeight="1">
      <c r="A129" s="128"/>
      <c r="B129" s="695" t="s">
        <v>132</v>
      </c>
      <c r="C129" s="695"/>
      <c r="D129" s="185">
        <v>100</v>
      </c>
      <c r="E129" s="104">
        <v>583</v>
      </c>
      <c r="F129" s="186">
        <v>4.83</v>
      </c>
      <c r="G129" s="185">
        <v>583</v>
      </c>
      <c r="H129" s="185">
        <v>0</v>
      </c>
      <c r="I129" s="185">
        <v>505</v>
      </c>
      <c r="J129" s="185">
        <v>0</v>
      </c>
      <c r="K129" s="185">
        <v>505</v>
      </c>
      <c r="L129" s="185">
        <v>78</v>
      </c>
      <c r="M129" s="185">
        <v>0</v>
      </c>
      <c r="N129" s="187">
        <v>78</v>
      </c>
    </row>
    <row r="130" spans="1:14" s="101" customFormat="1" ht="37.5" customHeight="1">
      <c r="A130" s="118">
        <v>313</v>
      </c>
      <c r="B130" s="108" t="s">
        <v>19</v>
      </c>
      <c r="C130" s="122" t="s">
        <v>133</v>
      </c>
      <c r="D130" s="132">
        <v>100</v>
      </c>
      <c r="E130" s="109">
        <v>583</v>
      </c>
      <c r="F130" s="188">
        <v>4.83</v>
      </c>
      <c r="G130" s="132">
        <v>583</v>
      </c>
      <c r="H130" s="132">
        <v>0</v>
      </c>
      <c r="I130" s="132">
        <v>505</v>
      </c>
      <c r="J130" s="132">
        <v>0</v>
      </c>
      <c r="K130" s="132">
        <v>505</v>
      </c>
      <c r="L130" s="132">
        <v>78</v>
      </c>
      <c r="M130" s="132">
        <v>0</v>
      </c>
      <c r="N130" s="132">
        <v>78</v>
      </c>
    </row>
    <row r="131" spans="1:14" s="101" customFormat="1" ht="24.75" customHeight="1">
      <c r="A131" s="118"/>
      <c r="B131" s="189"/>
      <c r="C131" s="190"/>
      <c r="D131" s="191"/>
      <c r="E131" s="112"/>
      <c r="F131" s="192"/>
      <c r="G131" s="191"/>
      <c r="H131" s="191"/>
      <c r="I131" s="191"/>
      <c r="J131" s="191"/>
      <c r="K131" s="191"/>
      <c r="L131" s="191"/>
      <c r="M131" s="191"/>
      <c r="N131" s="193"/>
    </row>
    <row r="132" spans="1:14" s="106" customFormat="1" ht="37.5" customHeight="1">
      <c r="A132" s="128"/>
      <c r="B132" s="695" t="s">
        <v>134</v>
      </c>
      <c r="C132" s="695"/>
      <c r="D132" s="185">
        <v>471</v>
      </c>
      <c r="E132" s="104">
        <v>1672</v>
      </c>
      <c r="F132" s="186">
        <v>2.5498938428874736</v>
      </c>
      <c r="G132" s="185">
        <v>1515</v>
      </c>
      <c r="H132" s="185">
        <v>157</v>
      </c>
      <c r="I132" s="185">
        <v>985</v>
      </c>
      <c r="J132" s="185">
        <v>84</v>
      </c>
      <c r="K132" s="185">
        <v>1069</v>
      </c>
      <c r="L132" s="185">
        <v>530</v>
      </c>
      <c r="M132" s="185">
        <v>73</v>
      </c>
      <c r="N132" s="187">
        <v>603</v>
      </c>
    </row>
    <row r="133" spans="1:14" s="101" customFormat="1" ht="37.5" customHeight="1">
      <c r="A133" s="118">
        <v>315</v>
      </c>
      <c r="B133" s="108" t="s">
        <v>19</v>
      </c>
      <c r="C133" s="122" t="s">
        <v>135</v>
      </c>
      <c r="D133" s="196">
        <v>91</v>
      </c>
      <c r="E133" s="109">
        <v>196</v>
      </c>
      <c r="F133" s="197">
        <v>1.1538461538461537</v>
      </c>
      <c r="G133" s="196">
        <v>196</v>
      </c>
      <c r="H133" s="196">
        <v>0</v>
      </c>
      <c r="I133" s="196">
        <v>124</v>
      </c>
      <c r="J133" s="196">
        <v>0</v>
      </c>
      <c r="K133" s="196">
        <v>124</v>
      </c>
      <c r="L133" s="196">
        <v>72</v>
      </c>
      <c r="M133" s="196">
        <v>0</v>
      </c>
      <c r="N133" s="196">
        <v>72</v>
      </c>
    </row>
    <row r="134" spans="1:14" s="101" customFormat="1" ht="37.5" customHeight="1">
      <c r="A134" s="118">
        <v>316</v>
      </c>
      <c r="B134" s="108" t="s">
        <v>19</v>
      </c>
      <c r="C134" s="122" t="s">
        <v>136</v>
      </c>
      <c r="D134" s="196">
        <v>68</v>
      </c>
      <c r="E134" s="109">
        <v>131</v>
      </c>
      <c r="F134" s="197">
        <v>0.92647058823529416</v>
      </c>
      <c r="G134" s="196">
        <v>131</v>
      </c>
      <c r="H134" s="196">
        <v>0</v>
      </c>
      <c r="I134" s="196">
        <v>93</v>
      </c>
      <c r="J134" s="196">
        <v>0</v>
      </c>
      <c r="K134" s="196">
        <v>93</v>
      </c>
      <c r="L134" s="196">
        <v>38</v>
      </c>
      <c r="M134" s="196">
        <v>0</v>
      </c>
      <c r="N134" s="196">
        <v>38</v>
      </c>
    </row>
    <row r="135" spans="1:14" s="101" customFormat="1" ht="37.5" customHeight="1">
      <c r="A135" s="118">
        <v>314</v>
      </c>
      <c r="B135" s="108" t="s">
        <v>19</v>
      </c>
      <c r="C135" s="122" t="s">
        <v>137</v>
      </c>
      <c r="D135" s="196">
        <v>312</v>
      </c>
      <c r="E135" s="109">
        <v>1345</v>
      </c>
      <c r="F135" s="197">
        <v>3.3108974358974361</v>
      </c>
      <c r="G135" s="196">
        <v>1188</v>
      </c>
      <c r="H135" s="196">
        <v>157</v>
      </c>
      <c r="I135" s="196">
        <v>768</v>
      </c>
      <c r="J135" s="196">
        <v>84</v>
      </c>
      <c r="K135" s="196">
        <v>852</v>
      </c>
      <c r="L135" s="196">
        <v>420</v>
      </c>
      <c r="M135" s="196">
        <v>73</v>
      </c>
      <c r="N135" s="196">
        <v>493</v>
      </c>
    </row>
    <row r="136" spans="1:14" s="101" customFormat="1" ht="27.75" customHeight="1">
      <c r="A136" s="118"/>
      <c r="B136" s="189"/>
      <c r="C136" s="190"/>
      <c r="D136" s="191"/>
      <c r="E136" s="112"/>
      <c r="F136" s="197"/>
      <c r="G136" s="191"/>
      <c r="H136" s="191"/>
      <c r="I136" s="191"/>
      <c r="J136" s="191"/>
      <c r="K136" s="191"/>
      <c r="L136" s="191"/>
      <c r="M136" s="191"/>
      <c r="N136" s="193"/>
    </row>
    <row r="137" spans="1:14" s="106" customFormat="1" ht="37.5" customHeight="1">
      <c r="A137" s="128"/>
      <c r="B137" s="695" t="s">
        <v>138</v>
      </c>
      <c r="C137" s="695"/>
      <c r="D137" s="185">
        <v>136</v>
      </c>
      <c r="E137" s="104">
        <v>210</v>
      </c>
      <c r="F137" s="186">
        <v>0.54411764705882359</v>
      </c>
      <c r="G137" s="185">
        <v>189</v>
      </c>
      <c r="H137" s="185">
        <v>21</v>
      </c>
      <c r="I137" s="185">
        <v>96</v>
      </c>
      <c r="J137" s="185">
        <v>14</v>
      </c>
      <c r="K137" s="185">
        <v>110</v>
      </c>
      <c r="L137" s="185">
        <v>93</v>
      </c>
      <c r="M137" s="185">
        <v>7</v>
      </c>
      <c r="N137" s="187">
        <v>100</v>
      </c>
    </row>
    <row r="138" spans="1:14" s="101" customFormat="1" ht="37.5" customHeight="1">
      <c r="A138" s="118">
        <v>318</v>
      </c>
      <c r="B138" s="108" t="s">
        <v>19</v>
      </c>
      <c r="C138" s="122" t="s">
        <v>139</v>
      </c>
      <c r="D138" s="132">
        <v>136</v>
      </c>
      <c r="E138" s="109">
        <v>210</v>
      </c>
      <c r="F138" s="188">
        <v>0.54411764705882359</v>
      </c>
      <c r="G138" s="132">
        <v>189</v>
      </c>
      <c r="H138" s="132">
        <v>21</v>
      </c>
      <c r="I138" s="132">
        <v>96</v>
      </c>
      <c r="J138" s="132">
        <v>14</v>
      </c>
      <c r="K138" s="132">
        <v>110</v>
      </c>
      <c r="L138" s="132">
        <v>93</v>
      </c>
      <c r="M138" s="132">
        <v>7</v>
      </c>
      <c r="N138" s="132">
        <v>100</v>
      </c>
    </row>
    <row r="139" spans="1:14" s="126" customFormat="1" ht="23.25" customHeight="1">
      <c r="A139" s="118"/>
      <c r="B139" s="189"/>
      <c r="C139" s="190"/>
      <c r="D139" s="191"/>
      <c r="E139" s="112"/>
      <c r="F139" s="192"/>
      <c r="G139" s="191"/>
      <c r="H139" s="191"/>
      <c r="I139" s="191"/>
      <c r="J139" s="191"/>
      <c r="K139" s="191"/>
      <c r="L139" s="191"/>
      <c r="M139" s="191"/>
      <c r="N139" s="193"/>
    </row>
    <row r="140" spans="1:14" s="161" customFormat="1" ht="29.25" customHeight="1">
      <c r="A140" s="128"/>
      <c r="B140" s="695" t="s">
        <v>140</v>
      </c>
      <c r="C140" s="695"/>
      <c r="D140" s="185">
        <v>557</v>
      </c>
      <c r="E140" s="104">
        <v>1298</v>
      </c>
      <c r="F140" s="186">
        <v>1.3303411131059244</v>
      </c>
      <c r="G140" s="185">
        <v>1199</v>
      </c>
      <c r="H140" s="185">
        <v>99</v>
      </c>
      <c r="I140" s="185">
        <v>899</v>
      </c>
      <c r="J140" s="185">
        <v>67</v>
      </c>
      <c r="K140" s="185">
        <v>966</v>
      </c>
      <c r="L140" s="185">
        <v>300</v>
      </c>
      <c r="M140" s="185">
        <v>32</v>
      </c>
      <c r="N140" s="187">
        <v>332</v>
      </c>
    </row>
    <row r="141" spans="1:14" s="126" customFormat="1" ht="39.75" customHeight="1">
      <c r="A141" s="118">
        <v>320</v>
      </c>
      <c r="B141" s="108" t="s">
        <v>141</v>
      </c>
      <c r="C141" s="122" t="s">
        <v>142</v>
      </c>
      <c r="D141" s="132">
        <v>45</v>
      </c>
      <c r="E141" s="109">
        <v>66</v>
      </c>
      <c r="F141" s="188">
        <v>0.46666666666666656</v>
      </c>
      <c r="G141" s="132">
        <v>66</v>
      </c>
      <c r="H141" s="132">
        <v>0</v>
      </c>
      <c r="I141" s="132">
        <v>40</v>
      </c>
      <c r="J141" s="132">
        <v>0</v>
      </c>
      <c r="K141" s="132">
        <v>40</v>
      </c>
      <c r="L141" s="132">
        <v>26</v>
      </c>
      <c r="M141" s="132">
        <v>0</v>
      </c>
      <c r="N141" s="132">
        <v>26</v>
      </c>
    </row>
    <row r="142" spans="1:14" s="126" customFormat="1" ht="39.75" customHeight="1" thickBot="1">
      <c r="A142" s="174">
        <v>319</v>
      </c>
      <c r="B142" s="138" t="s">
        <v>19</v>
      </c>
      <c r="C142" s="198" t="s">
        <v>143</v>
      </c>
      <c r="D142" s="199">
        <v>512</v>
      </c>
      <c r="E142" s="139">
        <v>1232</v>
      </c>
      <c r="F142" s="200">
        <v>1.40625</v>
      </c>
      <c r="G142" s="199">
        <v>1133</v>
      </c>
      <c r="H142" s="199">
        <v>99</v>
      </c>
      <c r="I142" s="199">
        <v>859</v>
      </c>
      <c r="J142" s="199">
        <v>67</v>
      </c>
      <c r="K142" s="199">
        <v>926</v>
      </c>
      <c r="L142" s="199">
        <v>274</v>
      </c>
      <c r="M142" s="199">
        <v>32</v>
      </c>
      <c r="N142" s="199">
        <v>306</v>
      </c>
    </row>
    <row r="143" spans="1:14" s="126" customFormat="1" ht="20.25" customHeight="1">
      <c r="A143" s="127"/>
      <c r="B143" s="127"/>
      <c r="C143" s="127"/>
      <c r="D143" s="148"/>
      <c r="E143" s="150"/>
      <c r="F143" s="176"/>
      <c r="G143" s="148"/>
      <c r="H143" s="148"/>
      <c r="I143" s="150"/>
      <c r="J143" s="151"/>
      <c r="K143" s="148"/>
      <c r="L143" s="150"/>
      <c r="M143" s="150"/>
      <c r="N143" s="127"/>
    </row>
    <row r="144" spans="1:14" s="126" customFormat="1" ht="20.25" customHeight="1">
      <c r="A144" s="127"/>
      <c r="B144" s="127"/>
      <c r="C144" s="127"/>
      <c r="D144" s="148"/>
      <c r="E144" s="148"/>
      <c r="F144" s="176"/>
      <c r="G144" s="148"/>
      <c r="H144" s="148"/>
      <c r="I144" s="150"/>
      <c r="J144" s="151"/>
      <c r="K144" s="148"/>
      <c r="L144" s="148"/>
      <c r="M144" s="150"/>
      <c r="N144" s="127"/>
    </row>
    <row r="145" spans="1:14" s="126" customFormat="1" ht="20.25" customHeight="1" thickBot="1">
      <c r="A145" s="127"/>
      <c r="B145" s="127"/>
      <c r="C145" s="127"/>
      <c r="D145" s="148"/>
      <c r="E145" s="150"/>
      <c r="F145" s="176"/>
      <c r="G145" s="148"/>
      <c r="H145" s="102"/>
      <c r="I145" s="148"/>
      <c r="J145" s="151"/>
      <c r="K145" s="148"/>
      <c r="L145" s="148"/>
      <c r="M145" s="150"/>
      <c r="N145" s="152"/>
    </row>
    <row r="146" spans="1:14" s="154" customFormat="1" ht="39.75" customHeight="1" thickBot="1">
      <c r="A146" s="201">
        <v>400</v>
      </c>
      <c r="B146" s="699" t="s">
        <v>144</v>
      </c>
      <c r="C146" s="699"/>
      <c r="D146" s="88">
        <v>7331</v>
      </c>
      <c r="E146" s="88">
        <v>12730</v>
      </c>
      <c r="F146" s="89">
        <v>0.73646160141863315</v>
      </c>
      <c r="G146" s="88">
        <v>11818</v>
      </c>
      <c r="H146" s="90">
        <v>912</v>
      </c>
      <c r="I146" s="90">
        <v>4454</v>
      </c>
      <c r="J146" s="90">
        <v>398</v>
      </c>
      <c r="K146" s="88">
        <v>4852</v>
      </c>
      <c r="L146" s="88">
        <v>7364</v>
      </c>
      <c r="M146" s="88">
        <v>514</v>
      </c>
      <c r="N146" s="91">
        <v>7878</v>
      </c>
    </row>
    <row r="147" spans="1:14" s="126" customFormat="1" ht="27" customHeight="1">
      <c r="A147" s="203"/>
      <c r="B147" s="157"/>
      <c r="C147" s="95"/>
      <c r="D147" s="204"/>
      <c r="E147" s="96"/>
      <c r="F147" s="97"/>
      <c r="G147" s="158"/>
      <c r="H147" s="158"/>
      <c r="I147" s="158"/>
      <c r="J147" s="159"/>
      <c r="K147" s="158"/>
      <c r="L147" s="158"/>
      <c r="M147" s="158"/>
      <c r="N147" s="160"/>
    </row>
    <row r="148" spans="1:14" s="161" customFormat="1" ht="39.75" customHeight="1">
      <c r="A148" s="205"/>
      <c r="B148" s="697" t="s">
        <v>145</v>
      </c>
      <c r="C148" s="697"/>
      <c r="D148" s="104">
        <v>212</v>
      </c>
      <c r="E148" s="206">
        <v>429</v>
      </c>
      <c r="F148" s="207">
        <v>1.0235849056603774</v>
      </c>
      <c r="G148" s="206">
        <v>398</v>
      </c>
      <c r="H148" s="206">
        <v>31</v>
      </c>
      <c r="I148" s="206">
        <v>193</v>
      </c>
      <c r="J148" s="206">
        <v>16</v>
      </c>
      <c r="K148" s="206">
        <v>209</v>
      </c>
      <c r="L148" s="206">
        <v>205</v>
      </c>
      <c r="M148" s="206">
        <v>15</v>
      </c>
      <c r="N148" s="208">
        <v>220</v>
      </c>
    </row>
    <row r="149" spans="1:14" s="126" customFormat="1" ht="39.75" customHeight="1">
      <c r="A149" s="209">
        <v>401</v>
      </c>
      <c r="B149" s="108" t="s">
        <v>19</v>
      </c>
      <c r="C149" s="122" t="s">
        <v>145</v>
      </c>
      <c r="D149" s="109">
        <v>212</v>
      </c>
      <c r="E149" s="109">
        <v>429</v>
      </c>
      <c r="F149" s="110">
        <v>1.0235849056603774</v>
      </c>
      <c r="G149" s="109">
        <v>398</v>
      </c>
      <c r="H149" s="109">
        <v>31</v>
      </c>
      <c r="I149" s="109">
        <v>193</v>
      </c>
      <c r="J149" s="109">
        <v>16</v>
      </c>
      <c r="K149" s="109">
        <v>209</v>
      </c>
      <c r="L149" s="109">
        <v>205</v>
      </c>
      <c r="M149" s="109">
        <v>15</v>
      </c>
      <c r="N149" s="109">
        <v>220</v>
      </c>
    </row>
    <row r="150" spans="1:14" s="126" customFormat="1" ht="27" customHeight="1">
      <c r="A150" s="209"/>
      <c r="B150" s="210"/>
      <c r="C150" s="165"/>
      <c r="D150" s="109"/>
      <c r="E150" s="112"/>
      <c r="F150" s="211"/>
      <c r="G150" s="112"/>
      <c r="H150" s="112"/>
      <c r="I150" s="112"/>
      <c r="J150" s="112"/>
      <c r="K150" s="112"/>
      <c r="L150" s="112"/>
      <c r="M150" s="112"/>
      <c r="N150" s="166"/>
    </row>
    <row r="151" spans="1:14" s="161" customFormat="1" ht="39.75" customHeight="1">
      <c r="A151" s="205"/>
      <c r="B151" s="697" t="s">
        <v>125</v>
      </c>
      <c r="C151" s="697"/>
      <c r="D151" s="104">
        <v>70</v>
      </c>
      <c r="E151" s="206">
        <v>190</v>
      </c>
      <c r="F151" s="207">
        <v>1.7142857142857144</v>
      </c>
      <c r="G151" s="206">
        <v>190</v>
      </c>
      <c r="H151" s="206">
        <v>0</v>
      </c>
      <c r="I151" s="206">
        <v>130</v>
      </c>
      <c r="J151" s="206">
        <v>0</v>
      </c>
      <c r="K151" s="206">
        <v>130</v>
      </c>
      <c r="L151" s="206">
        <v>60</v>
      </c>
      <c r="M151" s="206">
        <v>0</v>
      </c>
      <c r="N151" s="208">
        <v>60</v>
      </c>
    </row>
    <row r="152" spans="1:14" s="126" customFormat="1" ht="39.75" customHeight="1">
      <c r="A152" s="209">
        <v>405</v>
      </c>
      <c r="B152" s="108" t="s">
        <v>19</v>
      </c>
      <c r="C152" s="122" t="s">
        <v>146</v>
      </c>
      <c r="D152" s="109">
        <v>70</v>
      </c>
      <c r="E152" s="109">
        <v>190</v>
      </c>
      <c r="F152" s="110">
        <v>1.7142857142857144</v>
      </c>
      <c r="G152" s="109">
        <v>190</v>
      </c>
      <c r="H152" s="109">
        <v>0</v>
      </c>
      <c r="I152" s="109">
        <v>130</v>
      </c>
      <c r="J152" s="109">
        <v>0</v>
      </c>
      <c r="K152" s="109">
        <v>130</v>
      </c>
      <c r="L152" s="109">
        <v>60</v>
      </c>
      <c r="M152" s="109">
        <v>0</v>
      </c>
      <c r="N152" s="109">
        <v>60</v>
      </c>
    </row>
    <row r="153" spans="1:14" s="126" customFormat="1" ht="26.25" customHeight="1">
      <c r="A153" s="209"/>
      <c r="B153" s="210"/>
      <c r="C153" s="165"/>
      <c r="D153" s="109"/>
      <c r="E153" s="112"/>
      <c r="F153" s="212"/>
      <c r="G153" s="112"/>
      <c r="H153" s="112"/>
      <c r="I153" s="112"/>
      <c r="J153" s="112"/>
      <c r="K153" s="112"/>
      <c r="L153" s="112"/>
      <c r="M153" s="112"/>
      <c r="N153" s="166"/>
    </row>
    <row r="154" spans="1:14" s="161" customFormat="1" ht="39.75" customHeight="1">
      <c r="A154" s="205"/>
      <c r="B154" s="697" t="s">
        <v>147</v>
      </c>
      <c r="C154" s="697"/>
      <c r="D154" s="104">
        <v>2952</v>
      </c>
      <c r="E154" s="206">
        <v>5172</v>
      </c>
      <c r="F154" s="207">
        <v>0.75203252032520318</v>
      </c>
      <c r="G154" s="206">
        <v>4777</v>
      </c>
      <c r="H154" s="206">
        <v>395</v>
      </c>
      <c r="I154" s="206">
        <v>1679</v>
      </c>
      <c r="J154" s="206">
        <v>121</v>
      </c>
      <c r="K154" s="206">
        <v>1800</v>
      </c>
      <c r="L154" s="206">
        <v>3098</v>
      </c>
      <c r="M154" s="206">
        <v>274</v>
      </c>
      <c r="N154" s="208">
        <v>3372</v>
      </c>
    </row>
    <row r="155" spans="1:14" s="126" customFormat="1" ht="39.75" customHeight="1">
      <c r="A155" s="213">
        <v>422</v>
      </c>
      <c r="B155" s="129" t="s">
        <v>41</v>
      </c>
      <c r="C155" s="129" t="s">
        <v>148</v>
      </c>
      <c r="D155" s="130">
        <v>2530</v>
      </c>
      <c r="E155" s="109">
        <v>4419</v>
      </c>
      <c r="F155" s="173">
        <v>0.74664031620553351</v>
      </c>
      <c r="G155" s="130">
        <v>4046</v>
      </c>
      <c r="H155" s="130">
        <v>373</v>
      </c>
      <c r="I155" s="130">
        <v>1363</v>
      </c>
      <c r="J155" s="130">
        <v>106</v>
      </c>
      <c r="K155" s="130">
        <v>1469</v>
      </c>
      <c r="L155" s="130">
        <v>2683</v>
      </c>
      <c r="M155" s="130">
        <v>267</v>
      </c>
      <c r="N155" s="130">
        <v>2950</v>
      </c>
    </row>
    <row r="156" spans="1:14" s="126" customFormat="1" ht="39.75" customHeight="1">
      <c r="A156" s="209">
        <v>408</v>
      </c>
      <c r="B156" s="108" t="s">
        <v>19</v>
      </c>
      <c r="C156" s="122" t="s">
        <v>149</v>
      </c>
      <c r="D156" s="109">
        <v>198</v>
      </c>
      <c r="E156" s="109">
        <v>476</v>
      </c>
      <c r="F156" s="173">
        <v>0.71501976284584989</v>
      </c>
      <c r="G156" s="109">
        <v>454</v>
      </c>
      <c r="H156" s="109">
        <v>22</v>
      </c>
      <c r="I156" s="109">
        <v>253</v>
      </c>
      <c r="J156" s="109">
        <v>15</v>
      </c>
      <c r="K156" s="109">
        <v>268</v>
      </c>
      <c r="L156" s="109">
        <v>201</v>
      </c>
      <c r="M156" s="109">
        <v>7</v>
      </c>
      <c r="N156" s="109">
        <v>208</v>
      </c>
    </row>
    <row r="157" spans="1:14" s="126" customFormat="1" ht="39.75" customHeight="1">
      <c r="A157" s="209">
        <v>407</v>
      </c>
      <c r="B157" s="108" t="s">
        <v>19</v>
      </c>
      <c r="C157" s="122" t="s">
        <v>150</v>
      </c>
      <c r="D157" s="109">
        <v>224</v>
      </c>
      <c r="E157" s="109">
        <v>277</v>
      </c>
      <c r="F157" s="173">
        <v>0.23660714285714279</v>
      </c>
      <c r="G157" s="109">
        <v>277</v>
      </c>
      <c r="H157" s="109">
        <v>0</v>
      </c>
      <c r="I157" s="109">
        <v>63</v>
      </c>
      <c r="J157" s="109">
        <v>0</v>
      </c>
      <c r="K157" s="109">
        <v>63</v>
      </c>
      <c r="L157" s="109">
        <v>214</v>
      </c>
      <c r="M157" s="109">
        <v>0</v>
      </c>
      <c r="N157" s="109">
        <v>214</v>
      </c>
    </row>
    <row r="158" spans="1:14" s="126" customFormat="1" ht="26.25" customHeight="1">
      <c r="A158" s="209"/>
      <c r="B158" s="210"/>
      <c r="C158" s="165"/>
      <c r="D158" s="109"/>
      <c r="E158" s="109"/>
      <c r="F158" s="113"/>
      <c r="G158" s="112"/>
      <c r="H158" s="112"/>
      <c r="I158" s="112"/>
      <c r="J158" s="112"/>
      <c r="K158" s="112"/>
      <c r="L158" s="112"/>
      <c r="M158" s="112"/>
      <c r="N158" s="214"/>
    </row>
    <row r="159" spans="1:14" s="161" customFormat="1" ht="39.75" customHeight="1">
      <c r="A159" s="205"/>
      <c r="B159" s="697" t="s">
        <v>151</v>
      </c>
      <c r="C159" s="697"/>
      <c r="D159" s="104">
        <v>4097</v>
      </c>
      <c r="E159" s="104">
        <v>6939</v>
      </c>
      <c r="F159" s="207">
        <v>0.69367830119599705</v>
      </c>
      <c r="G159" s="104">
        <v>6453</v>
      </c>
      <c r="H159" s="104">
        <v>486</v>
      </c>
      <c r="I159" s="104">
        <v>2452</v>
      </c>
      <c r="J159" s="104">
        <v>261</v>
      </c>
      <c r="K159" s="104">
        <v>2713</v>
      </c>
      <c r="L159" s="104">
        <v>4001</v>
      </c>
      <c r="M159" s="104">
        <v>225</v>
      </c>
      <c r="N159" s="117">
        <v>4226</v>
      </c>
    </row>
    <row r="160" spans="1:14" s="126" customFormat="1" ht="39.75" customHeight="1">
      <c r="A160" s="209">
        <v>411</v>
      </c>
      <c r="B160" s="108" t="s">
        <v>19</v>
      </c>
      <c r="C160" s="122" t="s">
        <v>152</v>
      </c>
      <c r="D160" s="109">
        <v>200</v>
      </c>
      <c r="E160" s="109">
        <v>443</v>
      </c>
      <c r="F160" s="110">
        <v>1.2149999999999999</v>
      </c>
      <c r="G160" s="109">
        <v>443</v>
      </c>
      <c r="H160" s="109">
        <v>0</v>
      </c>
      <c r="I160" s="109">
        <v>255</v>
      </c>
      <c r="J160" s="109">
        <v>0</v>
      </c>
      <c r="K160" s="109">
        <v>255</v>
      </c>
      <c r="L160" s="109">
        <v>188</v>
      </c>
      <c r="M160" s="109">
        <v>0</v>
      </c>
      <c r="N160" s="109">
        <v>188</v>
      </c>
    </row>
    <row r="161" spans="1:14" s="126" customFormat="1" ht="30.75" customHeight="1">
      <c r="A161" s="209">
        <v>410</v>
      </c>
      <c r="B161" s="108" t="s">
        <v>153</v>
      </c>
      <c r="C161" s="122" t="s">
        <v>154</v>
      </c>
      <c r="D161" s="109">
        <v>1350</v>
      </c>
      <c r="E161" s="109">
        <v>2847</v>
      </c>
      <c r="F161" s="110">
        <v>1.108888888888889</v>
      </c>
      <c r="G161" s="109">
        <v>2847</v>
      </c>
      <c r="H161" s="109">
        <v>0</v>
      </c>
      <c r="I161" s="109">
        <v>1607</v>
      </c>
      <c r="J161" s="109">
        <v>0</v>
      </c>
      <c r="K161" s="109">
        <v>1607</v>
      </c>
      <c r="L161" s="109">
        <v>1240</v>
      </c>
      <c r="M161" s="109">
        <v>0</v>
      </c>
      <c r="N161" s="109">
        <v>1240</v>
      </c>
    </row>
    <row r="162" spans="1:14" s="134" customFormat="1" ht="45" customHeight="1">
      <c r="A162" s="209">
        <v>420</v>
      </c>
      <c r="B162" s="108" t="s">
        <v>88</v>
      </c>
      <c r="C162" s="122" t="s">
        <v>154</v>
      </c>
      <c r="D162" s="109">
        <v>247</v>
      </c>
      <c r="E162" s="109">
        <v>486</v>
      </c>
      <c r="F162" s="110">
        <v>0.96761133603238858</v>
      </c>
      <c r="G162" s="109">
        <v>0</v>
      </c>
      <c r="H162" s="109">
        <v>486</v>
      </c>
      <c r="I162" s="109">
        <v>0</v>
      </c>
      <c r="J162" s="109">
        <v>261</v>
      </c>
      <c r="K162" s="109">
        <v>261</v>
      </c>
      <c r="L162" s="109">
        <v>0</v>
      </c>
      <c r="M162" s="109">
        <v>225</v>
      </c>
      <c r="N162" s="109">
        <v>225</v>
      </c>
    </row>
    <row r="163" spans="1:14" s="171" customFormat="1" ht="45" customHeight="1">
      <c r="A163" s="213">
        <v>421</v>
      </c>
      <c r="B163" s="129" t="s">
        <v>155</v>
      </c>
      <c r="C163" s="129" t="s">
        <v>156</v>
      </c>
      <c r="D163" s="130">
        <v>1444</v>
      </c>
      <c r="E163" s="109">
        <v>1954</v>
      </c>
      <c r="F163" s="173">
        <v>0.35318559556786711</v>
      </c>
      <c r="G163" s="130">
        <v>1954</v>
      </c>
      <c r="H163" s="130">
        <v>0</v>
      </c>
      <c r="I163" s="130">
        <v>296</v>
      </c>
      <c r="J163" s="130">
        <v>0</v>
      </c>
      <c r="K163" s="130">
        <v>296</v>
      </c>
      <c r="L163" s="130">
        <v>1658</v>
      </c>
      <c r="M163" s="130">
        <v>0</v>
      </c>
      <c r="N163" s="130">
        <v>1658</v>
      </c>
    </row>
    <row r="164" spans="1:14" s="126" customFormat="1" ht="39.75" customHeight="1">
      <c r="A164" s="209">
        <v>413</v>
      </c>
      <c r="B164" s="108" t="s">
        <v>19</v>
      </c>
      <c r="C164" s="122" t="s">
        <v>157</v>
      </c>
      <c r="D164" s="109">
        <v>60</v>
      </c>
      <c r="E164" s="109">
        <v>98</v>
      </c>
      <c r="F164" s="110">
        <v>0.6333333333333333</v>
      </c>
      <c r="G164" s="109">
        <v>98</v>
      </c>
      <c r="H164" s="109">
        <v>0</v>
      </c>
      <c r="I164" s="109">
        <v>37</v>
      </c>
      <c r="J164" s="109">
        <v>0</v>
      </c>
      <c r="K164" s="109">
        <v>37</v>
      </c>
      <c r="L164" s="109">
        <v>61</v>
      </c>
      <c r="M164" s="109">
        <v>0</v>
      </c>
      <c r="N164" s="109">
        <v>61</v>
      </c>
    </row>
    <row r="165" spans="1:14" s="126" customFormat="1" ht="30.75" customHeight="1">
      <c r="A165" s="209">
        <v>415</v>
      </c>
      <c r="B165" s="108" t="s">
        <v>27</v>
      </c>
      <c r="C165" s="122" t="s">
        <v>158</v>
      </c>
      <c r="D165" s="109">
        <v>262</v>
      </c>
      <c r="E165" s="109">
        <v>332</v>
      </c>
      <c r="F165" s="110">
        <v>0.26717557251908386</v>
      </c>
      <c r="G165" s="109">
        <v>332</v>
      </c>
      <c r="H165" s="109">
        <v>0</v>
      </c>
      <c r="I165" s="109">
        <v>2</v>
      </c>
      <c r="J165" s="109">
        <v>0</v>
      </c>
      <c r="K165" s="109">
        <v>2</v>
      </c>
      <c r="L165" s="109">
        <v>330</v>
      </c>
      <c r="M165" s="109">
        <v>0</v>
      </c>
      <c r="N165" s="109">
        <v>330</v>
      </c>
    </row>
    <row r="166" spans="1:14" s="126" customFormat="1" ht="39.75" customHeight="1">
      <c r="A166" s="209">
        <v>417</v>
      </c>
      <c r="B166" s="108" t="s">
        <v>19</v>
      </c>
      <c r="C166" s="122" t="s">
        <v>159</v>
      </c>
      <c r="D166" s="109">
        <v>56</v>
      </c>
      <c r="E166" s="109">
        <v>55</v>
      </c>
      <c r="F166" s="110">
        <v>-1.7857142857142905E-2</v>
      </c>
      <c r="G166" s="109">
        <v>55</v>
      </c>
      <c r="H166" s="109">
        <v>0</v>
      </c>
      <c r="I166" s="109">
        <v>18</v>
      </c>
      <c r="J166" s="109">
        <v>0</v>
      </c>
      <c r="K166" s="109">
        <v>18</v>
      </c>
      <c r="L166" s="109">
        <v>37</v>
      </c>
      <c r="M166" s="109">
        <v>0</v>
      </c>
      <c r="N166" s="109">
        <v>37</v>
      </c>
    </row>
    <row r="167" spans="1:14" s="126" customFormat="1" ht="39.75" customHeight="1">
      <c r="A167" s="209">
        <v>416</v>
      </c>
      <c r="B167" s="108" t="s">
        <v>19</v>
      </c>
      <c r="C167" s="122" t="s">
        <v>160</v>
      </c>
      <c r="D167" s="109">
        <v>318</v>
      </c>
      <c r="E167" s="109">
        <v>446</v>
      </c>
      <c r="F167" s="110">
        <v>0.40251572327044016</v>
      </c>
      <c r="G167" s="109">
        <v>446</v>
      </c>
      <c r="H167" s="109">
        <v>0</v>
      </c>
      <c r="I167" s="109">
        <v>117</v>
      </c>
      <c r="J167" s="109">
        <v>0</v>
      </c>
      <c r="K167" s="109">
        <v>117</v>
      </c>
      <c r="L167" s="109">
        <v>329</v>
      </c>
      <c r="M167" s="109">
        <v>0</v>
      </c>
      <c r="N167" s="109">
        <v>329</v>
      </c>
    </row>
    <row r="168" spans="1:14" s="126" customFormat="1" ht="39.75" customHeight="1" thickBot="1">
      <c r="A168" s="215">
        <v>418</v>
      </c>
      <c r="B168" s="138" t="s">
        <v>19</v>
      </c>
      <c r="C168" s="198" t="s">
        <v>161</v>
      </c>
      <c r="D168" s="139">
        <v>160</v>
      </c>
      <c r="E168" s="139">
        <v>278</v>
      </c>
      <c r="F168" s="140">
        <v>0.73750000000000004</v>
      </c>
      <c r="G168" s="139">
        <v>278</v>
      </c>
      <c r="H168" s="139">
        <v>0</v>
      </c>
      <c r="I168" s="139">
        <v>120</v>
      </c>
      <c r="J168" s="139">
        <v>0</v>
      </c>
      <c r="K168" s="139">
        <v>120</v>
      </c>
      <c r="L168" s="139">
        <v>158</v>
      </c>
      <c r="M168" s="139">
        <v>0</v>
      </c>
      <c r="N168" s="139">
        <v>158</v>
      </c>
    </row>
    <row r="169" spans="1:14" s="135" customFormat="1" ht="24" customHeight="1">
      <c r="A169" s="216"/>
      <c r="B169" s="217"/>
      <c r="C169" s="216"/>
      <c r="D169" s="218"/>
      <c r="E169" s="145"/>
      <c r="F169" s="219"/>
      <c r="G169" s="218"/>
      <c r="H169" s="218"/>
      <c r="I169" s="218"/>
      <c r="J169" s="220"/>
      <c r="K169" s="218"/>
      <c r="L169" s="218"/>
      <c r="M169" s="218"/>
      <c r="N169" s="115"/>
    </row>
    <row r="170" spans="1:14" s="134" customFormat="1" ht="24" customHeight="1">
      <c r="A170" s="216"/>
      <c r="B170" s="217"/>
      <c r="C170" s="216"/>
      <c r="D170" s="218"/>
      <c r="E170" s="145"/>
      <c r="F170" s="219"/>
      <c r="G170" s="218"/>
      <c r="H170" s="218"/>
      <c r="I170" s="218"/>
      <c r="J170" s="220"/>
      <c r="K170" s="218"/>
      <c r="L170" s="218"/>
      <c r="M170" s="218"/>
      <c r="N170" s="115"/>
    </row>
    <row r="171" spans="1:14" s="134" customFormat="1" ht="24" customHeight="1" thickBot="1">
      <c r="A171" s="127"/>
      <c r="B171" s="127"/>
      <c r="C171" s="127"/>
      <c r="D171" s="148"/>
      <c r="E171" s="150"/>
      <c r="F171" s="176"/>
      <c r="G171" s="148"/>
      <c r="H171" s="102"/>
      <c r="I171" s="148"/>
      <c r="J171" s="151"/>
      <c r="K171" s="148"/>
      <c r="L171" s="148"/>
      <c r="M171" s="150"/>
      <c r="N171" s="152"/>
    </row>
    <row r="172" spans="1:14" s="202" customFormat="1" ht="45" customHeight="1" thickBot="1">
      <c r="A172" s="153">
        <v>500</v>
      </c>
      <c r="B172" s="693" t="s">
        <v>162</v>
      </c>
      <c r="C172" s="693"/>
      <c r="D172" s="221">
        <v>8485</v>
      </c>
      <c r="E172" s="221">
        <v>15677</v>
      </c>
      <c r="F172" s="222">
        <v>0.84761343547436652</v>
      </c>
      <c r="G172" s="221">
        <v>14462</v>
      </c>
      <c r="H172" s="221">
        <v>1215</v>
      </c>
      <c r="I172" s="221">
        <v>4648</v>
      </c>
      <c r="J172" s="223">
        <v>352</v>
      </c>
      <c r="K172" s="221">
        <v>5000</v>
      </c>
      <c r="L172" s="221">
        <v>9814</v>
      </c>
      <c r="M172" s="221">
        <v>863</v>
      </c>
      <c r="N172" s="224">
        <v>10677</v>
      </c>
    </row>
    <row r="173" spans="1:14" s="134" customFormat="1" ht="28.5" customHeight="1">
      <c r="A173" s="156"/>
      <c r="B173" s="225"/>
      <c r="C173" s="95"/>
      <c r="D173" s="226"/>
      <c r="E173" s="227"/>
      <c r="F173" s="228"/>
      <c r="G173" s="158"/>
      <c r="H173" s="158"/>
      <c r="I173" s="158"/>
      <c r="J173" s="159"/>
      <c r="K173" s="158"/>
      <c r="L173" s="158"/>
      <c r="M173" s="158"/>
      <c r="N173" s="160"/>
    </row>
    <row r="174" spans="1:14" s="229" customFormat="1" ht="45" customHeight="1">
      <c r="A174" s="128"/>
      <c r="B174" s="694" t="s">
        <v>163</v>
      </c>
      <c r="C174" s="694"/>
      <c r="D174" s="104">
        <v>8118</v>
      </c>
      <c r="E174" s="104">
        <v>14768</v>
      </c>
      <c r="F174" s="207">
        <v>0.81916728258191673</v>
      </c>
      <c r="G174" s="104">
        <v>13577</v>
      </c>
      <c r="H174" s="104">
        <v>1191</v>
      </c>
      <c r="I174" s="104">
        <v>4144</v>
      </c>
      <c r="J174" s="104">
        <v>334</v>
      </c>
      <c r="K174" s="104">
        <v>4478</v>
      </c>
      <c r="L174" s="104">
        <v>9433</v>
      </c>
      <c r="M174" s="104">
        <v>857</v>
      </c>
      <c r="N174" s="104">
        <v>10290</v>
      </c>
    </row>
    <row r="175" spans="1:14" s="134" customFormat="1" ht="45" customHeight="1">
      <c r="A175" s="118">
        <v>505</v>
      </c>
      <c r="B175" s="108" t="s">
        <v>19</v>
      </c>
      <c r="C175" s="163" t="s">
        <v>164</v>
      </c>
      <c r="D175" s="109">
        <v>168</v>
      </c>
      <c r="E175" s="109">
        <v>512</v>
      </c>
      <c r="F175" s="110">
        <v>2.0476190476190474</v>
      </c>
      <c r="G175" s="109">
        <v>479</v>
      </c>
      <c r="H175" s="109">
        <v>33</v>
      </c>
      <c r="I175" s="109">
        <v>135</v>
      </c>
      <c r="J175" s="109">
        <v>19</v>
      </c>
      <c r="K175" s="109">
        <v>154</v>
      </c>
      <c r="L175" s="109">
        <v>344</v>
      </c>
      <c r="M175" s="109">
        <v>14</v>
      </c>
      <c r="N175" s="109">
        <v>358</v>
      </c>
    </row>
    <row r="176" spans="1:14" s="230" customFormat="1" ht="33" customHeight="1">
      <c r="A176" s="118">
        <v>531</v>
      </c>
      <c r="B176" s="108" t="s">
        <v>19</v>
      </c>
      <c r="C176" s="163" t="s">
        <v>165</v>
      </c>
      <c r="D176" s="109">
        <v>296</v>
      </c>
      <c r="E176" s="109">
        <v>835</v>
      </c>
      <c r="F176" s="110">
        <v>1.8209459459459461</v>
      </c>
      <c r="G176" s="109">
        <v>815</v>
      </c>
      <c r="H176" s="109">
        <v>20</v>
      </c>
      <c r="I176" s="109">
        <v>370</v>
      </c>
      <c r="J176" s="109">
        <v>19</v>
      </c>
      <c r="K176" s="109">
        <v>389</v>
      </c>
      <c r="L176" s="109">
        <v>445</v>
      </c>
      <c r="M176" s="109">
        <v>1</v>
      </c>
      <c r="N176" s="109">
        <v>446</v>
      </c>
    </row>
    <row r="177" spans="1:14" s="134" customFormat="1" ht="45" customHeight="1">
      <c r="A177" s="118">
        <v>507</v>
      </c>
      <c r="B177" s="108" t="s">
        <v>19</v>
      </c>
      <c r="C177" s="163" t="s">
        <v>166</v>
      </c>
      <c r="D177" s="109">
        <v>99</v>
      </c>
      <c r="E177" s="109">
        <v>155</v>
      </c>
      <c r="F177" s="110">
        <v>0.56565656565656575</v>
      </c>
      <c r="G177" s="109">
        <v>155</v>
      </c>
      <c r="H177" s="109">
        <v>0</v>
      </c>
      <c r="I177" s="109">
        <v>31</v>
      </c>
      <c r="J177" s="109">
        <v>0</v>
      </c>
      <c r="K177" s="109">
        <v>31</v>
      </c>
      <c r="L177" s="109">
        <v>124</v>
      </c>
      <c r="M177" s="109">
        <v>0</v>
      </c>
      <c r="N177" s="109">
        <v>124</v>
      </c>
    </row>
    <row r="178" spans="1:14" s="134" customFormat="1" ht="45" customHeight="1">
      <c r="A178" s="118">
        <v>508</v>
      </c>
      <c r="B178" s="108" t="s">
        <v>19</v>
      </c>
      <c r="C178" s="163" t="s">
        <v>167</v>
      </c>
      <c r="D178" s="109">
        <v>63</v>
      </c>
      <c r="E178" s="109">
        <v>142</v>
      </c>
      <c r="F178" s="110">
        <v>1.253968253968254</v>
      </c>
      <c r="G178" s="109">
        <v>136</v>
      </c>
      <c r="H178" s="109">
        <v>6</v>
      </c>
      <c r="I178" s="109">
        <v>58</v>
      </c>
      <c r="J178" s="109">
        <v>4</v>
      </c>
      <c r="K178" s="109">
        <v>62</v>
      </c>
      <c r="L178" s="109">
        <v>78</v>
      </c>
      <c r="M178" s="109">
        <v>2</v>
      </c>
      <c r="N178" s="109">
        <v>80</v>
      </c>
    </row>
    <row r="179" spans="1:14" s="126" customFormat="1" ht="38.25" customHeight="1">
      <c r="A179" s="118">
        <v>501</v>
      </c>
      <c r="B179" s="108" t="s">
        <v>168</v>
      </c>
      <c r="C179" s="163" t="s">
        <v>169</v>
      </c>
      <c r="D179" s="109">
        <v>328</v>
      </c>
      <c r="E179" s="109">
        <v>999</v>
      </c>
      <c r="F179" s="110">
        <v>2.0457317073170733</v>
      </c>
      <c r="G179" s="109">
        <v>999</v>
      </c>
      <c r="H179" s="109">
        <v>0</v>
      </c>
      <c r="I179" s="109">
        <v>261</v>
      </c>
      <c r="J179" s="109">
        <v>0</v>
      </c>
      <c r="K179" s="109">
        <v>261</v>
      </c>
      <c r="L179" s="109">
        <v>738</v>
      </c>
      <c r="M179" s="109">
        <v>0</v>
      </c>
      <c r="N179" s="109">
        <v>738</v>
      </c>
    </row>
    <row r="180" spans="1:14" s="134" customFormat="1" ht="45" customHeight="1">
      <c r="A180" s="118">
        <v>513</v>
      </c>
      <c r="B180" s="108" t="s">
        <v>19</v>
      </c>
      <c r="C180" s="163" t="s">
        <v>170</v>
      </c>
      <c r="D180" s="109">
        <v>60</v>
      </c>
      <c r="E180" s="109">
        <v>88</v>
      </c>
      <c r="F180" s="110">
        <v>0.46666666666666656</v>
      </c>
      <c r="G180" s="109">
        <v>88</v>
      </c>
      <c r="H180" s="109">
        <v>0</v>
      </c>
      <c r="I180" s="109">
        <v>25</v>
      </c>
      <c r="J180" s="109">
        <v>0</v>
      </c>
      <c r="K180" s="109">
        <v>25</v>
      </c>
      <c r="L180" s="109">
        <v>63</v>
      </c>
      <c r="M180" s="109">
        <v>0</v>
      </c>
      <c r="N180" s="109">
        <v>63</v>
      </c>
    </row>
    <row r="181" spans="1:14" s="134" customFormat="1" ht="45" customHeight="1">
      <c r="A181" s="118">
        <v>514</v>
      </c>
      <c r="B181" s="108" t="s">
        <v>19</v>
      </c>
      <c r="C181" s="163" t="s">
        <v>171</v>
      </c>
      <c r="D181" s="109">
        <v>94</v>
      </c>
      <c r="E181" s="109">
        <v>189</v>
      </c>
      <c r="F181" s="110">
        <v>1.0106382978723403</v>
      </c>
      <c r="G181" s="109">
        <v>189</v>
      </c>
      <c r="H181" s="109">
        <v>0</v>
      </c>
      <c r="I181" s="109">
        <v>51</v>
      </c>
      <c r="J181" s="109">
        <v>0</v>
      </c>
      <c r="K181" s="109">
        <v>51</v>
      </c>
      <c r="L181" s="109">
        <v>138</v>
      </c>
      <c r="M181" s="109">
        <v>0</v>
      </c>
      <c r="N181" s="109">
        <v>138</v>
      </c>
    </row>
    <row r="182" spans="1:14" s="126" customFormat="1" ht="39" customHeight="1">
      <c r="A182" s="118">
        <v>502</v>
      </c>
      <c r="B182" s="108" t="s">
        <v>19</v>
      </c>
      <c r="C182" s="163" t="s">
        <v>172</v>
      </c>
      <c r="D182" s="109">
        <v>2424</v>
      </c>
      <c r="E182" s="109">
        <v>5906</v>
      </c>
      <c r="F182" s="110">
        <v>1.4364686468646863</v>
      </c>
      <c r="G182" s="109">
        <v>5906</v>
      </c>
      <c r="H182" s="109">
        <v>0</v>
      </c>
      <c r="I182" s="109">
        <v>1589</v>
      </c>
      <c r="J182" s="109">
        <v>0</v>
      </c>
      <c r="K182" s="109">
        <v>1589</v>
      </c>
      <c r="L182" s="109">
        <v>4317</v>
      </c>
      <c r="M182" s="109">
        <v>0</v>
      </c>
      <c r="N182" s="109">
        <v>4317</v>
      </c>
    </row>
    <row r="183" spans="1:14" s="126" customFormat="1" ht="30.75" customHeight="1">
      <c r="A183" s="123">
        <v>537</v>
      </c>
      <c r="B183" s="129" t="s">
        <v>108</v>
      </c>
      <c r="C183" s="129" t="s">
        <v>173</v>
      </c>
      <c r="D183" s="130">
        <v>2445</v>
      </c>
      <c r="E183" s="109">
        <v>3110</v>
      </c>
      <c r="F183" s="110">
        <v>0.27198364008179965</v>
      </c>
      <c r="G183" s="130">
        <v>1990</v>
      </c>
      <c r="H183" s="130">
        <v>1120</v>
      </c>
      <c r="I183" s="130">
        <v>1225</v>
      </c>
      <c r="J183" s="130">
        <v>288</v>
      </c>
      <c r="K183" s="130">
        <v>1513</v>
      </c>
      <c r="L183" s="130">
        <v>765</v>
      </c>
      <c r="M183" s="130">
        <v>832</v>
      </c>
      <c r="N183" s="130">
        <v>1597</v>
      </c>
    </row>
    <row r="184" spans="1:14" s="134" customFormat="1" ht="45" customHeight="1">
      <c r="A184" s="118">
        <v>515</v>
      </c>
      <c r="B184" s="129" t="s">
        <v>19</v>
      </c>
      <c r="C184" s="129" t="s">
        <v>174</v>
      </c>
      <c r="D184" s="130">
        <v>150</v>
      </c>
      <c r="E184" s="109">
        <v>293</v>
      </c>
      <c r="F184" s="110">
        <v>0.95333333333333337</v>
      </c>
      <c r="G184" s="130">
        <v>281</v>
      </c>
      <c r="H184" s="130">
        <v>12</v>
      </c>
      <c r="I184" s="130">
        <v>72</v>
      </c>
      <c r="J184" s="130">
        <v>4</v>
      </c>
      <c r="K184" s="130">
        <v>76</v>
      </c>
      <c r="L184" s="130">
        <v>209</v>
      </c>
      <c r="M184" s="130">
        <v>8</v>
      </c>
      <c r="N184" s="130">
        <v>217</v>
      </c>
    </row>
    <row r="185" spans="1:14" s="231" customFormat="1" ht="31.5" customHeight="1">
      <c r="A185" s="123">
        <v>535</v>
      </c>
      <c r="B185" s="108" t="s">
        <v>38</v>
      </c>
      <c r="C185" s="163" t="s">
        <v>175</v>
      </c>
      <c r="D185" s="109">
        <v>1316</v>
      </c>
      <c r="E185" s="109">
        <v>1333</v>
      </c>
      <c r="F185" s="110">
        <v>1.2917933130699E-2</v>
      </c>
      <c r="G185" s="109">
        <v>1333</v>
      </c>
      <c r="H185" s="109">
        <v>0</v>
      </c>
      <c r="I185" s="109">
        <v>4</v>
      </c>
      <c r="J185" s="109">
        <v>0</v>
      </c>
      <c r="K185" s="109">
        <v>4</v>
      </c>
      <c r="L185" s="109">
        <v>1329</v>
      </c>
      <c r="M185" s="109">
        <v>0</v>
      </c>
      <c r="N185" s="109">
        <v>1329</v>
      </c>
    </row>
    <row r="186" spans="1:14" s="134" customFormat="1" ht="45" customHeight="1">
      <c r="A186" s="118">
        <v>517</v>
      </c>
      <c r="B186" s="108" t="s">
        <v>19</v>
      </c>
      <c r="C186" s="163" t="s">
        <v>176</v>
      </c>
      <c r="D186" s="109">
        <v>50</v>
      </c>
      <c r="E186" s="109">
        <v>108</v>
      </c>
      <c r="F186" s="110">
        <v>1.1600000000000001</v>
      </c>
      <c r="G186" s="109">
        <v>108</v>
      </c>
      <c r="H186" s="109">
        <v>0</v>
      </c>
      <c r="I186" s="109">
        <v>8</v>
      </c>
      <c r="J186" s="109">
        <v>0</v>
      </c>
      <c r="K186" s="109">
        <v>8</v>
      </c>
      <c r="L186" s="109">
        <v>100</v>
      </c>
      <c r="M186" s="109">
        <v>0</v>
      </c>
      <c r="N186" s="109">
        <v>100</v>
      </c>
    </row>
    <row r="187" spans="1:14" s="134" customFormat="1" ht="45" customHeight="1">
      <c r="A187" s="118">
        <v>506</v>
      </c>
      <c r="B187" s="108" t="s">
        <v>177</v>
      </c>
      <c r="C187" s="163" t="s">
        <v>178</v>
      </c>
      <c r="D187" s="109">
        <v>50</v>
      </c>
      <c r="E187" s="109">
        <v>82</v>
      </c>
      <c r="F187" s="110">
        <v>0.6399999999999999</v>
      </c>
      <c r="G187" s="109">
        <v>82</v>
      </c>
      <c r="H187" s="109">
        <v>0</v>
      </c>
      <c r="I187" s="109">
        <v>69</v>
      </c>
      <c r="J187" s="109">
        <v>0</v>
      </c>
      <c r="K187" s="109">
        <v>69</v>
      </c>
      <c r="L187" s="109">
        <v>13</v>
      </c>
      <c r="M187" s="109">
        <v>0</v>
      </c>
      <c r="N187" s="109">
        <v>13</v>
      </c>
    </row>
    <row r="188" spans="1:14" s="134" customFormat="1" ht="45" customHeight="1">
      <c r="A188" s="118">
        <v>519</v>
      </c>
      <c r="B188" s="108" t="s">
        <v>19</v>
      </c>
      <c r="C188" s="163" t="s">
        <v>179</v>
      </c>
      <c r="D188" s="109">
        <v>76</v>
      </c>
      <c r="E188" s="109">
        <v>151</v>
      </c>
      <c r="F188" s="110">
        <v>0.98684210526315796</v>
      </c>
      <c r="G188" s="109">
        <v>151</v>
      </c>
      <c r="H188" s="109">
        <v>0</v>
      </c>
      <c r="I188" s="109">
        <v>39</v>
      </c>
      <c r="J188" s="109">
        <v>0</v>
      </c>
      <c r="K188" s="109">
        <v>39</v>
      </c>
      <c r="L188" s="109">
        <v>112</v>
      </c>
      <c r="M188" s="109">
        <v>0</v>
      </c>
      <c r="N188" s="109">
        <v>112</v>
      </c>
    </row>
    <row r="189" spans="1:14" s="134" customFormat="1" ht="45" customHeight="1">
      <c r="A189" s="118">
        <v>518</v>
      </c>
      <c r="B189" s="108" t="s">
        <v>19</v>
      </c>
      <c r="C189" s="163" t="s">
        <v>180</v>
      </c>
      <c r="D189" s="109">
        <v>115</v>
      </c>
      <c r="E189" s="109">
        <v>204</v>
      </c>
      <c r="F189" s="110">
        <v>0.77391304347826084</v>
      </c>
      <c r="G189" s="109">
        <v>204</v>
      </c>
      <c r="H189" s="109">
        <v>0</v>
      </c>
      <c r="I189" s="109">
        <v>52</v>
      </c>
      <c r="J189" s="109">
        <v>0</v>
      </c>
      <c r="K189" s="109">
        <v>52</v>
      </c>
      <c r="L189" s="109">
        <v>152</v>
      </c>
      <c r="M189" s="109">
        <v>0</v>
      </c>
      <c r="N189" s="109">
        <v>152</v>
      </c>
    </row>
    <row r="190" spans="1:14" s="134" customFormat="1" ht="45" customHeight="1">
      <c r="A190" s="118">
        <v>521</v>
      </c>
      <c r="B190" s="108" t="s">
        <v>19</v>
      </c>
      <c r="C190" s="163" t="s">
        <v>181</v>
      </c>
      <c r="D190" s="109">
        <v>75</v>
      </c>
      <c r="E190" s="109">
        <v>193</v>
      </c>
      <c r="F190" s="110">
        <v>1.5733333333333333</v>
      </c>
      <c r="G190" s="109">
        <v>193</v>
      </c>
      <c r="H190" s="109">
        <v>0</v>
      </c>
      <c r="I190" s="109">
        <v>73</v>
      </c>
      <c r="J190" s="109">
        <v>0</v>
      </c>
      <c r="K190" s="109">
        <v>73</v>
      </c>
      <c r="L190" s="109">
        <v>120</v>
      </c>
      <c r="M190" s="109">
        <v>0</v>
      </c>
      <c r="N190" s="109">
        <v>120</v>
      </c>
    </row>
    <row r="191" spans="1:14" s="134" customFormat="1" ht="45" customHeight="1">
      <c r="A191" s="118">
        <v>523</v>
      </c>
      <c r="B191" s="108" t="s">
        <v>19</v>
      </c>
      <c r="C191" s="163" t="s">
        <v>182</v>
      </c>
      <c r="D191" s="109">
        <v>50</v>
      </c>
      <c r="E191" s="109">
        <v>104</v>
      </c>
      <c r="F191" s="110">
        <v>1.08</v>
      </c>
      <c r="G191" s="109">
        <v>104</v>
      </c>
      <c r="H191" s="109">
        <v>0</v>
      </c>
      <c r="I191" s="109">
        <v>11</v>
      </c>
      <c r="J191" s="109">
        <v>0</v>
      </c>
      <c r="K191" s="109">
        <v>11</v>
      </c>
      <c r="L191" s="109">
        <v>93</v>
      </c>
      <c r="M191" s="109">
        <v>0</v>
      </c>
      <c r="N191" s="109">
        <v>93</v>
      </c>
    </row>
    <row r="192" spans="1:14" s="134" customFormat="1" ht="45" customHeight="1">
      <c r="A192" s="118">
        <v>524</v>
      </c>
      <c r="B192" s="108" t="s">
        <v>19</v>
      </c>
      <c r="C192" s="163" t="s">
        <v>183</v>
      </c>
      <c r="D192" s="109">
        <v>68</v>
      </c>
      <c r="E192" s="109">
        <v>114</v>
      </c>
      <c r="F192" s="110">
        <v>0.67647058823529416</v>
      </c>
      <c r="G192" s="109">
        <v>114</v>
      </c>
      <c r="H192" s="109">
        <v>0</v>
      </c>
      <c r="I192" s="109">
        <v>11</v>
      </c>
      <c r="J192" s="109">
        <v>0</v>
      </c>
      <c r="K192" s="109">
        <v>11</v>
      </c>
      <c r="L192" s="109">
        <v>103</v>
      </c>
      <c r="M192" s="109">
        <v>0</v>
      </c>
      <c r="N192" s="109">
        <v>103</v>
      </c>
    </row>
    <row r="193" spans="1:14" s="134" customFormat="1" ht="45" customHeight="1">
      <c r="A193" s="118">
        <v>527</v>
      </c>
      <c r="B193" s="108" t="s">
        <v>19</v>
      </c>
      <c r="C193" s="163" t="s">
        <v>184</v>
      </c>
      <c r="D193" s="232">
        <v>191</v>
      </c>
      <c r="E193" s="109">
        <v>250</v>
      </c>
      <c r="F193" s="110">
        <v>0.30890052356020936</v>
      </c>
      <c r="G193" s="232">
        <v>250</v>
      </c>
      <c r="H193" s="232">
        <v>0</v>
      </c>
      <c r="I193" s="232">
        <v>60</v>
      </c>
      <c r="J193" s="232">
        <v>0</v>
      </c>
      <c r="K193" s="232">
        <v>60</v>
      </c>
      <c r="L193" s="232">
        <v>190</v>
      </c>
      <c r="M193" s="232">
        <v>0</v>
      </c>
      <c r="N193" s="232">
        <v>190</v>
      </c>
    </row>
    <row r="194" spans="1:14" s="231" customFormat="1" ht="31.5" customHeight="1">
      <c r="A194" s="233"/>
      <c r="B194" s="189"/>
      <c r="C194" s="234"/>
      <c r="D194" s="112"/>
      <c r="E194" s="235"/>
      <c r="F194" s="113"/>
      <c r="G194" s="195"/>
      <c r="H194" s="112"/>
      <c r="I194" s="112"/>
      <c r="J194" s="112"/>
      <c r="K194" s="112"/>
      <c r="L194" s="112"/>
      <c r="M194" s="112"/>
      <c r="N194" s="236"/>
    </row>
    <row r="195" spans="1:14" s="162" customFormat="1" ht="31.5" customHeight="1">
      <c r="A195" s="128"/>
      <c r="B195" s="694" t="s">
        <v>185</v>
      </c>
      <c r="C195" s="694"/>
      <c r="D195" s="237">
        <v>367</v>
      </c>
      <c r="E195" s="238">
        <v>909</v>
      </c>
      <c r="F195" s="116">
        <v>1.4768392370572205</v>
      </c>
      <c r="G195" s="104">
        <v>885</v>
      </c>
      <c r="H195" s="104">
        <v>24</v>
      </c>
      <c r="I195" s="104">
        <v>504</v>
      </c>
      <c r="J195" s="104">
        <v>18</v>
      </c>
      <c r="K195" s="104">
        <v>522</v>
      </c>
      <c r="L195" s="104">
        <v>381</v>
      </c>
      <c r="M195" s="104">
        <v>6</v>
      </c>
      <c r="N195" s="104">
        <v>387</v>
      </c>
    </row>
    <row r="196" spans="1:14" s="141" customFormat="1" ht="31.5" customHeight="1">
      <c r="A196" s="123">
        <v>533</v>
      </c>
      <c r="B196" s="108" t="s">
        <v>19</v>
      </c>
      <c r="C196" s="239" t="s">
        <v>186</v>
      </c>
      <c r="D196" s="109">
        <v>81</v>
      </c>
      <c r="E196" s="109">
        <v>163</v>
      </c>
      <c r="F196" s="110">
        <v>1.0123456790123457</v>
      </c>
      <c r="G196" s="109">
        <v>163</v>
      </c>
      <c r="H196" s="109">
        <v>0</v>
      </c>
      <c r="I196" s="109">
        <v>87</v>
      </c>
      <c r="J196" s="109">
        <v>0</v>
      </c>
      <c r="K196" s="109">
        <v>87</v>
      </c>
      <c r="L196" s="109">
        <v>76</v>
      </c>
      <c r="M196" s="109">
        <v>0</v>
      </c>
      <c r="N196" s="109">
        <v>76</v>
      </c>
    </row>
    <row r="197" spans="1:14" s="141" customFormat="1" ht="30" customHeight="1" thickBot="1">
      <c r="A197" s="174">
        <v>530</v>
      </c>
      <c r="B197" s="138" t="s">
        <v>19</v>
      </c>
      <c r="C197" s="175" t="s">
        <v>187</v>
      </c>
      <c r="D197" s="139">
        <v>286</v>
      </c>
      <c r="E197" s="139">
        <v>746</v>
      </c>
      <c r="F197" s="140">
        <v>1.6083916083916083</v>
      </c>
      <c r="G197" s="139">
        <v>722</v>
      </c>
      <c r="H197" s="139">
        <v>24</v>
      </c>
      <c r="I197" s="139">
        <v>417</v>
      </c>
      <c r="J197" s="139">
        <v>18</v>
      </c>
      <c r="K197" s="139">
        <v>435</v>
      </c>
      <c r="L197" s="139">
        <v>305</v>
      </c>
      <c r="M197" s="139">
        <v>6</v>
      </c>
      <c r="N197" s="139">
        <v>311</v>
      </c>
    </row>
    <row r="198" spans="1:14" s="141" customFormat="1" ht="24" customHeight="1">
      <c r="A198" s="127"/>
      <c r="B198" s="127"/>
      <c r="C198" s="127"/>
      <c r="D198" s="148"/>
      <c r="E198" s="150"/>
      <c r="F198" s="176"/>
      <c r="G198" s="148"/>
      <c r="H198" s="148"/>
      <c r="I198" s="150"/>
      <c r="J198" s="151"/>
      <c r="K198" s="148"/>
      <c r="L198" s="150"/>
      <c r="M198" s="150"/>
      <c r="N198" s="127"/>
    </row>
    <row r="199" spans="1:14" s="141" customFormat="1" ht="24" customHeight="1">
      <c r="A199" s="127"/>
      <c r="B199" s="127"/>
      <c r="C199" s="127"/>
      <c r="D199" s="148"/>
      <c r="E199" s="150"/>
      <c r="F199" s="176"/>
      <c r="G199" s="148"/>
      <c r="H199" s="148"/>
      <c r="I199" s="150"/>
      <c r="J199" s="151"/>
      <c r="K199" s="148"/>
      <c r="L199" s="150"/>
      <c r="M199" s="150"/>
      <c r="N199" s="127"/>
    </row>
    <row r="200" spans="1:14" s="141" customFormat="1" ht="24" customHeight="1" thickBot="1">
      <c r="A200" s="127"/>
      <c r="B200" s="127"/>
      <c r="C200" s="127"/>
      <c r="D200" s="148"/>
      <c r="E200" s="150"/>
      <c r="F200" s="176"/>
      <c r="G200" s="148"/>
      <c r="H200" s="102"/>
      <c r="I200" s="148"/>
      <c r="J200" s="151"/>
      <c r="K200" s="148"/>
      <c r="L200" s="148"/>
      <c r="M200" s="150"/>
      <c r="N200" s="152"/>
    </row>
    <row r="201" spans="1:14" s="241" customFormat="1" ht="35.25" customHeight="1" thickBot="1">
      <c r="A201" s="153">
        <v>600</v>
      </c>
      <c r="B201" s="699" t="s">
        <v>188</v>
      </c>
      <c r="C201" s="699"/>
      <c r="D201" s="221">
        <v>10567</v>
      </c>
      <c r="E201" s="221">
        <v>13947</v>
      </c>
      <c r="F201" s="240">
        <v>0.31986372669631868</v>
      </c>
      <c r="G201" s="221">
        <v>12821</v>
      </c>
      <c r="H201" s="221">
        <v>1126</v>
      </c>
      <c r="I201" s="221">
        <v>2941</v>
      </c>
      <c r="J201" s="221">
        <v>312</v>
      </c>
      <c r="K201" s="221">
        <v>3253</v>
      </c>
      <c r="L201" s="221">
        <v>9880</v>
      </c>
      <c r="M201" s="221">
        <v>814</v>
      </c>
      <c r="N201" s="221">
        <v>10694</v>
      </c>
    </row>
    <row r="202" spans="1:14" s="141" customFormat="1" ht="24" customHeight="1">
      <c r="A202" s="156"/>
      <c r="B202" s="242"/>
      <c r="C202" s="95"/>
      <c r="D202" s="227"/>
      <c r="E202" s="227"/>
      <c r="F202" s="228"/>
      <c r="G202" s="158"/>
      <c r="H202" s="158"/>
      <c r="I202" s="158"/>
      <c r="J202" s="159"/>
      <c r="K202" s="158"/>
      <c r="L202" s="158"/>
      <c r="M202" s="158"/>
      <c r="N202" s="160"/>
    </row>
    <row r="203" spans="1:14" s="243" customFormat="1" ht="24" customHeight="1">
      <c r="A203" s="128"/>
      <c r="B203" s="697" t="s">
        <v>21</v>
      </c>
      <c r="C203" s="697"/>
      <c r="D203" s="104">
        <v>120</v>
      </c>
      <c r="E203" s="104">
        <v>247</v>
      </c>
      <c r="F203" s="116">
        <v>1.0583333333333331</v>
      </c>
      <c r="G203" s="104">
        <v>247</v>
      </c>
      <c r="H203" s="104">
        <v>0</v>
      </c>
      <c r="I203" s="104">
        <v>101</v>
      </c>
      <c r="J203" s="104">
        <v>0</v>
      </c>
      <c r="K203" s="104">
        <v>101</v>
      </c>
      <c r="L203" s="104">
        <v>146</v>
      </c>
      <c r="M203" s="104">
        <v>0</v>
      </c>
      <c r="N203" s="104">
        <v>146</v>
      </c>
    </row>
    <row r="204" spans="1:14" s="141" customFormat="1" ht="28.5" customHeight="1">
      <c r="A204" s="118">
        <v>633</v>
      </c>
      <c r="B204" s="108" t="s">
        <v>19</v>
      </c>
      <c r="C204" s="163" t="s">
        <v>189</v>
      </c>
      <c r="D204" s="109">
        <v>120</v>
      </c>
      <c r="E204" s="109">
        <v>247</v>
      </c>
      <c r="F204" s="110">
        <v>1.0583333333333331</v>
      </c>
      <c r="G204" s="109">
        <v>247</v>
      </c>
      <c r="H204" s="109">
        <v>0</v>
      </c>
      <c r="I204" s="109">
        <v>101</v>
      </c>
      <c r="J204" s="109">
        <v>0</v>
      </c>
      <c r="K204" s="109">
        <v>101</v>
      </c>
      <c r="L204" s="109">
        <v>146</v>
      </c>
      <c r="M204" s="109">
        <v>0</v>
      </c>
      <c r="N204" s="109">
        <v>146</v>
      </c>
    </row>
    <row r="205" spans="1:14" s="141" customFormat="1" ht="24" customHeight="1">
      <c r="A205" s="118"/>
      <c r="B205" s="210"/>
      <c r="C205" s="165"/>
      <c r="D205" s="111"/>
      <c r="E205" s="111"/>
      <c r="F205" s="113"/>
      <c r="G205" s="112"/>
      <c r="H205" s="111"/>
      <c r="I205" s="111"/>
      <c r="J205" s="111"/>
      <c r="K205" s="111"/>
      <c r="L205" s="111"/>
      <c r="M205" s="111"/>
      <c r="N205" s="166"/>
    </row>
    <row r="206" spans="1:14" s="243" customFormat="1" ht="24" customHeight="1">
      <c r="A206" s="128"/>
      <c r="B206" s="697" t="s">
        <v>190</v>
      </c>
      <c r="C206" s="697"/>
      <c r="D206" s="104">
        <v>2845</v>
      </c>
      <c r="E206" s="104">
        <v>3863</v>
      </c>
      <c r="F206" s="116">
        <v>0.35782073813708259</v>
      </c>
      <c r="G206" s="104">
        <v>3687</v>
      </c>
      <c r="H206" s="104">
        <v>176</v>
      </c>
      <c r="I206" s="104">
        <v>955</v>
      </c>
      <c r="J206" s="104">
        <v>46</v>
      </c>
      <c r="K206" s="104">
        <v>1001</v>
      </c>
      <c r="L206" s="104">
        <v>2732</v>
      </c>
      <c r="M206" s="104">
        <v>130</v>
      </c>
      <c r="N206" s="104">
        <v>2862</v>
      </c>
    </row>
    <row r="207" spans="1:14" s="141" customFormat="1" ht="24" customHeight="1">
      <c r="A207" s="118">
        <v>603</v>
      </c>
      <c r="B207" s="108" t="s">
        <v>19</v>
      </c>
      <c r="C207" s="163" t="s">
        <v>191</v>
      </c>
      <c r="D207" s="109">
        <v>67</v>
      </c>
      <c r="E207" s="109">
        <v>93</v>
      </c>
      <c r="F207" s="110">
        <v>0.38805970149253732</v>
      </c>
      <c r="G207" s="109">
        <v>93</v>
      </c>
      <c r="H207" s="109">
        <v>0</v>
      </c>
      <c r="I207" s="109">
        <v>29</v>
      </c>
      <c r="J207" s="109">
        <v>0</v>
      </c>
      <c r="K207" s="109">
        <v>29</v>
      </c>
      <c r="L207" s="109">
        <v>64</v>
      </c>
      <c r="M207" s="109">
        <v>0</v>
      </c>
      <c r="N207" s="109">
        <v>64</v>
      </c>
    </row>
    <row r="208" spans="1:14" s="141" customFormat="1" ht="24" customHeight="1">
      <c r="A208" s="118">
        <v>602</v>
      </c>
      <c r="B208" s="108" t="s">
        <v>19</v>
      </c>
      <c r="C208" s="163" t="s">
        <v>192</v>
      </c>
      <c r="D208" s="109">
        <v>128</v>
      </c>
      <c r="E208" s="109">
        <v>234</v>
      </c>
      <c r="F208" s="110">
        <v>0.828125</v>
      </c>
      <c r="G208" s="109">
        <v>234</v>
      </c>
      <c r="H208" s="109">
        <v>0</v>
      </c>
      <c r="I208" s="109">
        <v>62</v>
      </c>
      <c r="J208" s="109">
        <v>0</v>
      </c>
      <c r="K208" s="109">
        <v>62</v>
      </c>
      <c r="L208" s="109">
        <v>172</v>
      </c>
      <c r="M208" s="109">
        <v>0</v>
      </c>
      <c r="N208" s="109">
        <v>172</v>
      </c>
    </row>
    <row r="209" spans="1:14" s="141" customFormat="1" ht="24" customHeight="1">
      <c r="A209" s="118">
        <v>637</v>
      </c>
      <c r="B209" s="108" t="s">
        <v>193</v>
      </c>
      <c r="C209" s="163" t="s">
        <v>194</v>
      </c>
      <c r="D209" s="109">
        <v>1524</v>
      </c>
      <c r="E209" s="109">
        <v>1543</v>
      </c>
      <c r="F209" s="110">
        <v>1.2467191601049921E-2</v>
      </c>
      <c r="G209" s="109">
        <v>1543</v>
      </c>
      <c r="H209" s="109">
        <v>0</v>
      </c>
      <c r="I209" s="109">
        <v>200</v>
      </c>
      <c r="J209" s="109">
        <v>0</v>
      </c>
      <c r="K209" s="109">
        <v>200</v>
      </c>
      <c r="L209" s="109">
        <v>1343</v>
      </c>
      <c r="M209" s="109">
        <v>0</v>
      </c>
      <c r="N209" s="109">
        <v>1343</v>
      </c>
    </row>
    <row r="210" spans="1:14" s="141" customFormat="1" ht="24" customHeight="1">
      <c r="A210" s="118">
        <v>601</v>
      </c>
      <c r="B210" s="108" t="s">
        <v>19</v>
      </c>
      <c r="C210" s="163" t="s">
        <v>195</v>
      </c>
      <c r="D210" s="109">
        <v>670</v>
      </c>
      <c r="E210" s="109">
        <v>1326</v>
      </c>
      <c r="F210" s="110">
        <v>0.97910447761194019</v>
      </c>
      <c r="G210" s="109">
        <v>1326</v>
      </c>
      <c r="H210" s="109">
        <v>0</v>
      </c>
      <c r="I210" s="109">
        <v>538</v>
      </c>
      <c r="J210" s="109">
        <v>0</v>
      </c>
      <c r="K210" s="109">
        <v>538</v>
      </c>
      <c r="L210" s="109">
        <v>788</v>
      </c>
      <c r="M210" s="109">
        <v>0</v>
      </c>
      <c r="N210" s="109">
        <v>788</v>
      </c>
    </row>
    <row r="211" spans="1:14" s="141" customFormat="1" ht="24" customHeight="1">
      <c r="A211" s="118">
        <v>611</v>
      </c>
      <c r="B211" s="108" t="s">
        <v>88</v>
      </c>
      <c r="C211" s="163" t="s">
        <v>195</v>
      </c>
      <c r="D211" s="109">
        <v>122</v>
      </c>
      <c r="E211" s="109">
        <v>176</v>
      </c>
      <c r="F211" s="110">
        <v>0.44262295081967218</v>
      </c>
      <c r="G211" s="109">
        <v>0</v>
      </c>
      <c r="H211" s="109">
        <v>176</v>
      </c>
      <c r="I211" s="109">
        <v>0</v>
      </c>
      <c r="J211" s="109">
        <v>46</v>
      </c>
      <c r="K211" s="109">
        <v>46</v>
      </c>
      <c r="L211" s="109">
        <v>0</v>
      </c>
      <c r="M211" s="109">
        <v>130</v>
      </c>
      <c r="N211" s="109">
        <v>130</v>
      </c>
    </row>
    <row r="212" spans="1:14" s="141" customFormat="1" ht="24" customHeight="1">
      <c r="A212" s="118">
        <v>607</v>
      </c>
      <c r="B212" s="108" t="s">
        <v>19</v>
      </c>
      <c r="C212" s="163" t="s">
        <v>196</v>
      </c>
      <c r="D212" s="109">
        <v>58</v>
      </c>
      <c r="E212" s="109">
        <v>72</v>
      </c>
      <c r="F212" s="110">
        <v>0.24137931034482762</v>
      </c>
      <c r="G212" s="109">
        <v>72</v>
      </c>
      <c r="H212" s="109">
        <v>0</v>
      </c>
      <c r="I212" s="109">
        <v>5</v>
      </c>
      <c r="J212" s="109">
        <v>0</v>
      </c>
      <c r="K212" s="109">
        <v>5</v>
      </c>
      <c r="L212" s="109">
        <v>67</v>
      </c>
      <c r="M212" s="109">
        <v>0</v>
      </c>
      <c r="N212" s="109">
        <v>67</v>
      </c>
    </row>
    <row r="213" spans="1:14" s="141" customFormat="1" ht="24" customHeight="1">
      <c r="A213" s="118">
        <v>608</v>
      </c>
      <c r="B213" s="108" t="s">
        <v>19</v>
      </c>
      <c r="C213" s="163" t="s">
        <v>197</v>
      </c>
      <c r="D213" s="109">
        <v>56</v>
      </c>
      <c r="E213" s="109">
        <v>90</v>
      </c>
      <c r="F213" s="110">
        <v>0.60714285714285721</v>
      </c>
      <c r="G213" s="109">
        <v>90</v>
      </c>
      <c r="H213" s="109">
        <v>0</v>
      </c>
      <c r="I213" s="109">
        <v>28</v>
      </c>
      <c r="J213" s="109">
        <v>0</v>
      </c>
      <c r="K213" s="109">
        <v>28</v>
      </c>
      <c r="L213" s="109">
        <v>62</v>
      </c>
      <c r="M213" s="109">
        <v>0</v>
      </c>
      <c r="N213" s="109">
        <v>62</v>
      </c>
    </row>
    <row r="214" spans="1:14" s="141" customFormat="1" ht="24" customHeight="1">
      <c r="A214" s="118">
        <v>609</v>
      </c>
      <c r="B214" s="108" t="s">
        <v>19</v>
      </c>
      <c r="C214" s="163" t="s">
        <v>198</v>
      </c>
      <c r="D214" s="109">
        <v>54</v>
      </c>
      <c r="E214" s="109">
        <v>106</v>
      </c>
      <c r="F214" s="110">
        <v>0.96296296296296302</v>
      </c>
      <c r="G214" s="109">
        <v>106</v>
      </c>
      <c r="H214" s="109">
        <v>0</v>
      </c>
      <c r="I214" s="109">
        <v>49</v>
      </c>
      <c r="J214" s="109">
        <v>0</v>
      </c>
      <c r="K214" s="109">
        <v>49</v>
      </c>
      <c r="L214" s="109">
        <v>57</v>
      </c>
      <c r="M214" s="109">
        <v>0</v>
      </c>
      <c r="N214" s="109">
        <v>57</v>
      </c>
    </row>
    <row r="215" spans="1:14" s="141" customFormat="1" ht="24" customHeight="1">
      <c r="A215" s="118">
        <v>610</v>
      </c>
      <c r="B215" s="108" t="s">
        <v>19</v>
      </c>
      <c r="C215" s="163" t="s">
        <v>199</v>
      </c>
      <c r="D215" s="109">
        <v>166</v>
      </c>
      <c r="E215" s="109">
        <v>223</v>
      </c>
      <c r="F215" s="110">
        <v>0.34337349397590367</v>
      </c>
      <c r="G215" s="109">
        <v>223</v>
      </c>
      <c r="H215" s="109">
        <v>0</v>
      </c>
      <c r="I215" s="109">
        <v>44</v>
      </c>
      <c r="J215" s="109">
        <v>0</v>
      </c>
      <c r="K215" s="109">
        <v>44</v>
      </c>
      <c r="L215" s="109">
        <v>179</v>
      </c>
      <c r="M215" s="109">
        <v>0</v>
      </c>
      <c r="N215" s="109">
        <v>179</v>
      </c>
    </row>
    <row r="216" spans="1:14" s="141" customFormat="1" ht="24" customHeight="1">
      <c r="A216" s="118"/>
      <c r="B216" s="210"/>
      <c r="C216" s="165"/>
      <c r="D216" s="111"/>
      <c r="E216" s="111"/>
      <c r="F216" s="113"/>
      <c r="G216" s="112"/>
      <c r="H216" s="111"/>
      <c r="I216" s="111"/>
      <c r="J216" s="111"/>
      <c r="K216" s="111"/>
      <c r="L216" s="111"/>
      <c r="M216" s="111"/>
      <c r="N216" s="166"/>
    </row>
    <row r="217" spans="1:14" s="243" customFormat="1" ht="24" customHeight="1">
      <c r="A217" s="128"/>
      <c r="B217" s="697" t="s">
        <v>200</v>
      </c>
      <c r="C217" s="697"/>
      <c r="D217" s="104">
        <v>1422</v>
      </c>
      <c r="E217" s="104">
        <v>1792</v>
      </c>
      <c r="F217" s="116">
        <v>0.2601969057665261</v>
      </c>
      <c r="G217" s="104">
        <v>1592</v>
      </c>
      <c r="H217" s="104">
        <v>200</v>
      </c>
      <c r="I217" s="104">
        <v>238</v>
      </c>
      <c r="J217" s="104">
        <v>69</v>
      </c>
      <c r="K217" s="104">
        <v>307</v>
      </c>
      <c r="L217" s="104">
        <v>1354</v>
      </c>
      <c r="M217" s="104">
        <v>131</v>
      </c>
      <c r="N217" s="104">
        <v>1485</v>
      </c>
    </row>
    <row r="218" spans="1:14" s="141" customFormat="1" ht="24" customHeight="1">
      <c r="A218" s="118">
        <v>613</v>
      </c>
      <c r="B218" s="108" t="s">
        <v>19</v>
      </c>
      <c r="C218" s="163" t="s">
        <v>201</v>
      </c>
      <c r="D218" s="109">
        <v>350</v>
      </c>
      <c r="E218" s="109">
        <v>448</v>
      </c>
      <c r="F218" s="110">
        <v>0.28000000000000003</v>
      </c>
      <c r="G218" s="109">
        <v>448</v>
      </c>
      <c r="H218" s="109">
        <v>0</v>
      </c>
      <c r="I218" s="109">
        <v>149</v>
      </c>
      <c r="J218" s="109">
        <v>0</v>
      </c>
      <c r="K218" s="109">
        <v>149</v>
      </c>
      <c r="L218" s="109">
        <v>299</v>
      </c>
      <c r="M218" s="109">
        <v>0</v>
      </c>
      <c r="N218" s="109">
        <v>299</v>
      </c>
    </row>
    <row r="219" spans="1:14" s="141" customFormat="1" ht="24" customHeight="1">
      <c r="A219" s="118">
        <v>615</v>
      </c>
      <c r="B219" s="108" t="s">
        <v>88</v>
      </c>
      <c r="C219" s="163" t="s">
        <v>201</v>
      </c>
      <c r="D219" s="109">
        <v>156</v>
      </c>
      <c r="E219" s="109">
        <v>200</v>
      </c>
      <c r="F219" s="110">
        <v>0.28205128205128216</v>
      </c>
      <c r="G219" s="109">
        <v>0</v>
      </c>
      <c r="H219" s="109">
        <v>200</v>
      </c>
      <c r="I219" s="109">
        <v>0</v>
      </c>
      <c r="J219" s="109">
        <v>69</v>
      </c>
      <c r="K219" s="109">
        <v>69</v>
      </c>
      <c r="L219" s="109">
        <v>0</v>
      </c>
      <c r="M219" s="109">
        <v>131</v>
      </c>
      <c r="N219" s="109">
        <v>131</v>
      </c>
    </row>
    <row r="220" spans="1:14" s="141" customFormat="1" ht="24" customHeight="1">
      <c r="A220" s="118">
        <v>612</v>
      </c>
      <c r="B220" s="108" t="s">
        <v>19</v>
      </c>
      <c r="C220" s="163" t="s">
        <v>202</v>
      </c>
      <c r="D220" s="109">
        <v>916</v>
      </c>
      <c r="E220" s="109">
        <v>1144</v>
      </c>
      <c r="F220" s="110">
        <v>0.24890829694323147</v>
      </c>
      <c r="G220" s="109">
        <v>1144</v>
      </c>
      <c r="H220" s="109">
        <v>0</v>
      </c>
      <c r="I220" s="109">
        <v>89</v>
      </c>
      <c r="J220" s="109">
        <v>0</v>
      </c>
      <c r="K220" s="109">
        <v>89</v>
      </c>
      <c r="L220" s="109">
        <v>1055</v>
      </c>
      <c r="M220" s="109">
        <v>0</v>
      </c>
      <c r="N220" s="109">
        <v>1055</v>
      </c>
    </row>
    <row r="221" spans="1:14" s="141" customFormat="1" ht="24" customHeight="1">
      <c r="A221" s="118"/>
      <c r="B221" s="210"/>
      <c r="C221" s="165"/>
      <c r="D221" s="133"/>
      <c r="E221" s="133"/>
      <c r="F221" s="120"/>
      <c r="G221" s="112"/>
      <c r="H221" s="111"/>
      <c r="I221" s="111"/>
      <c r="J221" s="111"/>
      <c r="K221" s="111"/>
      <c r="L221" s="111"/>
      <c r="M221" s="111"/>
      <c r="N221" s="244"/>
    </row>
    <row r="222" spans="1:14" s="243" customFormat="1" ht="24" customHeight="1">
      <c r="A222" s="128"/>
      <c r="B222" s="697" t="s">
        <v>203</v>
      </c>
      <c r="C222" s="697"/>
      <c r="D222" s="104">
        <v>1140</v>
      </c>
      <c r="E222" s="104">
        <v>2091</v>
      </c>
      <c r="F222" s="116">
        <v>0.83421052631578951</v>
      </c>
      <c r="G222" s="104">
        <v>1758</v>
      </c>
      <c r="H222" s="104">
        <v>333</v>
      </c>
      <c r="I222" s="104">
        <v>656</v>
      </c>
      <c r="J222" s="104">
        <v>71</v>
      </c>
      <c r="K222" s="104">
        <v>727</v>
      </c>
      <c r="L222" s="104">
        <v>1102</v>
      </c>
      <c r="M222" s="104">
        <v>262</v>
      </c>
      <c r="N222" s="104">
        <v>1364</v>
      </c>
    </row>
    <row r="223" spans="1:14" s="141" customFormat="1" ht="24" customHeight="1">
      <c r="A223" s="118">
        <v>616</v>
      </c>
      <c r="B223" s="108" t="s">
        <v>204</v>
      </c>
      <c r="C223" s="163" t="s">
        <v>205</v>
      </c>
      <c r="D223" s="109">
        <v>676</v>
      </c>
      <c r="E223" s="109">
        <v>1495</v>
      </c>
      <c r="F223" s="110">
        <v>1.2115384615384617</v>
      </c>
      <c r="G223" s="109">
        <v>1495</v>
      </c>
      <c r="H223" s="109">
        <v>0</v>
      </c>
      <c r="I223" s="109">
        <v>589</v>
      </c>
      <c r="J223" s="109">
        <v>0</v>
      </c>
      <c r="K223" s="109">
        <v>589</v>
      </c>
      <c r="L223" s="109">
        <v>906</v>
      </c>
      <c r="M223" s="109">
        <v>0</v>
      </c>
      <c r="N223" s="109">
        <v>906</v>
      </c>
    </row>
    <row r="224" spans="1:14" s="141" customFormat="1" ht="24" customHeight="1">
      <c r="A224" s="118">
        <v>620</v>
      </c>
      <c r="B224" s="108" t="s">
        <v>88</v>
      </c>
      <c r="C224" s="163" t="s">
        <v>205</v>
      </c>
      <c r="D224" s="109">
        <v>305</v>
      </c>
      <c r="E224" s="109">
        <v>333</v>
      </c>
      <c r="F224" s="110">
        <v>9.1803278688524559E-2</v>
      </c>
      <c r="G224" s="109">
        <v>0</v>
      </c>
      <c r="H224" s="109">
        <v>333</v>
      </c>
      <c r="I224" s="109">
        <v>0</v>
      </c>
      <c r="J224" s="109">
        <v>71</v>
      </c>
      <c r="K224" s="109">
        <v>71</v>
      </c>
      <c r="L224" s="109">
        <v>0</v>
      </c>
      <c r="M224" s="109">
        <v>262</v>
      </c>
      <c r="N224" s="109">
        <v>262</v>
      </c>
    </row>
    <row r="225" spans="1:14" s="141" customFormat="1" ht="24" customHeight="1">
      <c r="A225" s="118">
        <v>617</v>
      </c>
      <c r="B225" s="108" t="s">
        <v>19</v>
      </c>
      <c r="C225" s="163" t="s">
        <v>206</v>
      </c>
      <c r="D225" s="109">
        <v>159</v>
      </c>
      <c r="E225" s="109">
        <v>263</v>
      </c>
      <c r="F225" s="110">
        <v>0.65408805031446549</v>
      </c>
      <c r="G225" s="109">
        <v>263</v>
      </c>
      <c r="H225" s="109">
        <v>0</v>
      </c>
      <c r="I225" s="109">
        <v>67</v>
      </c>
      <c r="J225" s="109">
        <v>0</v>
      </c>
      <c r="K225" s="109">
        <v>67</v>
      </c>
      <c r="L225" s="109">
        <v>196</v>
      </c>
      <c r="M225" s="109">
        <v>0</v>
      </c>
      <c r="N225" s="109">
        <v>196</v>
      </c>
    </row>
    <row r="226" spans="1:14" s="141" customFormat="1" ht="24" customHeight="1">
      <c r="A226" s="118"/>
      <c r="B226" s="210"/>
      <c r="C226" s="165"/>
      <c r="D226" s="133"/>
      <c r="E226" s="133"/>
      <c r="F226" s="120"/>
      <c r="G226" s="109"/>
      <c r="H226" s="111"/>
      <c r="I226" s="111"/>
      <c r="J226" s="111"/>
      <c r="K226" s="111"/>
      <c r="L226" s="111"/>
      <c r="M226" s="111"/>
      <c r="N226" s="244"/>
    </row>
    <row r="227" spans="1:14" s="243" customFormat="1" ht="24" customHeight="1">
      <c r="A227" s="128"/>
      <c r="B227" s="697" t="s">
        <v>69</v>
      </c>
      <c r="C227" s="697"/>
      <c r="D227" s="104">
        <v>5040</v>
      </c>
      <c r="E227" s="104">
        <v>5954</v>
      </c>
      <c r="F227" s="116">
        <v>0.18134920634920637</v>
      </c>
      <c r="G227" s="104">
        <v>5537</v>
      </c>
      <c r="H227" s="104">
        <v>417</v>
      </c>
      <c r="I227" s="104">
        <v>991</v>
      </c>
      <c r="J227" s="104">
        <v>126</v>
      </c>
      <c r="K227" s="104">
        <v>1117</v>
      </c>
      <c r="L227" s="104">
        <v>4546</v>
      </c>
      <c r="M227" s="104">
        <v>291</v>
      </c>
      <c r="N227" s="104">
        <v>4837</v>
      </c>
    </row>
    <row r="228" spans="1:14" s="141" customFormat="1" ht="24" customHeight="1">
      <c r="A228" s="118">
        <v>623</v>
      </c>
      <c r="B228" s="108" t="s">
        <v>19</v>
      </c>
      <c r="C228" s="163" t="s">
        <v>207</v>
      </c>
      <c r="D228" s="109">
        <v>45</v>
      </c>
      <c r="E228" s="109">
        <v>68</v>
      </c>
      <c r="F228" s="110">
        <v>0.51111111111111107</v>
      </c>
      <c r="G228" s="109">
        <v>68</v>
      </c>
      <c r="H228" s="109">
        <v>0</v>
      </c>
      <c r="I228" s="109">
        <v>22</v>
      </c>
      <c r="J228" s="109">
        <v>0</v>
      </c>
      <c r="K228" s="109">
        <v>22</v>
      </c>
      <c r="L228" s="109">
        <v>46</v>
      </c>
      <c r="M228" s="109">
        <v>0</v>
      </c>
      <c r="N228" s="109">
        <v>46</v>
      </c>
    </row>
    <row r="229" spans="1:14" s="141" customFormat="1" ht="24" customHeight="1">
      <c r="A229" s="118">
        <v>626</v>
      </c>
      <c r="B229" s="108" t="s">
        <v>19</v>
      </c>
      <c r="C229" s="163" t="s">
        <v>208</v>
      </c>
      <c r="D229" s="109">
        <v>88</v>
      </c>
      <c r="E229" s="109">
        <v>112</v>
      </c>
      <c r="F229" s="110">
        <v>0.27272727272727271</v>
      </c>
      <c r="G229" s="109">
        <v>112</v>
      </c>
      <c r="H229" s="109">
        <v>0</v>
      </c>
      <c r="I229" s="109">
        <v>22</v>
      </c>
      <c r="J229" s="109">
        <v>0</v>
      </c>
      <c r="K229" s="109">
        <v>22</v>
      </c>
      <c r="L229" s="109">
        <v>90</v>
      </c>
      <c r="M229" s="109">
        <v>0</v>
      </c>
      <c r="N229" s="109">
        <v>90</v>
      </c>
    </row>
    <row r="230" spans="1:14" s="141" customFormat="1" ht="24" customHeight="1">
      <c r="A230" s="118">
        <v>628</v>
      </c>
      <c r="B230" s="108" t="s">
        <v>19</v>
      </c>
      <c r="C230" s="163" t="s">
        <v>209</v>
      </c>
      <c r="D230" s="109">
        <v>208</v>
      </c>
      <c r="E230" s="109">
        <v>280</v>
      </c>
      <c r="F230" s="110">
        <v>0.34615384615384626</v>
      </c>
      <c r="G230" s="109">
        <v>280</v>
      </c>
      <c r="H230" s="109">
        <v>0</v>
      </c>
      <c r="I230" s="109">
        <v>55</v>
      </c>
      <c r="J230" s="109">
        <v>0</v>
      </c>
      <c r="K230" s="109">
        <v>55</v>
      </c>
      <c r="L230" s="109">
        <v>225</v>
      </c>
      <c r="M230" s="109">
        <v>0</v>
      </c>
      <c r="N230" s="109">
        <v>225</v>
      </c>
    </row>
    <row r="231" spans="1:14" s="141" customFormat="1" ht="24" customHeight="1">
      <c r="A231" s="123">
        <v>639</v>
      </c>
      <c r="B231" s="129" t="s">
        <v>108</v>
      </c>
      <c r="C231" s="245" t="s">
        <v>210</v>
      </c>
      <c r="D231" s="109">
        <v>4600</v>
      </c>
      <c r="E231" s="109">
        <v>5378</v>
      </c>
      <c r="F231" s="110">
        <v>0.16913043478260859</v>
      </c>
      <c r="G231" s="109">
        <v>4961</v>
      </c>
      <c r="H231" s="109">
        <v>417</v>
      </c>
      <c r="I231" s="109">
        <v>883</v>
      </c>
      <c r="J231" s="109">
        <v>126</v>
      </c>
      <c r="K231" s="109">
        <v>1009</v>
      </c>
      <c r="L231" s="109">
        <v>4078</v>
      </c>
      <c r="M231" s="109">
        <v>291</v>
      </c>
      <c r="N231" s="109">
        <v>4369</v>
      </c>
    </row>
    <row r="232" spans="1:14" s="141" customFormat="1" ht="24" customHeight="1">
      <c r="A232" s="118">
        <v>629</v>
      </c>
      <c r="B232" s="108" t="s">
        <v>19</v>
      </c>
      <c r="C232" s="163" t="s">
        <v>211</v>
      </c>
      <c r="D232" s="109">
        <v>99</v>
      </c>
      <c r="E232" s="109">
        <v>116</v>
      </c>
      <c r="F232" s="110">
        <v>0.17171717171717171</v>
      </c>
      <c r="G232" s="109">
        <v>116</v>
      </c>
      <c r="H232" s="109">
        <v>0</v>
      </c>
      <c r="I232" s="109">
        <v>9</v>
      </c>
      <c r="J232" s="109">
        <v>0</v>
      </c>
      <c r="K232" s="109">
        <v>9</v>
      </c>
      <c r="L232" s="109">
        <v>107</v>
      </c>
      <c r="M232" s="109">
        <v>0</v>
      </c>
      <c r="N232" s="109">
        <v>107</v>
      </c>
    </row>
    <row r="233" spans="1:14" s="141" customFormat="1" ht="24" customHeight="1" thickBot="1">
      <c r="A233" s="174"/>
      <c r="B233" s="246"/>
      <c r="C233" s="247"/>
      <c r="D233" s="248"/>
      <c r="E233" s="248"/>
      <c r="F233" s="249"/>
      <c r="G233" s="248"/>
      <c r="H233" s="250"/>
      <c r="I233" s="250"/>
      <c r="J233" s="250"/>
      <c r="K233" s="250"/>
      <c r="L233" s="250"/>
      <c r="M233" s="250"/>
      <c r="N233" s="251"/>
    </row>
    <row r="234" spans="1:14" s="126" customFormat="1" ht="24.75" customHeight="1" thickBot="1">
      <c r="A234" s="252"/>
      <c r="B234" s="216"/>
      <c r="C234" s="253"/>
      <c r="D234" s="218"/>
      <c r="E234" s="216"/>
      <c r="F234" s="254"/>
      <c r="G234" s="218"/>
      <c r="H234" s="216"/>
      <c r="I234" s="218"/>
      <c r="J234" s="220"/>
      <c r="K234" s="255"/>
      <c r="L234" s="218"/>
      <c r="M234" s="218"/>
      <c r="N234" s="256"/>
    </row>
    <row r="235" spans="1:14" s="154" customFormat="1" ht="32.25" customHeight="1" thickBot="1">
      <c r="A235" s="702" t="s">
        <v>212</v>
      </c>
      <c r="B235" s="703"/>
      <c r="C235" s="703"/>
      <c r="D235" s="257">
        <v>77874</v>
      </c>
      <c r="E235" s="257">
        <v>116760</v>
      </c>
      <c r="F235" s="258">
        <v>0.49934509592418519</v>
      </c>
      <c r="G235" s="257">
        <v>108640</v>
      </c>
      <c r="H235" s="257">
        <v>8120</v>
      </c>
      <c r="I235" s="257">
        <v>37994</v>
      </c>
      <c r="J235" s="257">
        <v>3139</v>
      </c>
      <c r="K235" s="257">
        <v>41133</v>
      </c>
      <c r="L235" s="257">
        <v>70646</v>
      </c>
      <c r="M235" s="257">
        <v>4981</v>
      </c>
      <c r="N235" s="257">
        <v>75627</v>
      </c>
    </row>
    <row r="236" spans="1:14" s="126" customFormat="1" ht="18.75" customHeight="1">
      <c r="A236" s="259"/>
      <c r="B236" s="142"/>
      <c r="C236" s="142"/>
      <c r="D236" s="144"/>
      <c r="E236" s="144"/>
      <c r="F236" s="143"/>
      <c r="G236" s="144"/>
      <c r="H236" s="144"/>
      <c r="I236" s="144"/>
      <c r="J236" s="260"/>
      <c r="K236" s="144"/>
      <c r="L236" s="144"/>
      <c r="M236" s="144"/>
      <c r="N236" s="261"/>
    </row>
    <row r="237" spans="1:14" s="126" customFormat="1" ht="18" customHeight="1" thickBot="1">
      <c r="A237" s="262"/>
      <c r="B237" s="135"/>
      <c r="C237" s="135"/>
      <c r="D237" s="135"/>
      <c r="E237" s="135"/>
      <c r="F237" s="263"/>
      <c r="G237" s="264"/>
      <c r="H237" s="135"/>
      <c r="I237" s="265"/>
      <c r="J237" s="266"/>
      <c r="K237" s="267"/>
      <c r="L237" s="267"/>
      <c r="M237" s="267"/>
      <c r="N237" s="268"/>
    </row>
    <row r="238" spans="1:14" s="161" customFormat="1" ht="28.5" customHeight="1">
      <c r="A238" s="704" t="s">
        <v>213</v>
      </c>
      <c r="B238" s="707" t="s">
        <v>347</v>
      </c>
      <c r="C238" s="707"/>
      <c r="D238" s="707"/>
      <c r="E238" s="707"/>
      <c r="F238" s="707"/>
      <c r="G238" s="707"/>
      <c r="H238" s="707"/>
      <c r="I238" s="707"/>
      <c r="J238" s="707"/>
      <c r="K238" s="707"/>
      <c r="L238" s="707"/>
      <c r="M238" s="707"/>
      <c r="N238" s="708"/>
    </row>
    <row r="239" spans="1:14" s="269" customFormat="1" ht="28.5" customHeight="1">
      <c r="A239" s="705"/>
      <c r="B239" s="709" t="s">
        <v>214</v>
      </c>
      <c r="C239" s="709"/>
      <c r="D239" s="711" t="s">
        <v>215</v>
      </c>
      <c r="E239" s="711" t="s">
        <v>216</v>
      </c>
      <c r="F239" s="713" t="s">
        <v>217</v>
      </c>
      <c r="G239" s="711" t="s">
        <v>218</v>
      </c>
      <c r="H239" s="711"/>
      <c r="I239" s="711" t="s">
        <v>219</v>
      </c>
      <c r="J239" s="711"/>
      <c r="K239" s="711" t="s">
        <v>220</v>
      </c>
      <c r="L239" s="711" t="s">
        <v>221</v>
      </c>
      <c r="M239" s="711"/>
      <c r="N239" s="700" t="s">
        <v>222</v>
      </c>
    </row>
    <row r="240" spans="1:14" s="269" customFormat="1" ht="28.5" customHeight="1" thickBot="1">
      <c r="A240" s="706"/>
      <c r="B240" s="710"/>
      <c r="C240" s="710"/>
      <c r="D240" s="712"/>
      <c r="E240" s="712"/>
      <c r="F240" s="714"/>
      <c r="G240" s="270" t="s">
        <v>15</v>
      </c>
      <c r="H240" s="271" t="s">
        <v>16</v>
      </c>
      <c r="I240" s="271" t="s">
        <v>15</v>
      </c>
      <c r="J240" s="270" t="s">
        <v>16</v>
      </c>
      <c r="K240" s="712"/>
      <c r="L240" s="271" t="s">
        <v>15</v>
      </c>
      <c r="M240" s="271" t="s">
        <v>16</v>
      </c>
      <c r="N240" s="701"/>
    </row>
    <row r="241" spans="1:14" s="126" customFormat="1" ht="28.5" customHeight="1">
      <c r="A241" s="272">
        <v>100</v>
      </c>
      <c r="B241" s="718" t="s">
        <v>17</v>
      </c>
      <c r="C241" s="719"/>
      <c r="D241" s="273">
        <v>29246</v>
      </c>
      <c r="E241" s="273">
        <v>35810</v>
      </c>
      <c r="F241" s="274">
        <v>0.22444094918963287</v>
      </c>
      <c r="G241" s="273">
        <v>33190</v>
      </c>
      <c r="H241" s="273">
        <v>2620</v>
      </c>
      <c r="I241" s="273">
        <v>9759</v>
      </c>
      <c r="J241" s="273">
        <v>1020</v>
      </c>
      <c r="K241" s="273">
        <v>10779</v>
      </c>
      <c r="L241" s="273">
        <v>23431</v>
      </c>
      <c r="M241" s="273">
        <v>1600</v>
      </c>
      <c r="N241" s="273">
        <v>25031</v>
      </c>
    </row>
    <row r="242" spans="1:14" s="126" customFormat="1" ht="28.5" customHeight="1">
      <c r="A242" s="275">
        <v>200</v>
      </c>
      <c r="B242" s="720" t="s">
        <v>223</v>
      </c>
      <c r="C242" s="721"/>
      <c r="D242" s="276">
        <v>14489</v>
      </c>
      <c r="E242" s="276">
        <v>24273</v>
      </c>
      <c r="F242" s="277">
        <v>0.67527089516184691</v>
      </c>
      <c r="G242" s="276">
        <v>22490</v>
      </c>
      <c r="H242" s="276">
        <v>1783</v>
      </c>
      <c r="I242" s="276">
        <v>8588</v>
      </c>
      <c r="J242" s="278">
        <v>790</v>
      </c>
      <c r="K242" s="276">
        <v>9378</v>
      </c>
      <c r="L242" s="276">
        <v>13902</v>
      </c>
      <c r="M242" s="276">
        <v>993</v>
      </c>
      <c r="N242" s="279">
        <v>14895</v>
      </c>
    </row>
    <row r="243" spans="1:14" s="126" customFormat="1" ht="28.5" customHeight="1">
      <c r="A243" s="275">
        <v>300</v>
      </c>
      <c r="B243" s="720" t="s">
        <v>115</v>
      </c>
      <c r="C243" s="721"/>
      <c r="D243" s="276">
        <v>7756</v>
      </c>
      <c r="E243" s="276">
        <v>14323</v>
      </c>
      <c r="F243" s="277">
        <v>0.84669932955131522</v>
      </c>
      <c r="G243" s="276">
        <v>13859</v>
      </c>
      <c r="H243" s="276">
        <v>464</v>
      </c>
      <c r="I243" s="276">
        <v>7604</v>
      </c>
      <c r="J243" s="278">
        <v>267</v>
      </c>
      <c r="K243" s="276">
        <v>7871</v>
      </c>
      <c r="L243" s="276">
        <v>6255</v>
      </c>
      <c r="M243" s="276">
        <v>197</v>
      </c>
      <c r="N243" s="279">
        <v>6452</v>
      </c>
    </row>
    <row r="244" spans="1:14" s="126" customFormat="1" ht="28.5" customHeight="1">
      <c r="A244" s="275">
        <v>400</v>
      </c>
      <c r="B244" s="720" t="s">
        <v>144</v>
      </c>
      <c r="C244" s="721"/>
      <c r="D244" s="276">
        <v>7331</v>
      </c>
      <c r="E244" s="276">
        <v>12730</v>
      </c>
      <c r="F244" s="277">
        <v>0.73646160141863315</v>
      </c>
      <c r="G244" s="276">
        <v>11818</v>
      </c>
      <c r="H244" s="276">
        <v>912</v>
      </c>
      <c r="I244" s="276">
        <v>4454</v>
      </c>
      <c r="J244" s="278">
        <v>398</v>
      </c>
      <c r="K244" s="276">
        <v>4852</v>
      </c>
      <c r="L244" s="276">
        <v>7364</v>
      </c>
      <c r="M244" s="276">
        <v>514</v>
      </c>
      <c r="N244" s="279">
        <v>7878</v>
      </c>
    </row>
    <row r="245" spans="1:14" s="126" customFormat="1" ht="28.5" customHeight="1">
      <c r="A245" s="275">
        <v>500</v>
      </c>
      <c r="B245" s="720" t="s">
        <v>224</v>
      </c>
      <c r="C245" s="721"/>
      <c r="D245" s="276">
        <v>8485</v>
      </c>
      <c r="E245" s="276">
        <v>15677</v>
      </c>
      <c r="F245" s="277">
        <v>0.84761343547436652</v>
      </c>
      <c r="G245" s="276">
        <v>14462</v>
      </c>
      <c r="H245" s="276">
        <v>1215</v>
      </c>
      <c r="I245" s="276">
        <v>4648</v>
      </c>
      <c r="J245" s="278">
        <v>352</v>
      </c>
      <c r="K245" s="276">
        <v>5000</v>
      </c>
      <c r="L245" s="276">
        <v>9814</v>
      </c>
      <c r="M245" s="276">
        <v>863</v>
      </c>
      <c r="N245" s="279">
        <v>10677</v>
      </c>
    </row>
    <row r="246" spans="1:14" s="126" customFormat="1" ht="28.5" customHeight="1" thickBot="1">
      <c r="A246" s="280">
        <v>600</v>
      </c>
      <c r="B246" s="722" t="s">
        <v>188</v>
      </c>
      <c r="C246" s="723"/>
      <c r="D246" s="281">
        <v>10567</v>
      </c>
      <c r="E246" s="281">
        <v>13947</v>
      </c>
      <c r="F246" s="282">
        <v>0.31986372669631868</v>
      </c>
      <c r="G246" s="281">
        <v>12821</v>
      </c>
      <c r="H246" s="281">
        <v>1126</v>
      </c>
      <c r="I246" s="281">
        <v>2941</v>
      </c>
      <c r="J246" s="283">
        <v>312</v>
      </c>
      <c r="K246" s="281">
        <v>3253</v>
      </c>
      <c r="L246" s="281">
        <v>9880</v>
      </c>
      <c r="M246" s="281">
        <v>814</v>
      </c>
      <c r="N246" s="284">
        <v>10694</v>
      </c>
    </row>
    <row r="247" spans="1:14" s="154" customFormat="1" ht="31.5" customHeight="1" thickBot="1">
      <c r="A247" s="153"/>
      <c r="B247" s="699" t="s">
        <v>225</v>
      </c>
      <c r="C247" s="699"/>
      <c r="D247" s="285">
        <v>77874</v>
      </c>
      <c r="E247" s="285">
        <v>116760</v>
      </c>
      <c r="F247" s="222">
        <v>0.49934509592418519</v>
      </c>
      <c r="G247" s="285">
        <v>108640</v>
      </c>
      <c r="H247" s="285">
        <v>8120</v>
      </c>
      <c r="I247" s="285">
        <v>37994</v>
      </c>
      <c r="J247" s="285">
        <v>3139</v>
      </c>
      <c r="K247" s="285">
        <v>41133</v>
      </c>
      <c r="L247" s="285">
        <v>70646</v>
      </c>
      <c r="M247" s="285">
        <v>4981</v>
      </c>
      <c r="N247" s="285">
        <v>75627</v>
      </c>
    </row>
    <row r="248" spans="1:14" ht="13.5" customHeight="1">
      <c r="B248" s="73"/>
      <c r="C248" s="73"/>
      <c r="E248" s="287"/>
    </row>
    <row r="249" spans="1:14">
      <c r="A249" s="715" t="s">
        <v>350</v>
      </c>
      <c r="B249" s="715"/>
      <c r="C249" s="715"/>
      <c r="D249" s="715"/>
      <c r="E249" s="715"/>
      <c r="F249" s="715"/>
      <c r="G249" s="715"/>
      <c r="H249" s="715"/>
      <c r="I249" s="715"/>
      <c r="J249" s="715"/>
      <c r="K249" s="715"/>
      <c r="L249" s="715"/>
      <c r="N249" s="290"/>
    </row>
    <row r="250" spans="1:14" ht="15.75">
      <c r="A250" s="716" t="s">
        <v>226</v>
      </c>
      <c r="B250" s="716"/>
      <c r="C250" s="716"/>
      <c r="D250" s="288"/>
      <c r="E250" s="291"/>
      <c r="F250" s="292"/>
      <c r="G250" s="291"/>
      <c r="H250" s="293"/>
      <c r="I250" s="291"/>
      <c r="J250" s="294"/>
      <c r="K250" s="291"/>
      <c r="L250" s="291"/>
      <c r="M250" s="291"/>
      <c r="N250" s="295"/>
    </row>
    <row r="251" spans="1:14" ht="21.75" customHeight="1">
      <c r="A251" s="296" t="s">
        <v>227</v>
      </c>
      <c r="B251" s="717" t="s">
        <v>228</v>
      </c>
      <c r="C251" s="717"/>
      <c r="E251" s="297"/>
      <c r="F251" s="292"/>
      <c r="G251" s="291"/>
      <c r="H251" s="291"/>
      <c r="I251" s="298"/>
      <c r="J251" s="294"/>
      <c r="K251" s="291"/>
      <c r="L251" s="291"/>
      <c r="M251" s="291"/>
      <c r="N251" s="295"/>
    </row>
    <row r="252" spans="1:14" ht="21.75" customHeight="1">
      <c r="A252" s="299" t="s">
        <v>19</v>
      </c>
      <c r="B252" s="300" t="s">
        <v>229</v>
      </c>
      <c r="C252" s="300"/>
      <c r="D252" s="287"/>
      <c r="E252" s="291"/>
      <c r="F252" s="301"/>
      <c r="G252" s="291"/>
      <c r="H252" s="293"/>
      <c r="I252" s="298"/>
      <c r="J252" s="294"/>
      <c r="K252" s="291"/>
      <c r="L252" s="291"/>
      <c r="M252" s="291"/>
      <c r="N252" s="302"/>
    </row>
    <row r="253" spans="1:14" ht="21.75" customHeight="1">
      <c r="A253" s="303" t="s">
        <v>38</v>
      </c>
      <c r="B253" s="300" t="s">
        <v>230</v>
      </c>
      <c r="C253" s="300"/>
      <c r="E253" s="291"/>
      <c r="F253" s="292"/>
      <c r="G253" s="291"/>
      <c r="H253" s="293"/>
      <c r="I253" s="298"/>
      <c r="J253" s="294"/>
      <c r="K253" s="291"/>
      <c r="L253" s="291"/>
      <c r="M253" s="291"/>
      <c r="N253" s="302"/>
    </row>
    <row r="254" spans="1:14" ht="21.75" customHeight="1">
      <c r="A254" s="296" t="s">
        <v>231</v>
      </c>
      <c r="B254" s="300" t="s">
        <v>232</v>
      </c>
      <c r="C254" s="300"/>
      <c r="E254" s="291"/>
      <c r="F254" s="292"/>
      <c r="G254" s="291"/>
      <c r="H254" s="293"/>
      <c r="I254" s="291"/>
      <c r="J254" s="304"/>
      <c r="K254" s="291"/>
      <c r="L254" s="291"/>
      <c r="M254" s="291"/>
      <c r="N254" s="295"/>
    </row>
    <row r="255" spans="1:14" ht="21.75" customHeight="1">
      <c r="A255" s="299" t="s">
        <v>233</v>
      </c>
      <c r="B255" s="300" t="s">
        <v>234</v>
      </c>
      <c r="C255" s="300"/>
      <c r="E255" s="291"/>
      <c r="F255" s="292"/>
      <c r="G255" s="304"/>
      <c r="H255" s="293"/>
      <c r="I255" s="293"/>
      <c r="J255" s="294"/>
      <c r="K255" s="291"/>
      <c r="L255" s="291"/>
      <c r="M255" s="291"/>
      <c r="N255" s="302"/>
    </row>
    <row r="256" spans="1:14" ht="21.75" customHeight="1">
      <c r="A256" s="296" t="s">
        <v>235</v>
      </c>
      <c r="B256" s="300" t="s">
        <v>236</v>
      </c>
      <c r="C256" s="300"/>
      <c r="E256" s="291"/>
      <c r="F256" s="292"/>
      <c r="G256" s="291"/>
      <c r="H256" s="293"/>
      <c r="I256" s="293"/>
      <c r="J256" s="294"/>
      <c r="K256" s="291"/>
      <c r="L256" s="291"/>
      <c r="M256" s="291"/>
      <c r="N256" s="302"/>
    </row>
    <row r="257" spans="1:14" ht="21.75" customHeight="1">
      <c r="A257" s="296" t="s">
        <v>237</v>
      </c>
      <c r="B257" s="300" t="s">
        <v>238</v>
      </c>
      <c r="C257" s="300"/>
      <c r="E257" s="293"/>
      <c r="F257" s="292"/>
      <c r="G257" s="294"/>
      <c r="H257" s="293"/>
      <c r="I257" s="293"/>
      <c r="J257" s="294"/>
      <c r="K257" s="293"/>
      <c r="L257" s="293"/>
      <c r="M257" s="293"/>
      <c r="N257" s="302"/>
    </row>
    <row r="258" spans="1:14">
      <c r="E258" s="293"/>
      <c r="F258" s="292"/>
      <c r="G258" s="294"/>
      <c r="H258" s="293"/>
      <c r="I258" s="293"/>
      <c r="J258" s="294"/>
      <c r="K258" s="293"/>
      <c r="L258" s="293"/>
      <c r="M258" s="293"/>
      <c r="N258" s="305"/>
    </row>
    <row r="261" spans="1:14">
      <c r="D261" s="287"/>
      <c r="G261" s="288"/>
    </row>
    <row r="264" spans="1:14" ht="31.5" customHeight="1">
      <c r="E264" s="287"/>
      <c r="G264" s="287"/>
      <c r="H264" s="287"/>
    </row>
    <row r="265" spans="1:14" ht="31.5" customHeight="1">
      <c r="E265" s="287"/>
    </row>
    <row r="266" spans="1:14" ht="31.5" customHeight="1">
      <c r="E266" s="287"/>
    </row>
    <row r="267" spans="1:14" ht="31.5" customHeight="1">
      <c r="E267" s="287"/>
    </row>
    <row r="268" spans="1:14" ht="31.5" customHeight="1">
      <c r="E268" s="287"/>
    </row>
    <row r="269" spans="1:14" ht="31.5" customHeight="1">
      <c r="E269" s="287"/>
    </row>
  </sheetData>
  <mergeCells count="72">
    <mergeCell ref="B247:C247"/>
    <mergeCell ref="A249:L249"/>
    <mergeCell ref="A250:C250"/>
    <mergeCell ref="B251:C251"/>
    <mergeCell ref="B241:C241"/>
    <mergeCell ref="B242:C242"/>
    <mergeCell ref="B243:C243"/>
    <mergeCell ref="B244:C244"/>
    <mergeCell ref="B245:C245"/>
    <mergeCell ref="B246:C246"/>
    <mergeCell ref="N239:N240"/>
    <mergeCell ref="B206:C206"/>
    <mergeCell ref="B217:C217"/>
    <mergeCell ref="B222:C222"/>
    <mergeCell ref="B227:C227"/>
    <mergeCell ref="A235:C235"/>
    <mergeCell ref="A238:A240"/>
    <mergeCell ref="B238:N238"/>
    <mergeCell ref="B239:C240"/>
    <mergeCell ref="D239:D240"/>
    <mergeCell ref="E239:E240"/>
    <mergeCell ref="F239:F240"/>
    <mergeCell ref="G239:H239"/>
    <mergeCell ref="I239:J239"/>
    <mergeCell ref="K239:K240"/>
    <mergeCell ref="L239:M239"/>
    <mergeCell ref="B203:C203"/>
    <mergeCell ref="B137:C137"/>
    <mergeCell ref="B140:C140"/>
    <mergeCell ref="B146:C146"/>
    <mergeCell ref="B148:C148"/>
    <mergeCell ref="B151:C151"/>
    <mergeCell ref="B154:C154"/>
    <mergeCell ref="B159:C159"/>
    <mergeCell ref="B172:C172"/>
    <mergeCell ref="B174:C174"/>
    <mergeCell ref="B195:C195"/>
    <mergeCell ref="B201:C201"/>
    <mergeCell ref="B132:C132"/>
    <mergeCell ref="B73:C73"/>
    <mergeCell ref="B75:C75"/>
    <mergeCell ref="B85:C85"/>
    <mergeCell ref="B92:C92"/>
    <mergeCell ref="B95:C95"/>
    <mergeCell ref="B110:C110"/>
    <mergeCell ref="B112:C112"/>
    <mergeCell ref="B117:C117"/>
    <mergeCell ref="B121:C121"/>
    <mergeCell ref="B125:C125"/>
    <mergeCell ref="B129:C129"/>
    <mergeCell ref="B67:C67"/>
    <mergeCell ref="L7:M7"/>
    <mergeCell ref="N7:N8"/>
    <mergeCell ref="B10:C10"/>
    <mergeCell ref="B12:C12"/>
    <mergeCell ref="B15:C15"/>
    <mergeCell ref="B27:C27"/>
    <mergeCell ref="B31:C31"/>
    <mergeCell ref="B36:C36"/>
    <mergeCell ref="B48:C48"/>
    <mergeCell ref="B54:C54"/>
    <mergeCell ref="B60:C60"/>
    <mergeCell ref="A5:N5"/>
    <mergeCell ref="A6:N6"/>
    <mergeCell ref="A7:A8"/>
    <mergeCell ref="B7:C7"/>
    <mergeCell ref="D7:D8"/>
    <mergeCell ref="E7:E8"/>
    <mergeCell ref="F7:F8"/>
    <mergeCell ref="G7:H7"/>
    <mergeCell ref="I7:J7"/>
    <mergeCell ref="K7:K8"/>
  </mergeCells>
  <dataValidations count="1">
    <dataValidation allowBlank="1" showErrorMessage="1" errorTitle="Operación no permitida" error="La celda se encuentra protegida ante modificaciones" sqref="E154:N154 IE154:IN154 SA154:SJ154 ABW154:ACF154 ALS154:AMB154 AVO154:AVX154 BFK154:BFT154 BPG154:BPP154 BZC154:BZL154 CIY154:CJH154 CSU154:CTD154 DCQ154:DCZ154 DMM154:DMV154 DWI154:DWR154 EGE154:EGN154 EQA154:EQJ154 EZW154:FAF154 FJS154:FKB154 FTO154:FTX154 GDK154:GDT154 GNG154:GNP154 GXC154:GXL154 HGY154:HHH154 HQU154:HRD154 IAQ154:IAZ154 IKM154:IKV154 IUI154:IUR154 JEE154:JEN154 JOA154:JOJ154 JXW154:JYF154 KHS154:KIB154 KRO154:KRX154 LBK154:LBT154 LLG154:LLP154 LVC154:LVL154 MEY154:MFH154 MOU154:MPD154 MYQ154:MYZ154 NIM154:NIV154 NSI154:NSR154 OCE154:OCN154 OMA154:OMJ154 OVW154:OWF154 PFS154:PGB154 PPO154:PPX154 PZK154:PZT154 QJG154:QJP154 QTC154:QTL154 RCY154:RDH154 RMU154:RND154 RWQ154:RWZ154 SGM154:SGV154 SQI154:SQR154 TAE154:TAN154 TKA154:TKJ154 TTW154:TUF154 UDS154:UEB154 UNO154:UNX154 UXK154:UXT154 VHG154:VHP154 VRC154:VRL154 WAY154:WBH154 WKU154:WLD154 WUQ154:WUZ154 E65690:N65690 IE65690:IN65690 SA65690:SJ65690 ABW65690:ACF65690 ALS65690:AMB65690 AVO65690:AVX65690 BFK65690:BFT65690 BPG65690:BPP65690 BZC65690:BZL65690 CIY65690:CJH65690 CSU65690:CTD65690 DCQ65690:DCZ65690 DMM65690:DMV65690 DWI65690:DWR65690 EGE65690:EGN65690 EQA65690:EQJ65690 EZW65690:FAF65690 FJS65690:FKB65690 FTO65690:FTX65690 GDK65690:GDT65690 GNG65690:GNP65690 GXC65690:GXL65690 HGY65690:HHH65690 HQU65690:HRD65690 IAQ65690:IAZ65690 IKM65690:IKV65690 IUI65690:IUR65690 JEE65690:JEN65690 JOA65690:JOJ65690 JXW65690:JYF65690 KHS65690:KIB65690 KRO65690:KRX65690 LBK65690:LBT65690 LLG65690:LLP65690 LVC65690:LVL65690 MEY65690:MFH65690 MOU65690:MPD65690 MYQ65690:MYZ65690 NIM65690:NIV65690 NSI65690:NSR65690 OCE65690:OCN65690 OMA65690:OMJ65690 OVW65690:OWF65690 PFS65690:PGB65690 PPO65690:PPX65690 PZK65690:PZT65690 QJG65690:QJP65690 QTC65690:QTL65690 RCY65690:RDH65690 RMU65690:RND65690 RWQ65690:RWZ65690 SGM65690:SGV65690 SQI65690:SQR65690 TAE65690:TAN65690 TKA65690:TKJ65690 TTW65690:TUF65690 UDS65690:UEB65690 UNO65690:UNX65690 UXK65690:UXT65690 VHG65690:VHP65690 VRC65690:VRL65690 WAY65690:WBH65690 WKU65690:WLD65690 WUQ65690:WUZ65690 E131226:N131226 IE131226:IN131226 SA131226:SJ131226 ABW131226:ACF131226 ALS131226:AMB131226 AVO131226:AVX131226 BFK131226:BFT131226 BPG131226:BPP131226 BZC131226:BZL131226 CIY131226:CJH131226 CSU131226:CTD131226 DCQ131226:DCZ131226 DMM131226:DMV131226 DWI131226:DWR131226 EGE131226:EGN131226 EQA131226:EQJ131226 EZW131226:FAF131226 FJS131226:FKB131226 FTO131226:FTX131226 GDK131226:GDT131226 GNG131226:GNP131226 GXC131226:GXL131226 HGY131226:HHH131226 HQU131226:HRD131226 IAQ131226:IAZ131226 IKM131226:IKV131226 IUI131226:IUR131226 JEE131226:JEN131226 JOA131226:JOJ131226 JXW131226:JYF131226 KHS131226:KIB131226 KRO131226:KRX131226 LBK131226:LBT131226 LLG131226:LLP131226 LVC131226:LVL131226 MEY131226:MFH131226 MOU131226:MPD131226 MYQ131226:MYZ131226 NIM131226:NIV131226 NSI131226:NSR131226 OCE131226:OCN131226 OMA131226:OMJ131226 OVW131226:OWF131226 PFS131226:PGB131226 PPO131226:PPX131226 PZK131226:PZT131226 QJG131226:QJP131226 QTC131226:QTL131226 RCY131226:RDH131226 RMU131226:RND131226 RWQ131226:RWZ131226 SGM131226:SGV131226 SQI131226:SQR131226 TAE131226:TAN131226 TKA131226:TKJ131226 TTW131226:TUF131226 UDS131226:UEB131226 UNO131226:UNX131226 UXK131226:UXT131226 VHG131226:VHP131226 VRC131226:VRL131226 WAY131226:WBH131226 WKU131226:WLD131226 WUQ131226:WUZ131226 E196762:N196762 IE196762:IN196762 SA196762:SJ196762 ABW196762:ACF196762 ALS196762:AMB196762 AVO196762:AVX196762 BFK196762:BFT196762 BPG196762:BPP196762 BZC196762:BZL196762 CIY196762:CJH196762 CSU196762:CTD196762 DCQ196762:DCZ196762 DMM196762:DMV196762 DWI196762:DWR196762 EGE196762:EGN196762 EQA196762:EQJ196762 EZW196762:FAF196762 FJS196762:FKB196762 FTO196762:FTX196762 GDK196762:GDT196762 GNG196762:GNP196762 GXC196762:GXL196762 HGY196762:HHH196762 HQU196762:HRD196762 IAQ196762:IAZ196762 IKM196762:IKV196762 IUI196762:IUR196762 JEE196762:JEN196762 JOA196762:JOJ196762 JXW196762:JYF196762 KHS196762:KIB196762 KRO196762:KRX196762 LBK196762:LBT196762 LLG196762:LLP196762 LVC196762:LVL196762 MEY196762:MFH196762 MOU196762:MPD196762 MYQ196762:MYZ196762 NIM196762:NIV196762 NSI196762:NSR196762 OCE196762:OCN196762 OMA196762:OMJ196762 OVW196762:OWF196762 PFS196762:PGB196762 PPO196762:PPX196762 PZK196762:PZT196762 QJG196762:QJP196762 QTC196762:QTL196762 RCY196762:RDH196762 RMU196762:RND196762 RWQ196762:RWZ196762 SGM196762:SGV196762 SQI196762:SQR196762 TAE196762:TAN196762 TKA196762:TKJ196762 TTW196762:TUF196762 UDS196762:UEB196762 UNO196762:UNX196762 UXK196762:UXT196762 VHG196762:VHP196762 VRC196762:VRL196762 WAY196762:WBH196762 WKU196762:WLD196762 WUQ196762:WUZ196762 E262298:N262298 IE262298:IN262298 SA262298:SJ262298 ABW262298:ACF262298 ALS262298:AMB262298 AVO262298:AVX262298 BFK262298:BFT262298 BPG262298:BPP262298 BZC262298:BZL262298 CIY262298:CJH262298 CSU262298:CTD262298 DCQ262298:DCZ262298 DMM262298:DMV262298 DWI262298:DWR262298 EGE262298:EGN262298 EQA262298:EQJ262298 EZW262298:FAF262298 FJS262298:FKB262298 FTO262298:FTX262298 GDK262298:GDT262298 GNG262298:GNP262298 GXC262298:GXL262298 HGY262298:HHH262298 HQU262298:HRD262298 IAQ262298:IAZ262298 IKM262298:IKV262298 IUI262298:IUR262298 JEE262298:JEN262298 JOA262298:JOJ262298 JXW262298:JYF262298 KHS262298:KIB262298 KRO262298:KRX262298 LBK262298:LBT262298 LLG262298:LLP262298 LVC262298:LVL262298 MEY262298:MFH262298 MOU262298:MPD262298 MYQ262298:MYZ262298 NIM262298:NIV262298 NSI262298:NSR262298 OCE262298:OCN262298 OMA262298:OMJ262298 OVW262298:OWF262298 PFS262298:PGB262298 PPO262298:PPX262298 PZK262298:PZT262298 QJG262298:QJP262298 QTC262298:QTL262298 RCY262298:RDH262298 RMU262298:RND262298 RWQ262298:RWZ262298 SGM262298:SGV262298 SQI262298:SQR262298 TAE262298:TAN262298 TKA262298:TKJ262298 TTW262298:TUF262298 UDS262298:UEB262298 UNO262298:UNX262298 UXK262298:UXT262298 VHG262298:VHP262298 VRC262298:VRL262298 WAY262298:WBH262298 WKU262298:WLD262298 WUQ262298:WUZ262298 E327834:N327834 IE327834:IN327834 SA327834:SJ327834 ABW327834:ACF327834 ALS327834:AMB327834 AVO327834:AVX327834 BFK327834:BFT327834 BPG327834:BPP327834 BZC327834:BZL327834 CIY327834:CJH327834 CSU327834:CTD327834 DCQ327834:DCZ327834 DMM327834:DMV327834 DWI327834:DWR327834 EGE327834:EGN327834 EQA327834:EQJ327834 EZW327834:FAF327834 FJS327834:FKB327834 FTO327834:FTX327834 GDK327834:GDT327834 GNG327834:GNP327834 GXC327834:GXL327834 HGY327834:HHH327834 HQU327834:HRD327834 IAQ327834:IAZ327834 IKM327834:IKV327834 IUI327834:IUR327834 JEE327834:JEN327834 JOA327834:JOJ327834 JXW327834:JYF327834 KHS327834:KIB327834 KRO327834:KRX327834 LBK327834:LBT327834 LLG327834:LLP327834 LVC327834:LVL327834 MEY327834:MFH327834 MOU327834:MPD327834 MYQ327834:MYZ327834 NIM327834:NIV327834 NSI327834:NSR327834 OCE327834:OCN327834 OMA327834:OMJ327834 OVW327834:OWF327834 PFS327834:PGB327834 PPO327834:PPX327834 PZK327834:PZT327834 QJG327834:QJP327834 QTC327834:QTL327834 RCY327834:RDH327834 RMU327834:RND327834 RWQ327834:RWZ327834 SGM327834:SGV327834 SQI327834:SQR327834 TAE327834:TAN327834 TKA327834:TKJ327834 TTW327834:TUF327834 UDS327834:UEB327834 UNO327834:UNX327834 UXK327834:UXT327834 VHG327834:VHP327834 VRC327834:VRL327834 WAY327834:WBH327834 WKU327834:WLD327834 WUQ327834:WUZ327834 E393370:N393370 IE393370:IN393370 SA393370:SJ393370 ABW393370:ACF393370 ALS393370:AMB393370 AVO393370:AVX393370 BFK393370:BFT393370 BPG393370:BPP393370 BZC393370:BZL393370 CIY393370:CJH393370 CSU393370:CTD393370 DCQ393370:DCZ393370 DMM393370:DMV393370 DWI393370:DWR393370 EGE393370:EGN393370 EQA393370:EQJ393370 EZW393370:FAF393370 FJS393370:FKB393370 FTO393370:FTX393370 GDK393370:GDT393370 GNG393370:GNP393370 GXC393370:GXL393370 HGY393370:HHH393370 HQU393370:HRD393370 IAQ393370:IAZ393370 IKM393370:IKV393370 IUI393370:IUR393370 JEE393370:JEN393370 JOA393370:JOJ393370 JXW393370:JYF393370 KHS393370:KIB393370 KRO393370:KRX393370 LBK393370:LBT393370 LLG393370:LLP393370 LVC393370:LVL393370 MEY393370:MFH393370 MOU393370:MPD393370 MYQ393370:MYZ393370 NIM393370:NIV393370 NSI393370:NSR393370 OCE393370:OCN393370 OMA393370:OMJ393370 OVW393370:OWF393370 PFS393370:PGB393370 PPO393370:PPX393370 PZK393370:PZT393370 QJG393370:QJP393370 QTC393370:QTL393370 RCY393370:RDH393370 RMU393370:RND393370 RWQ393370:RWZ393370 SGM393370:SGV393370 SQI393370:SQR393370 TAE393370:TAN393370 TKA393370:TKJ393370 TTW393370:TUF393370 UDS393370:UEB393370 UNO393370:UNX393370 UXK393370:UXT393370 VHG393370:VHP393370 VRC393370:VRL393370 WAY393370:WBH393370 WKU393370:WLD393370 WUQ393370:WUZ393370 E458906:N458906 IE458906:IN458906 SA458906:SJ458906 ABW458906:ACF458906 ALS458906:AMB458906 AVO458906:AVX458906 BFK458906:BFT458906 BPG458906:BPP458906 BZC458906:BZL458906 CIY458906:CJH458906 CSU458906:CTD458906 DCQ458906:DCZ458906 DMM458906:DMV458906 DWI458906:DWR458906 EGE458906:EGN458906 EQA458906:EQJ458906 EZW458906:FAF458906 FJS458906:FKB458906 FTO458906:FTX458906 GDK458906:GDT458906 GNG458906:GNP458906 GXC458906:GXL458906 HGY458906:HHH458906 HQU458906:HRD458906 IAQ458906:IAZ458906 IKM458906:IKV458906 IUI458906:IUR458906 JEE458906:JEN458906 JOA458906:JOJ458906 JXW458906:JYF458906 KHS458906:KIB458906 KRO458906:KRX458906 LBK458906:LBT458906 LLG458906:LLP458906 LVC458906:LVL458906 MEY458906:MFH458906 MOU458906:MPD458906 MYQ458906:MYZ458906 NIM458906:NIV458906 NSI458906:NSR458906 OCE458906:OCN458906 OMA458906:OMJ458906 OVW458906:OWF458906 PFS458906:PGB458906 PPO458906:PPX458906 PZK458906:PZT458906 QJG458906:QJP458906 QTC458906:QTL458906 RCY458906:RDH458906 RMU458906:RND458906 RWQ458906:RWZ458906 SGM458906:SGV458906 SQI458906:SQR458906 TAE458906:TAN458906 TKA458906:TKJ458906 TTW458906:TUF458906 UDS458906:UEB458906 UNO458906:UNX458906 UXK458906:UXT458906 VHG458906:VHP458906 VRC458906:VRL458906 WAY458906:WBH458906 WKU458906:WLD458906 WUQ458906:WUZ458906 E524442:N524442 IE524442:IN524442 SA524442:SJ524442 ABW524442:ACF524442 ALS524442:AMB524442 AVO524442:AVX524442 BFK524442:BFT524442 BPG524442:BPP524442 BZC524442:BZL524442 CIY524442:CJH524442 CSU524442:CTD524442 DCQ524442:DCZ524442 DMM524442:DMV524442 DWI524442:DWR524442 EGE524442:EGN524442 EQA524442:EQJ524442 EZW524442:FAF524442 FJS524442:FKB524442 FTO524442:FTX524442 GDK524442:GDT524442 GNG524442:GNP524442 GXC524442:GXL524442 HGY524442:HHH524442 HQU524442:HRD524442 IAQ524442:IAZ524442 IKM524442:IKV524442 IUI524442:IUR524442 JEE524442:JEN524442 JOA524442:JOJ524442 JXW524442:JYF524442 KHS524442:KIB524442 KRO524442:KRX524442 LBK524442:LBT524442 LLG524442:LLP524442 LVC524442:LVL524442 MEY524442:MFH524442 MOU524442:MPD524442 MYQ524442:MYZ524442 NIM524442:NIV524442 NSI524442:NSR524442 OCE524442:OCN524442 OMA524442:OMJ524442 OVW524442:OWF524442 PFS524442:PGB524442 PPO524442:PPX524442 PZK524442:PZT524442 QJG524442:QJP524442 QTC524442:QTL524442 RCY524442:RDH524442 RMU524442:RND524442 RWQ524442:RWZ524442 SGM524442:SGV524442 SQI524442:SQR524442 TAE524442:TAN524442 TKA524442:TKJ524442 TTW524442:TUF524442 UDS524442:UEB524442 UNO524442:UNX524442 UXK524442:UXT524442 VHG524442:VHP524442 VRC524442:VRL524442 WAY524442:WBH524442 WKU524442:WLD524442 WUQ524442:WUZ524442 E589978:N589978 IE589978:IN589978 SA589978:SJ589978 ABW589978:ACF589978 ALS589978:AMB589978 AVO589978:AVX589978 BFK589978:BFT589978 BPG589978:BPP589978 BZC589978:BZL589978 CIY589978:CJH589978 CSU589978:CTD589978 DCQ589978:DCZ589978 DMM589978:DMV589978 DWI589978:DWR589978 EGE589978:EGN589978 EQA589978:EQJ589978 EZW589978:FAF589978 FJS589978:FKB589978 FTO589978:FTX589978 GDK589978:GDT589978 GNG589978:GNP589978 GXC589978:GXL589978 HGY589978:HHH589978 HQU589978:HRD589978 IAQ589978:IAZ589978 IKM589978:IKV589978 IUI589978:IUR589978 JEE589978:JEN589978 JOA589978:JOJ589978 JXW589978:JYF589978 KHS589978:KIB589978 KRO589978:KRX589978 LBK589978:LBT589978 LLG589978:LLP589978 LVC589978:LVL589978 MEY589978:MFH589978 MOU589978:MPD589978 MYQ589978:MYZ589978 NIM589978:NIV589978 NSI589978:NSR589978 OCE589978:OCN589978 OMA589978:OMJ589978 OVW589978:OWF589978 PFS589978:PGB589978 PPO589978:PPX589978 PZK589978:PZT589978 QJG589978:QJP589978 QTC589978:QTL589978 RCY589978:RDH589978 RMU589978:RND589978 RWQ589978:RWZ589978 SGM589978:SGV589978 SQI589978:SQR589978 TAE589978:TAN589978 TKA589978:TKJ589978 TTW589978:TUF589978 UDS589978:UEB589978 UNO589978:UNX589978 UXK589978:UXT589978 VHG589978:VHP589978 VRC589978:VRL589978 WAY589978:WBH589978 WKU589978:WLD589978 WUQ589978:WUZ589978 E655514:N655514 IE655514:IN655514 SA655514:SJ655514 ABW655514:ACF655514 ALS655514:AMB655514 AVO655514:AVX655514 BFK655514:BFT655514 BPG655514:BPP655514 BZC655514:BZL655514 CIY655514:CJH655514 CSU655514:CTD655514 DCQ655514:DCZ655514 DMM655514:DMV655514 DWI655514:DWR655514 EGE655514:EGN655514 EQA655514:EQJ655514 EZW655514:FAF655514 FJS655514:FKB655514 FTO655514:FTX655514 GDK655514:GDT655514 GNG655514:GNP655514 GXC655514:GXL655514 HGY655514:HHH655514 HQU655514:HRD655514 IAQ655514:IAZ655514 IKM655514:IKV655514 IUI655514:IUR655514 JEE655514:JEN655514 JOA655514:JOJ655514 JXW655514:JYF655514 KHS655514:KIB655514 KRO655514:KRX655514 LBK655514:LBT655514 LLG655514:LLP655514 LVC655514:LVL655514 MEY655514:MFH655514 MOU655514:MPD655514 MYQ655514:MYZ655514 NIM655514:NIV655514 NSI655514:NSR655514 OCE655514:OCN655514 OMA655514:OMJ655514 OVW655514:OWF655514 PFS655514:PGB655514 PPO655514:PPX655514 PZK655514:PZT655514 QJG655514:QJP655514 QTC655514:QTL655514 RCY655514:RDH655514 RMU655514:RND655514 RWQ655514:RWZ655514 SGM655514:SGV655514 SQI655514:SQR655514 TAE655514:TAN655514 TKA655514:TKJ655514 TTW655514:TUF655514 UDS655514:UEB655514 UNO655514:UNX655514 UXK655514:UXT655514 VHG655514:VHP655514 VRC655514:VRL655514 WAY655514:WBH655514 WKU655514:WLD655514 WUQ655514:WUZ655514 E721050:N721050 IE721050:IN721050 SA721050:SJ721050 ABW721050:ACF721050 ALS721050:AMB721050 AVO721050:AVX721050 BFK721050:BFT721050 BPG721050:BPP721050 BZC721050:BZL721050 CIY721050:CJH721050 CSU721050:CTD721050 DCQ721050:DCZ721050 DMM721050:DMV721050 DWI721050:DWR721050 EGE721050:EGN721050 EQA721050:EQJ721050 EZW721050:FAF721050 FJS721050:FKB721050 FTO721050:FTX721050 GDK721050:GDT721050 GNG721050:GNP721050 GXC721050:GXL721050 HGY721050:HHH721050 HQU721050:HRD721050 IAQ721050:IAZ721050 IKM721050:IKV721050 IUI721050:IUR721050 JEE721050:JEN721050 JOA721050:JOJ721050 JXW721050:JYF721050 KHS721050:KIB721050 KRO721050:KRX721050 LBK721050:LBT721050 LLG721050:LLP721050 LVC721050:LVL721050 MEY721050:MFH721050 MOU721050:MPD721050 MYQ721050:MYZ721050 NIM721050:NIV721050 NSI721050:NSR721050 OCE721050:OCN721050 OMA721050:OMJ721050 OVW721050:OWF721050 PFS721050:PGB721050 PPO721050:PPX721050 PZK721050:PZT721050 QJG721050:QJP721050 QTC721050:QTL721050 RCY721050:RDH721050 RMU721050:RND721050 RWQ721050:RWZ721050 SGM721050:SGV721050 SQI721050:SQR721050 TAE721050:TAN721050 TKA721050:TKJ721050 TTW721050:TUF721050 UDS721050:UEB721050 UNO721050:UNX721050 UXK721050:UXT721050 VHG721050:VHP721050 VRC721050:VRL721050 WAY721050:WBH721050 WKU721050:WLD721050 WUQ721050:WUZ721050 E786586:N786586 IE786586:IN786586 SA786586:SJ786586 ABW786586:ACF786586 ALS786586:AMB786586 AVO786586:AVX786586 BFK786586:BFT786586 BPG786586:BPP786586 BZC786586:BZL786586 CIY786586:CJH786586 CSU786586:CTD786586 DCQ786586:DCZ786586 DMM786586:DMV786586 DWI786586:DWR786586 EGE786586:EGN786586 EQA786586:EQJ786586 EZW786586:FAF786586 FJS786586:FKB786586 FTO786586:FTX786586 GDK786586:GDT786586 GNG786586:GNP786586 GXC786586:GXL786586 HGY786586:HHH786586 HQU786586:HRD786586 IAQ786586:IAZ786586 IKM786586:IKV786586 IUI786586:IUR786586 JEE786586:JEN786586 JOA786586:JOJ786586 JXW786586:JYF786586 KHS786586:KIB786586 KRO786586:KRX786586 LBK786586:LBT786586 LLG786586:LLP786586 LVC786586:LVL786586 MEY786586:MFH786586 MOU786586:MPD786586 MYQ786586:MYZ786586 NIM786586:NIV786586 NSI786586:NSR786586 OCE786586:OCN786586 OMA786586:OMJ786586 OVW786586:OWF786586 PFS786586:PGB786586 PPO786586:PPX786586 PZK786586:PZT786586 QJG786586:QJP786586 QTC786586:QTL786586 RCY786586:RDH786586 RMU786586:RND786586 RWQ786586:RWZ786586 SGM786586:SGV786586 SQI786586:SQR786586 TAE786586:TAN786586 TKA786586:TKJ786586 TTW786586:TUF786586 UDS786586:UEB786586 UNO786586:UNX786586 UXK786586:UXT786586 VHG786586:VHP786586 VRC786586:VRL786586 WAY786586:WBH786586 WKU786586:WLD786586 WUQ786586:WUZ786586 E852122:N852122 IE852122:IN852122 SA852122:SJ852122 ABW852122:ACF852122 ALS852122:AMB852122 AVO852122:AVX852122 BFK852122:BFT852122 BPG852122:BPP852122 BZC852122:BZL852122 CIY852122:CJH852122 CSU852122:CTD852122 DCQ852122:DCZ852122 DMM852122:DMV852122 DWI852122:DWR852122 EGE852122:EGN852122 EQA852122:EQJ852122 EZW852122:FAF852122 FJS852122:FKB852122 FTO852122:FTX852122 GDK852122:GDT852122 GNG852122:GNP852122 GXC852122:GXL852122 HGY852122:HHH852122 HQU852122:HRD852122 IAQ852122:IAZ852122 IKM852122:IKV852122 IUI852122:IUR852122 JEE852122:JEN852122 JOA852122:JOJ852122 JXW852122:JYF852122 KHS852122:KIB852122 KRO852122:KRX852122 LBK852122:LBT852122 LLG852122:LLP852122 LVC852122:LVL852122 MEY852122:MFH852122 MOU852122:MPD852122 MYQ852122:MYZ852122 NIM852122:NIV852122 NSI852122:NSR852122 OCE852122:OCN852122 OMA852122:OMJ852122 OVW852122:OWF852122 PFS852122:PGB852122 PPO852122:PPX852122 PZK852122:PZT852122 QJG852122:QJP852122 QTC852122:QTL852122 RCY852122:RDH852122 RMU852122:RND852122 RWQ852122:RWZ852122 SGM852122:SGV852122 SQI852122:SQR852122 TAE852122:TAN852122 TKA852122:TKJ852122 TTW852122:TUF852122 UDS852122:UEB852122 UNO852122:UNX852122 UXK852122:UXT852122 VHG852122:VHP852122 VRC852122:VRL852122 WAY852122:WBH852122 WKU852122:WLD852122 WUQ852122:WUZ852122 E917658:N917658 IE917658:IN917658 SA917658:SJ917658 ABW917658:ACF917658 ALS917658:AMB917658 AVO917658:AVX917658 BFK917658:BFT917658 BPG917658:BPP917658 BZC917658:BZL917658 CIY917658:CJH917658 CSU917658:CTD917658 DCQ917658:DCZ917658 DMM917658:DMV917658 DWI917658:DWR917658 EGE917658:EGN917658 EQA917658:EQJ917658 EZW917658:FAF917658 FJS917658:FKB917658 FTO917658:FTX917658 GDK917658:GDT917658 GNG917658:GNP917658 GXC917658:GXL917658 HGY917658:HHH917658 HQU917658:HRD917658 IAQ917658:IAZ917658 IKM917658:IKV917658 IUI917658:IUR917658 JEE917658:JEN917658 JOA917658:JOJ917658 JXW917658:JYF917658 KHS917658:KIB917658 KRO917658:KRX917658 LBK917658:LBT917658 LLG917658:LLP917658 LVC917658:LVL917658 MEY917658:MFH917658 MOU917658:MPD917658 MYQ917658:MYZ917658 NIM917658:NIV917658 NSI917658:NSR917658 OCE917658:OCN917658 OMA917658:OMJ917658 OVW917658:OWF917658 PFS917658:PGB917658 PPO917658:PPX917658 PZK917658:PZT917658 QJG917658:QJP917658 QTC917658:QTL917658 RCY917658:RDH917658 RMU917658:RND917658 RWQ917658:RWZ917658 SGM917658:SGV917658 SQI917658:SQR917658 TAE917658:TAN917658 TKA917658:TKJ917658 TTW917658:TUF917658 UDS917658:UEB917658 UNO917658:UNX917658 UXK917658:UXT917658 VHG917658:VHP917658 VRC917658:VRL917658 WAY917658:WBH917658 WKU917658:WLD917658 WUQ917658:WUZ917658 E983194:N983194 IE983194:IN983194 SA983194:SJ983194 ABW983194:ACF983194 ALS983194:AMB983194 AVO983194:AVX983194 BFK983194:BFT983194 BPG983194:BPP983194 BZC983194:BZL983194 CIY983194:CJH983194 CSU983194:CTD983194 DCQ983194:DCZ983194 DMM983194:DMV983194 DWI983194:DWR983194 EGE983194:EGN983194 EQA983194:EQJ983194 EZW983194:FAF983194 FJS983194:FKB983194 FTO983194:FTX983194 GDK983194:GDT983194 GNG983194:GNP983194 GXC983194:GXL983194 HGY983194:HHH983194 HQU983194:HRD983194 IAQ983194:IAZ983194 IKM983194:IKV983194 IUI983194:IUR983194 JEE983194:JEN983194 JOA983194:JOJ983194 JXW983194:JYF983194 KHS983194:KIB983194 KRO983194:KRX983194 LBK983194:LBT983194 LLG983194:LLP983194 LVC983194:LVL983194 MEY983194:MFH983194 MOU983194:MPD983194 MYQ983194:MYZ983194 NIM983194:NIV983194 NSI983194:NSR983194 OCE983194:OCN983194 OMA983194:OMJ983194 OVW983194:OWF983194 PFS983194:PGB983194 PPO983194:PPX983194 PZK983194:PZT983194 QJG983194:QJP983194 QTC983194:QTL983194 RCY983194:RDH983194 RMU983194:RND983194 RWQ983194:RWZ983194 SGM983194:SGV983194 SQI983194:SQR983194 TAE983194:TAN983194 TKA983194:TKJ983194 TTW983194:TUF983194 UDS983194:UEB983194 UNO983194:UNX983194 UXK983194:UXT983194 VHG983194:VHP983194 VRC983194:VRL983194 WAY983194:WBH983194 WKU983194:WLD983194 WUQ983194:WUZ983194 E148:N148 IE148:IN148 SA148:SJ148 ABW148:ACF148 ALS148:AMB148 AVO148:AVX148 BFK148:BFT148 BPG148:BPP148 BZC148:BZL148 CIY148:CJH148 CSU148:CTD148 DCQ148:DCZ148 DMM148:DMV148 DWI148:DWR148 EGE148:EGN148 EQA148:EQJ148 EZW148:FAF148 FJS148:FKB148 FTO148:FTX148 GDK148:GDT148 GNG148:GNP148 GXC148:GXL148 HGY148:HHH148 HQU148:HRD148 IAQ148:IAZ148 IKM148:IKV148 IUI148:IUR148 JEE148:JEN148 JOA148:JOJ148 JXW148:JYF148 KHS148:KIB148 KRO148:KRX148 LBK148:LBT148 LLG148:LLP148 LVC148:LVL148 MEY148:MFH148 MOU148:MPD148 MYQ148:MYZ148 NIM148:NIV148 NSI148:NSR148 OCE148:OCN148 OMA148:OMJ148 OVW148:OWF148 PFS148:PGB148 PPO148:PPX148 PZK148:PZT148 QJG148:QJP148 QTC148:QTL148 RCY148:RDH148 RMU148:RND148 RWQ148:RWZ148 SGM148:SGV148 SQI148:SQR148 TAE148:TAN148 TKA148:TKJ148 TTW148:TUF148 UDS148:UEB148 UNO148:UNX148 UXK148:UXT148 VHG148:VHP148 VRC148:VRL148 WAY148:WBH148 WKU148:WLD148 WUQ148:WUZ148 E65684:N65684 IE65684:IN65684 SA65684:SJ65684 ABW65684:ACF65684 ALS65684:AMB65684 AVO65684:AVX65684 BFK65684:BFT65684 BPG65684:BPP65684 BZC65684:BZL65684 CIY65684:CJH65684 CSU65684:CTD65684 DCQ65684:DCZ65684 DMM65684:DMV65684 DWI65684:DWR65684 EGE65684:EGN65684 EQA65684:EQJ65684 EZW65684:FAF65684 FJS65684:FKB65684 FTO65684:FTX65684 GDK65684:GDT65684 GNG65684:GNP65684 GXC65684:GXL65684 HGY65684:HHH65684 HQU65684:HRD65684 IAQ65684:IAZ65684 IKM65684:IKV65684 IUI65684:IUR65684 JEE65684:JEN65684 JOA65684:JOJ65684 JXW65684:JYF65684 KHS65684:KIB65684 KRO65684:KRX65684 LBK65684:LBT65684 LLG65684:LLP65684 LVC65684:LVL65684 MEY65684:MFH65684 MOU65684:MPD65684 MYQ65684:MYZ65684 NIM65684:NIV65684 NSI65684:NSR65684 OCE65684:OCN65684 OMA65684:OMJ65684 OVW65684:OWF65684 PFS65684:PGB65684 PPO65684:PPX65684 PZK65684:PZT65684 QJG65684:QJP65684 QTC65684:QTL65684 RCY65684:RDH65684 RMU65684:RND65684 RWQ65684:RWZ65684 SGM65684:SGV65684 SQI65684:SQR65684 TAE65684:TAN65684 TKA65684:TKJ65684 TTW65684:TUF65684 UDS65684:UEB65684 UNO65684:UNX65684 UXK65684:UXT65684 VHG65684:VHP65684 VRC65684:VRL65684 WAY65684:WBH65684 WKU65684:WLD65684 WUQ65684:WUZ65684 E131220:N131220 IE131220:IN131220 SA131220:SJ131220 ABW131220:ACF131220 ALS131220:AMB131220 AVO131220:AVX131220 BFK131220:BFT131220 BPG131220:BPP131220 BZC131220:BZL131220 CIY131220:CJH131220 CSU131220:CTD131220 DCQ131220:DCZ131220 DMM131220:DMV131220 DWI131220:DWR131220 EGE131220:EGN131220 EQA131220:EQJ131220 EZW131220:FAF131220 FJS131220:FKB131220 FTO131220:FTX131220 GDK131220:GDT131220 GNG131220:GNP131220 GXC131220:GXL131220 HGY131220:HHH131220 HQU131220:HRD131220 IAQ131220:IAZ131220 IKM131220:IKV131220 IUI131220:IUR131220 JEE131220:JEN131220 JOA131220:JOJ131220 JXW131220:JYF131220 KHS131220:KIB131220 KRO131220:KRX131220 LBK131220:LBT131220 LLG131220:LLP131220 LVC131220:LVL131220 MEY131220:MFH131220 MOU131220:MPD131220 MYQ131220:MYZ131220 NIM131220:NIV131220 NSI131220:NSR131220 OCE131220:OCN131220 OMA131220:OMJ131220 OVW131220:OWF131220 PFS131220:PGB131220 PPO131220:PPX131220 PZK131220:PZT131220 QJG131220:QJP131220 QTC131220:QTL131220 RCY131220:RDH131220 RMU131220:RND131220 RWQ131220:RWZ131220 SGM131220:SGV131220 SQI131220:SQR131220 TAE131220:TAN131220 TKA131220:TKJ131220 TTW131220:TUF131220 UDS131220:UEB131220 UNO131220:UNX131220 UXK131220:UXT131220 VHG131220:VHP131220 VRC131220:VRL131220 WAY131220:WBH131220 WKU131220:WLD131220 WUQ131220:WUZ131220 E196756:N196756 IE196756:IN196756 SA196756:SJ196756 ABW196756:ACF196756 ALS196756:AMB196756 AVO196756:AVX196756 BFK196756:BFT196756 BPG196756:BPP196756 BZC196756:BZL196756 CIY196756:CJH196756 CSU196756:CTD196756 DCQ196756:DCZ196756 DMM196756:DMV196756 DWI196756:DWR196756 EGE196756:EGN196756 EQA196756:EQJ196756 EZW196756:FAF196756 FJS196756:FKB196756 FTO196756:FTX196756 GDK196756:GDT196756 GNG196756:GNP196756 GXC196756:GXL196756 HGY196756:HHH196756 HQU196756:HRD196756 IAQ196756:IAZ196756 IKM196756:IKV196756 IUI196756:IUR196756 JEE196756:JEN196756 JOA196756:JOJ196756 JXW196756:JYF196756 KHS196756:KIB196756 KRO196756:KRX196756 LBK196756:LBT196756 LLG196756:LLP196756 LVC196756:LVL196756 MEY196756:MFH196756 MOU196756:MPD196756 MYQ196756:MYZ196756 NIM196756:NIV196756 NSI196756:NSR196756 OCE196756:OCN196756 OMA196756:OMJ196756 OVW196756:OWF196756 PFS196756:PGB196756 PPO196756:PPX196756 PZK196756:PZT196756 QJG196756:QJP196756 QTC196756:QTL196756 RCY196756:RDH196756 RMU196756:RND196756 RWQ196756:RWZ196756 SGM196756:SGV196756 SQI196756:SQR196756 TAE196756:TAN196756 TKA196756:TKJ196756 TTW196756:TUF196756 UDS196756:UEB196756 UNO196756:UNX196756 UXK196756:UXT196756 VHG196756:VHP196756 VRC196756:VRL196756 WAY196756:WBH196756 WKU196756:WLD196756 WUQ196756:WUZ196756 E262292:N262292 IE262292:IN262292 SA262292:SJ262292 ABW262292:ACF262292 ALS262292:AMB262292 AVO262292:AVX262292 BFK262292:BFT262292 BPG262292:BPP262292 BZC262292:BZL262292 CIY262292:CJH262292 CSU262292:CTD262292 DCQ262292:DCZ262292 DMM262292:DMV262292 DWI262292:DWR262292 EGE262292:EGN262292 EQA262292:EQJ262292 EZW262292:FAF262292 FJS262292:FKB262292 FTO262292:FTX262292 GDK262292:GDT262292 GNG262292:GNP262292 GXC262292:GXL262292 HGY262292:HHH262292 HQU262292:HRD262292 IAQ262292:IAZ262292 IKM262292:IKV262292 IUI262292:IUR262292 JEE262292:JEN262292 JOA262292:JOJ262292 JXW262292:JYF262292 KHS262292:KIB262292 KRO262292:KRX262292 LBK262292:LBT262292 LLG262292:LLP262292 LVC262292:LVL262292 MEY262292:MFH262292 MOU262292:MPD262292 MYQ262292:MYZ262292 NIM262292:NIV262292 NSI262292:NSR262292 OCE262292:OCN262292 OMA262292:OMJ262292 OVW262292:OWF262292 PFS262292:PGB262292 PPO262292:PPX262292 PZK262292:PZT262292 QJG262292:QJP262292 QTC262292:QTL262292 RCY262292:RDH262292 RMU262292:RND262292 RWQ262292:RWZ262292 SGM262292:SGV262292 SQI262292:SQR262292 TAE262292:TAN262292 TKA262292:TKJ262292 TTW262292:TUF262292 UDS262292:UEB262292 UNO262292:UNX262292 UXK262292:UXT262292 VHG262292:VHP262292 VRC262292:VRL262292 WAY262292:WBH262292 WKU262292:WLD262292 WUQ262292:WUZ262292 E327828:N327828 IE327828:IN327828 SA327828:SJ327828 ABW327828:ACF327828 ALS327828:AMB327828 AVO327828:AVX327828 BFK327828:BFT327828 BPG327828:BPP327828 BZC327828:BZL327828 CIY327828:CJH327828 CSU327828:CTD327828 DCQ327828:DCZ327828 DMM327828:DMV327828 DWI327828:DWR327828 EGE327828:EGN327828 EQA327828:EQJ327828 EZW327828:FAF327828 FJS327828:FKB327828 FTO327828:FTX327828 GDK327828:GDT327828 GNG327828:GNP327828 GXC327828:GXL327828 HGY327828:HHH327828 HQU327828:HRD327828 IAQ327828:IAZ327828 IKM327828:IKV327828 IUI327828:IUR327828 JEE327828:JEN327828 JOA327828:JOJ327828 JXW327828:JYF327828 KHS327828:KIB327828 KRO327828:KRX327828 LBK327828:LBT327828 LLG327828:LLP327828 LVC327828:LVL327828 MEY327828:MFH327828 MOU327828:MPD327828 MYQ327828:MYZ327828 NIM327828:NIV327828 NSI327828:NSR327828 OCE327828:OCN327828 OMA327828:OMJ327828 OVW327828:OWF327828 PFS327828:PGB327828 PPO327828:PPX327828 PZK327828:PZT327828 QJG327828:QJP327828 QTC327828:QTL327828 RCY327828:RDH327828 RMU327828:RND327828 RWQ327828:RWZ327828 SGM327828:SGV327828 SQI327828:SQR327828 TAE327828:TAN327828 TKA327828:TKJ327828 TTW327828:TUF327828 UDS327828:UEB327828 UNO327828:UNX327828 UXK327828:UXT327828 VHG327828:VHP327828 VRC327828:VRL327828 WAY327828:WBH327828 WKU327828:WLD327828 WUQ327828:WUZ327828 E393364:N393364 IE393364:IN393364 SA393364:SJ393364 ABW393364:ACF393364 ALS393364:AMB393364 AVO393364:AVX393364 BFK393364:BFT393364 BPG393364:BPP393364 BZC393364:BZL393364 CIY393364:CJH393364 CSU393364:CTD393364 DCQ393364:DCZ393364 DMM393364:DMV393364 DWI393364:DWR393364 EGE393364:EGN393364 EQA393364:EQJ393364 EZW393364:FAF393364 FJS393364:FKB393364 FTO393364:FTX393364 GDK393364:GDT393364 GNG393364:GNP393364 GXC393364:GXL393364 HGY393364:HHH393364 HQU393364:HRD393364 IAQ393364:IAZ393364 IKM393364:IKV393364 IUI393364:IUR393364 JEE393364:JEN393364 JOA393364:JOJ393364 JXW393364:JYF393364 KHS393364:KIB393364 KRO393364:KRX393364 LBK393364:LBT393364 LLG393364:LLP393364 LVC393364:LVL393364 MEY393364:MFH393364 MOU393364:MPD393364 MYQ393364:MYZ393364 NIM393364:NIV393364 NSI393364:NSR393364 OCE393364:OCN393364 OMA393364:OMJ393364 OVW393364:OWF393364 PFS393364:PGB393364 PPO393364:PPX393364 PZK393364:PZT393364 QJG393364:QJP393364 QTC393364:QTL393364 RCY393364:RDH393364 RMU393364:RND393364 RWQ393364:RWZ393364 SGM393364:SGV393364 SQI393364:SQR393364 TAE393364:TAN393364 TKA393364:TKJ393364 TTW393364:TUF393364 UDS393364:UEB393364 UNO393364:UNX393364 UXK393364:UXT393364 VHG393364:VHP393364 VRC393364:VRL393364 WAY393364:WBH393364 WKU393364:WLD393364 WUQ393364:WUZ393364 E458900:N458900 IE458900:IN458900 SA458900:SJ458900 ABW458900:ACF458900 ALS458900:AMB458900 AVO458900:AVX458900 BFK458900:BFT458900 BPG458900:BPP458900 BZC458900:BZL458900 CIY458900:CJH458900 CSU458900:CTD458900 DCQ458900:DCZ458900 DMM458900:DMV458900 DWI458900:DWR458900 EGE458900:EGN458900 EQA458900:EQJ458900 EZW458900:FAF458900 FJS458900:FKB458900 FTO458900:FTX458900 GDK458900:GDT458900 GNG458900:GNP458900 GXC458900:GXL458900 HGY458900:HHH458900 HQU458900:HRD458900 IAQ458900:IAZ458900 IKM458900:IKV458900 IUI458900:IUR458900 JEE458900:JEN458900 JOA458900:JOJ458900 JXW458900:JYF458900 KHS458900:KIB458900 KRO458900:KRX458900 LBK458900:LBT458900 LLG458900:LLP458900 LVC458900:LVL458900 MEY458900:MFH458900 MOU458900:MPD458900 MYQ458900:MYZ458900 NIM458900:NIV458900 NSI458900:NSR458900 OCE458900:OCN458900 OMA458900:OMJ458900 OVW458900:OWF458900 PFS458900:PGB458900 PPO458900:PPX458900 PZK458900:PZT458900 QJG458900:QJP458900 QTC458900:QTL458900 RCY458900:RDH458900 RMU458900:RND458900 RWQ458900:RWZ458900 SGM458900:SGV458900 SQI458900:SQR458900 TAE458900:TAN458900 TKA458900:TKJ458900 TTW458900:TUF458900 UDS458900:UEB458900 UNO458900:UNX458900 UXK458900:UXT458900 VHG458900:VHP458900 VRC458900:VRL458900 WAY458900:WBH458900 WKU458900:WLD458900 WUQ458900:WUZ458900 E524436:N524436 IE524436:IN524436 SA524436:SJ524436 ABW524436:ACF524436 ALS524436:AMB524436 AVO524436:AVX524436 BFK524436:BFT524436 BPG524436:BPP524436 BZC524436:BZL524436 CIY524436:CJH524436 CSU524436:CTD524436 DCQ524436:DCZ524436 DMM524436:DMV524436 DWI524436:DWR524436 EGE524436:EGN524436 EQA524436:EQJ524436 EZW524436:FAF524436 FJS524436:FKB524436 FTO524436:FTX524436 GDK524436:GDT524436 GNG524436:GNP524436 GXC524436:GXL524436 HGY524436:HHH524436 HQU524436:HRD524436 IAQ524436:IAZ524436 IKM524436:IKV524436 IUI524436:IUR524436 JEE524436:JEN524436 JOA524436:JOJ524436 JXW524436:JYF524436 KHS524436:KIB524436 KRO524436:KRX524436 LBK524436:LBT524436 LLG524436:LLP524436 LVC524436:LVL524436 MEY524436:MFH524436 MOU524436:MPD524436 MYQ524436:MYZ524436 NIM524436:NIV524436 NSI524436:NSR524436 OCE524436:OCN524436 OMA524436:OMJ524436 OVW524436:OWF524436 PFS524436:PGB524436 PPO524436:PPX524436 PZK524436:PZT524436 QJG524436:QJP524436 QTC524436:QTL524436 RCY524436:RDH524436 RMU524436:RND524436 RWQ524436:RWZ524436 SGM524436:SGV524436 SQI524436:SQR524436 TAE524436:TAN524436 TKA524436:TKJ524436 TTW524436:TUF524436 UDS524436:UEB524436 UNO524436:UNX524436 UXK524436:UXT524436 VHG524436:VHP524436 VRC524436:VRL524436 WAY524436:WBH524436 WKU524436:WLD524436 WUQ524436:WUZ524436 E589972:N589972 IE589972:IN589972 SA589972:SJ589972 ABW589972:ACF589972 ALS589972:AMB589972 AVO589972:AVX589972 BFK589972:BFT589972 BPG589972:BPP589972 BZC589972:BZL589972 CIY589972:CJH589972 CSU589972:CTD589972 DCQ589972:DCZ589972 DMM589972:DMV589972 DWI589972:DWR589972 EGE589972:EGN589972 EQA589972:EQJ589972 EZW589972:FAF589972 FJS589972:FKB589972 FTO589972:FTX589972 GDK589972:GDT589972 GNG589972:GNP589972 GXC589972:GXL589972 HGY589972:HHH589972 HQU589972:HRD589972 IAQ589972:IAZ589972 IKM589972:IKV589972 IUI589972:IUR589972 JEE589972:JEN589972 JOA589972:JOJ589972 JXW589972:JYF589972 KHS589972:KIB589972 KRO589972:KRX589972 LBK589972:LBT589972 LLG589972:LLP589972 LVC589972:LVL589972 MEY589972:MFH589972 MOU589972:MPD589972 MYQ589972:MYZ589972 NIM589972:NIV589972 NSI589972:NSR589972 OCE589972:OCN589972 OMA589972:OMJ589972 OVW589972:OWF589972 PFS589972:PGB589972 PPO589972:PPX589972 PZK589972:PZT589972 QJG589972:QJP589972 QTC589972:QTL589972 RCY589972:RDH589972 RMU589972:RND589972 RWQ589972:RWZ589972 SGM589972:SGV589972 SQI589972:SQR589972 TAE589972:TAN589972 TKA589972:TKJ589972 TTW589972:TUF589972 UDS589972:UEB589972 UNO589972:UNX589972 UXK589972:UXT589972 VHG589972:VHP589972 VRC589972:VRL589972 WAY589972:WBH589972 WKU589972:WLD589972 WUQ589972:WUZ589972 E655508:N655508 IE655508:IN655508 SA655508:SJ655508 ABW655508:ACF655508 ALS655508:AMB655508 AVO655508:AVX655508 BFK655508:BFT655508 BPG655508:BPP655508 BZC655508:BZL655508 CIY655508:CJH655508 CSU655508:CTD655508 DCQ655508:DCZ655508 DMM655508:DMV655508 DWI655508:DWR655508 EGE655508:EGN655508 EQA655508:EQJ655508 EZW655508:FAF655508 FJS655508:FKB655508 FTO655508:FTX655508 GDK655508:GDT655508 GNG655508:GNP655508 GXC655508:GXL655508 HGY655508:HHH655508 HQU655508:HRD655508 IAQ655508:IAZ655508 IKM655508:IKV655508 IUI655508:IUR655508 JEE655508:JEN655508 JOA655508:JOJ655508 JXW655508:JYF655508 KHS655508:KIB655508 KRO655508:KRX655508 LBK655508:LBT655508 LLG655508:LLP655508 LVC655508:LVL655508 MEY655508:MFH655508 MOU655508:MPD655508 MYQ655508:MYZ655508 NIM655508:NIV655508 NSI655508:NSR655508 OCE655508:OCN655508 OMA655508:OMJ655508 OVW655508:OWF655508 PFS655508:PGB655508 PPO655508:PPX655508 PZK655508:PZT655508 QJG655508:QJP655508 QTC655508:QTL655508 RCY655508:RDH655508 RMU655508:RND655508 RWQ655508:RWZ655508 SGM655508:SGV655508 SQI655508:SQR655508 TAE655508:TAN655508 TKA655508:TKJ655508 TTW655508:TUF655508 UDS655508:UEB655508 UNO655508:UNX655508 UXK655508:UXT655508 VHG655508:VHP655508 VRC655508:VRL655508 WAY655508:WBH655508 WKU655508:WLD655508 WUQ655508:WUZ655508 E721044:N721044 IE721044:IN721044 SA721044:SJ721044 ABW721044:ACF721044 ALS721044:AMB721044 AVO721044:AVX721044 BFK721044:BFT721044 BPG721044:BPP721044 BZC721044:BZL721044 CIY721044:CJH721044 CSU721044:CTD721044 DCQ721044:DCZ721044 DMM721044:DMV721044 DWI721044:DWR721044 EGE721044:EGN721044 EQA721044:EQJ721044 EZW721044:FAF721044 FJS721044:FKB721044 FTO721044:FTX721044 GDK721044:GDT721044 GNG721044:GNP721044 GXC721044:GXL721044 HGY721044:HHH721044 HQU721044:HRD721044 IAQ721044:IAZ721044 IKM721044:IKV721044 IUI721044:IUR721044 JEE721044:JEN721044 JOA721044:JOJ721044 JXW721044:JYF721044 KHS721044:KIB721044 KRO721044:KRX721044 LBK721044:LBT721044 LLG721044:LLP721044 LVC721044:LVL721044 MEY721044:MFH721044 MOU721044:MPD721044 MYQ721044:MYZ721044 NIM721044:NIV721044 NSI721044:NSR721044 OCE721044:OCN721044 OMA721044:OMJ721044 OVW721044:OWF721044 PFS721044:PGB721044 PPO721044:PPX721044 PZK721044:PZT721044 QJG721044:QJP721044 QTC721044:QTL721044 RCY721044:RDH721044 RMU721044:RND721044 RWQ721044:RWZ721044 SGM721044:SGV721044 SQI721044:SQR721044 TAE721044:TAN721044 TKA721044:TKJ721044 TTW721044:TUF721044 UDS721044:UEB721044 UNO721044:UNX721044 UXK721044:UXT721044 VHG721044:VHP721044 VRC721044:VRL721044 WAY721044:WBH721044 WKU721044:WLD721044 WUQ721044:WUZ721044 E786580:N786580 IE786580:IN786580 SA786580:SJ786580 ABW786580:ACF786580 ALS786580:AMB786580 AVO786580:AVX786580 BFK786580:BFT786580 BPG786580:BPP786580 BZC786580:BZL786580 CIY786580:CJH786580 CSU786580:CTD786580 DCQ786580:DCZ786580 DMM786580:DMV786580 DWI786580:DWR786580 EGE786580:EGN786580 EQA786580:EQJ786580 EZW786580:FAF786580 FJS786580:FKB786580 FTO786580:FTX786580 GDK786580:GDT786580 GNG786580:GNP786580 GXC786580:GXL786580 HGY786580:HHH786580 HQU786580:HRD786580 IAQ786580:IAZ786580 IKM786580:IKV786580 IUI786580:IUR786580 JEE786580:JEN786580 JOA786580:JOJ786580 JXW786580:JYF786580 KHS786580:KIB786580 KRO786580:KRX786580 LBK786580:LBT786580 LLG786580:LLP786580 LVC786580:LVL786580 MEY786580:MFH786580 MOU786580:MPD786580 MYQ786580:MYZ786580 NIM786580:NIV786580 NSI786580:NSR786580 OCE786580:OCN786580 OMA786580:OMJ786580 OVW786580:OWF786580 PFS786580:PGB786580 PPO786580:PPX786580 PZK786580:PZT786580 QJG786580:QJP786580 QTC786580:QTL786580 RCY786580:RDH786580 RMU786580:RND786580 RWQ786580:RWZ786580 SGM786580:SGV786580 SQI786580:SQR786580 TAE786580:TAN786580 TKA786580:TKJ786580 TTW786580:TUF786580 UDS786580:UEB786580 UNO786580:UNX786580 UXK786580:UXT786580 VHG786580:VHP786580 VRC786580:VRL786580 WAY786580:WBH786580 WKU786580:WLD786580 WUQ786580:WUZ786580 E852116:N852116 IE852116:IN852116 SA852116:SJ852116 ABW852116:ACF852116 ALS852116:AMB852116 AVO852116:AVX852116 BFK852116:BFT852116 BPG852116:BPP852116 BZC852116:BZL852116 CIY852116:CJH852116 CSU852116:CTD852116 DCQ852116:DCZ852116 DMM852116:DMV852116 DWI852116:DWR852116 EGE852116:EGN852116 EQA852116:EQJ852116 EZW852116:FAF852116 FJS852116:FKB852116 FTO852116:FTX852116 GDK852116:GDT852116 GNG852116:GNP852116 GXC852116:GXL852116 HGY852116:HHH852116 HQU852116:HRD852116 IAQ852116:IAZ852116 IKM852116:IKV852116 IUI852116:IUR852116 JEE852116:JEN852116 JOA852116:JOJ852116 JXW852116:JYF852116 KHS852116:KIB852116 KRO852116:KRX852116 LBK852116:LBT852116 LLG852116:LLP852116 LVC852116:LVL852116 MEY852116:MFH852116 MOU852116:MPD852116 MYQ852116:MYZ852116 NIM852116:NIV852116 NSI852116:NSR852116 OCE852116:OCN852116 OMA852116:OMJ852116 OVW852116:OWF852116 PFS852116:PGB852116 PPO852116:PPX852116 PZK852116:PZT852116 QJG852116:QJP852116 QTC852116:QTL852116 RCY852116:RDH852116 RMU852116:RND852116 RWQ852116:RWZ852116 SGM852116:SGV852116 SQI852116:SQR852116 TAE852116:TAN852116 TKA852116:TKJ852116 TTW852116:TUF852116 UDS852116:UEB852116 UNO852116:UNX852116 UXK852116:UXT852116 VHG852116:VHP852116 VRC852116:VRL852116 WAY852116:WBH852116 WKU852116:WLD852116 WUQ852116:WUZ852116 E917652:N917652 IE917652:IN917652 SA917652:SJ917652 ABW917652:ACF917652 ALS917652:AMB917652 AVO917652:AVX917652 BFK917652:BFT917652 BPG917652:BPP917652 BZC917652:BZL917652 CIY917652:CJH917652 CSU917652:CTD917652 DCQ917652:DCZ917652 DMM917652:DMV917652 DWI917652:DWR917652 EGE917652:EGN917652 EQA917652:EQJ917652 EZW917652:FAF917652 FJS917652:FKB917652 FTO917652:FTX917652 GDK917652:GDT917652 GNG917652:GNP917652 GXC917652:GXL917652 HGY917652:HHH917652 HQU917652:HRD917652 IAQ917652:IAZ917652 IKM917652:IKV917652 IUI917652:IUR917652 JEE917652:JEN917652 JOA917652:JOJ917652 JXW917652:JYF917652 KHS917652:KIB917652 KRO917652:KRX917652 LBK917652:LBT917652 LLG917652:LLP917652 LVC917652:LVL917652 MEY917652:MFH917652 MOU917652:MPD917652 MYQ917652:MYZ917652 NIM917652:NIV917652 NSI917652:NSR917652 OCE917652:OCN917652 OMA917652:OMJ917652 OVW917652:OWF917652 PFS917652:PGB917652 PPO917652:PPX917652 PZK917652:PZT917652 QJG917652:QJP917652 QTC917652:QTL917652 RCY917652:RDH917652 RMU917652:RND917652 RWQ917652:RWZ917652 SGM917652:SGV917652 SQI917652:SQR917652 TAE917652:TAN917652 TKA917652:TKJ917652 TTW917652:TUF917652 UDS917652:UEB917652 UNO917652:UNX917652 UXK917652:UXT917652 VHG917652:VHP917652 VRC917652:VRL917652 WAY917652:WBH917652 WKU917652:WLD917652 WUQ917652:WUZ917652 E983188:N983188 IE983188:IN983188 SA983188:SJ983188 ABW983188:ACF983188 ALS983188:AMB983188 AVO983188:AVX983188 BFK983188:BFT983188 BPG983188:BPP983188 BZC983188:BZL983188 CIY983188:CJH983188 CSU983188:CTD983188 DCQ983188:DCZ983188 DMM983188:DMV983188 DWI983188:DWR983188 EGE983188:EGN983188 EQA983188:EQJ983188 EZW983188:FAF983188 FJS983188:FKB983188 FTO983188:FTX983188 GDK983188:GDT983188 GNG983188:GNP983188 GXC983188:GXL983188 HGY983188:HHH983188 HQU983188:HRD983188 IAQ983188:IAZ983188 IKM983188:IKV983188 IUI983188:IUR983188 JEE983188:JEN983188 JOA983188:JOJ983188 JXW983188:JYF983188 KHS983188:KIB983188 KRO983188:KRX983188 LBK983188:LBT983188 LLG983188:LLP983188 LVC983188:LVL983188 MEY983188:MFH983188 MOU983188:MPD983188 MYQ983188:MYZ983188 NIM983188:NIV983188 NSI983188:NSR983188 OCE983188:OCN983188 OMA983188:OMJ983188 OVW983188:OWF983188 PFS983188:PGB983188 PPO983188:PPX983188 PZK983188:PZT983188 QJG983188:QJP983188 QTC983188:QTL983188 RCY983188:RDH983188 RMU983188:RND983188 RWQ983188:RWZ983188 SGM983188:SGV983188 SQI983188:SQR983188 TAE983188:TAN983188 TKA983188:TKJ983188 TTW983188:TUF983188 UDS983188:UEB983188 UNO983188:UNX983188 UXK983188:UXT983188 VHG983188:VHP983188 VRC983188:VRL983188 WAY983188:WBH983188 WKU983188:WLD983188 WUQ983188:WUZ983188 F149:F151 IF149:IF151 SB149:SB151 ABX149:ABX151 ALT149:ALT151 AVP149:AVP151 BFL149:BFL151 BPH149:BPH151 BZD149:BZD151 CIZ149:CIZ151 CSV149:CSV151 DCR149:DCR151 DMN149:DMN151 DWJ149:DWJ151 EGF149:EGF151 EQB149:EQB151 EZX149:EZX151 FJT149:FJT151 FTP149:FTP151 GDL149:GDL151 GNH149:GNH151 GXD149:GXD151 HGZ149:HGZ151 HQV149:HQV151 IAR149:IAR151 IKN149:IKN151 IUJ149:IUJ151 JEF149:JEF151 JOB149:JOB151 JXX149:JXX151 KHT149:KHT151 KRP149:KRP151 LBL149:LBL151 LLH149:LLH151 LVD149:LVD151 MEZ149:MEZ151 MOV149:MOV151 MYR149:MYR151 NIN149:NIN151 NSJ149:NSJ151 OCF149:OCF151 OMB149:OMB151 OVX149:OVX151 PFT149:PFT151 PPP149:PPP151 PZL149:PZL151 QJH149:QJH151 QTD149:QTD151 RCZ149:RCZ151 RMV149:RMV151 RWR149:RWR151 SGN149:SGN151 SQJ149:SQJ151 TAF149:TAF151 TKB149:TKB151 TTX149:TTX151 UDT149:UDT151 UNP149:UNP151 UXL149:UXL151 VHH149:VHH151 VRD149:VRD151 WAZ149:WAZ151 WKV149:WKV151 WUR149:WUR151 F65685:F65687 IF65685:IF65687 SB65685:SB65687 ABX65685:ABX65687 ALT65685:ALT65687 AVP65685:AVP65687 BFL65685:BFL65687 BPH65685:BPH65687 BZD65685:BZD65687 CIZ65685:CIZ65687 CSV65685:CSV65687 DCR65685:DCR65687 DMN65685:DMN65687 DWJ65685:DWJ65687 EGF65685:EGF65687 EQB65685:EQB65687 EZX65685:EZX65687 FJT65685:FJT65687 FTP65685:FTP65687 GDL65685:GDL65687 GNH65685:GNH65687 GXD65685:GXD65687 HGZ65685:HGZ65687 HQV65685:HQV65687 IAR65685:IAR65687 IKN65685:IKN65687 IUJ65685:IUJ65687 JEF65685:JEF65687 JOB65685:JOB65687 JXX65685:JXX65687 KHT65685:KHT65687 KRP65685:KRP65687 LBL65685:LBL65687 LLH65685:LLH65687 LVD65685:LVD65687 MEZ65685:MEZ65687 MOV65685:MOV65687 MYR65685:MYR65687 NIN65685:NIN65687 NSJ65685:NSJ65687 OCF65685:OCF65687 OMB65685:OMB65687 OVX65685:OVX65687 PFT65685:PFT65687 PPP65685:PPP65687 PZL65685:PZL65687 QJH65685:QJH65687 QTD65685:QTD65687 RCZ65685:RCZ65687 RMV65685:RMV65687 RWR65685:RWR65687 SGN65685:SGN65687 SQJ65685:SQJ65687 TAF65685:TAF65687 TKB65685:TKB65687 TTX65685:TTX65687 UDT65685:UDT65687 UNP65685:UNP65687 UXL65685:UXL65687 VHH65685:VHH65687 VRD65685:VRD65687 WAZ65685:WAZ65687 WKV65685:WKV65687 WUR65685:WUR65687 F131221:F131223 IF131221:IF131223 SB131221:SB131223 ABX131221:ABX131223 ALT131221:ALT131223 AVP131221:AVP131223 BFL131221:BFL131223 BPH131221:BPH131223 BZD131221:BZD131223 CIZ131221:CIZ131223 CSV131221:CSV131223 DCR131221:DCR131223 DMN131221:DMN131223 DWJ131221:DWJ131223 EGF131221:EGF131223 EQB131221:EQB131223 EZX131221:EZX131223 FJT131221:FJT131223 FTP131221:FTP131223 GDL131221:GDL131223 GNH131221:GNH131223 GXD131221:GXD131223 HGZ131221:HGZ131223 HQV131221:HQV131223 IAR131221:IAR131223 IKN131221:IKN131223 IUJ131221:IUJ131223 JEF131221:JEF131223 JOB131221:JOB131223 JXX131221:JXX131223 KHT131221:KHT131223 KRP131221:KRP131223 LBL131221:LBL131223 LLH131221:LLH131223 LVD131221:LVD131223 MEZ131221:MEZ131223 MOV131221:MOV131223 MYR131221:MYR131223 NIN131221:NIN131223 NSJ131221:NSJ131223 OCF131221:OCF131223 OMB131221:OMB131223 OVX131221:OVX131223 PFT131221:PFT131223 PPP131221:PPP131223 PZL131221:PZL131223 QJH131221:QJH131223 QTD131221:QTD131223 RCZ131221:RCZ131223 RMV131221:RMV131223 RWR131221:RWR131223 SGN131221:SGN131223 SQJ131221:SQJ131223 TAF131221:TAF131223 TKB131221:TKB131223 TTX131221:TTX131223 UDT131221:UDT131223 UNP131221:UNP131223 UXL131221:UXL131223 VHH131221:VHH131223 VRD131221:VRD131223 WAZ131221:WAZ131223 WKV131221:WKV131223 WUR131221:WUR131223 F196757:F196759 IF196757:IF196759 SB196757:SB196759 ABX196757:ABX196759 ALT196757:ALT196759 AVP196757:AVP196759 BFL196757:BFL196759 BPH196757:BPH196759 BZD196757:BZD196759 CIZ196757:CIZ196759 CSV196757:CSV196759 DCR196757:DCR196759 DMN196757:DMN196759 DWJ196757:DWJ196759 EGF196757:EGF196759 EQB196757:EQB196759 EZX196757:EZX196759 FJT196757:FJT196759 FTP196757:FTP196759 GDL196757:GDL196759 GNH196757:GNH196759 GXD196757:GXD196759 HGZ196757:HGZ196759 HQV196757:HQV196759 IAR196757:IAR196759 IKN196757:IKN196759 IUJ196757:IUJ196759 JEF196757:JEF196759 JOB196757:JOB196759 JXX196757:JXX196759 KHT196757:KHT196759 KRP196757:KRP196759 LBL196757:LBL196759 LLH196757:LLH196759 LVD196757:LVD196759 MEZ196757:MEZ196759 MOV196757:MOV196759 MYR196757:MYR196759 NIN196757:NIN196759 NSJ196757:NSJ196759 OCF196757:OCF196759 OMB196757:OMB196759 OVX196757:OVX196759 PFT196757:PFT196759 PPP196757:PPP196759 PZL196757:PZL196759 QJH196757:QJH196759 QTD196757:QTD196759 RCZ196757:RCZ196759 RMV196757:RMV196759 RWR196757:RWR196759 SGN196757:SGN196759 SQJ196757:SQJ196759 TAF196757:TAF196759 TKB196757:TKB196759 TTX196757:TTX196759 UDT196757:UDT196759 UNP196757:UNP196759 UXL196757:UXL196759 VHH196757:VHH196759 VRD196757:VRD196759 WAZ196757:WAZ196759 WKV196757:WKV196759 WUR196757:WUR196759 F262293:F262295 IF262293:IF262295 SB262293:SB262295 ABX262293:ABX262295 ALT262293:ALT262295 AVP262293:AVP262295 BFL262293:BFL262295 BPH262293:BPH262295 BZD262293:BZD262295 CIZ262293:CIZ262295 CSV262293:CSV262295 DCR262293:DCR262295 DMN262293:DMN262295 DWJ262293:DWJ262295 EGF262293:EGF262295 EQB262293:EQB262295 EZX262293:EZX262295 FJT262293:FJT262295 FTP262293:FTP262295 GDL262293:GDL262295 GNH262293:GNH262295 GXD262293:GXD262295 HGZ262293:HGZ262295 HQV262293:HQV262295 IAR262293:IAR262295 IKN262293:IKN262295 IUJ262293:IUJ262295 JEF262293:JEF262295 JOB262293:JOB262295 JXX262293:JXX262295 KHT262293:KHT262295 KRP262293:KRP262295 LBL262293:LBL262295 LLH262293:LLH262295 LVD262293:LVD262295 MEZ262293:MEZ262295 MOV262293:MOV262295 MYR262293:MYR262295 NIN262293:NIN262295 NSJ262293:NSJ262295 OCF262293:OCF262295 OMB262293:OMB262295 OVX262293:OVX262295 PFT262293:PFT262295 PPP262293:PPP262295 PZL262293:PZL262295 QJH262293:QJH262295 QTD262293:QTD262295 RCZ262293:RCZ262295 RMV262293:RMV262295 RWR262293:RWR262295 SGN262293:SGN262295 SQJ262293:SQJ262295 TAF262293:TAF262295 TKB262293:TKB262295 TTX262293:TTX262295 UDT262293:UDT262295 UNP262293:UNP262295 UXL262293:UXL262295 VHH262293:VHH262295 VRD262293:VRD262295 WAZ262293:WAZ262295 WKV262293:WKV262295 WUR262293:WUR262295 F327829:F327831 IF327829:IF327831 SB327829:SB327831 ABX327829:ABX327831 ALT327829:ALT327831 AVP327829:AVP327831 BFL327829:BFL327831 BPH327829:BPH327831 BZD327829:BZD327831 CIZ327829:CIZ327831 CSV327829:CSV327831 DCR327829:DCR327831 DMN327829:DMN327831 DWJ327829:DWJ327831 EGF327829:EGF327831 EQB327829:EQB327831 EZX327829:EZX327831 FJT327829:FJT327831 FTP327829:FTP327831 GDL327829:GDL327831 GNH327829:GNH327831 GXD327829:GXD327831 HGZ327829:HGZ327831 HQV327829:HQV327831 IAR327829:IAR327831 IKN327829:IKN327831 IUJ327829:IUJ327831 JEF327829:JEF327831 JOB327829:JOB327831 JXX327829:JXX327831 KHT327829:KHT327831 KRP327829:KRP327831 LBL327829:LBL327831 LLH327829:LLH327831 LVD327829:LVD327831 MEZ327829:MEZ327831 MOV327829:MOV327831 MYR327829:MYR327831 NIN327829:NIN327831 NSJ327829:NSJ327831 OCF327829:OCF327831 OMB327829:OMB327831 OVX327829:OVX327831 PFT327829:PFT327831 PPP327829:PPP327831 PZL327829:PZL327831 QJH327829:QJH327831 QTD327829:QTD327831 RCZ327829:RCZ327831 RMV327829:RMV327831 RWR327829:RWR327831 SGN327829:SGN327831 SQJ327829:SQJ327831 TAF327829:TAF327831 TKB327829:TKB327831 TTX327829:TTX327831 UDT327829:UDT327831 UNP327829:UNP327831 UXL327829:UXL327831 VHH327829:VHH327831 VRD327829:VRD327831 WAZ327829:WAZ327831 WKV327829:WKV327831 WUR327829:WUR327831 F393365:F393367 IF393365:IF393367 SB393365:SB393367 ABX393365:ABX393367 ALT393365:ALT393367 AVP393365:AVP393367 BFL393365:BFL393367 BPH393365:BPH393367 BZD393365:BZD393367 CIZ393365:CIZ393367 CSV393365:CSV393367 DCR393365:DCR393367 DMN393365:DMN393367 DWJ393365:DWJ393367 EGF393365:EGF393367 EQB393365:EQB393367 EZX393365:EZX393367 FJT393365:FJT393367 FTP393365:FTP393367 GDL393365:GDL393367 GNH393365:GNH393367 GXD393365:GXD393367 HGZ393365:HGZ393367 HQV393365:HQV393367 IAR393365:IAR393367 IKN393365:IKN393367 IUJ393365:IUJ393367 JEF393365:JEF393367 JOB393365:JOB393367 JXX393365:JXX393367 KHT393365:KHT393367 KRP393365:KRP393367 LBL393365:LBL393367 LLH393365:LLH393367 LVD393365:LVD393367 MEZ393365:MEZ393367 MOV393365:MOV393367 MYR393365:MYR393367 NIN393365:NIN393367 NSJ393365:NSJ393367 OCF393365:OCF393367 OMB393365:OMB393367 OVX393365:OVX393367 PFT393365:PFT393367 PPP393365:PPP393367 PZL393365:PZL393367 QJH393365:QJH393367 QTD393365:QTD393367 RCZ393365:RCZ393367 RMV393365:RMV393367 RWR393365:RWR393367 SGN393365:SGN393367 SQJ393365:SQJ393367 TAF393365:TAF393367 TKB393365:TKB393367 TTX393365:TTX393367 UDT393365:UDT393367 UNP393365:UNP393367 UXL393365:UXL393367 VHH393365:VHH393367 VRD393365:VRD393367 WAZ393365:WAZ393367 WKV393365:WKV393367 WUR393365:WUR393367 F458901:F458903 IF458901:IF458903 SB458901:SB458903 ABX458901:ABX458903 ALT458901:ALT458903 AVP458901:AVP458903 BFL458901:BFL458903 BPH458901:BPH458903 BZD458901:BZD458903 CIZ458901:CIZ458903 CSV458901:CSV458903 DCR458901:DCR458903 DMN458901:DMN458903 DWJ458901:DWJ458903 EGF458901:EGF458903 EQB458901:EQB458903 EZX458901:EZX458903 FJT458901:FJT458903 FTP458901:FTP458903 GDL458901:GDL458903 GNH458901:GNH458903 GXD458901:GXD458903 HGZ458901:HGZ458903 HQV458901:HQV458903 IAR458901:IAR458903 IKN458901:IKN458903 IUJ458901:IUJ458903 JEF458901:JEF458903 JOB458901:JOB458903 JXX458901:JXX458903 KHT458901:KHT458903 KRP458901:KRP458903 LBL458901:LBL458903 LLH458901:LLH458903 LVD458901:LVD458903 MEZ458901:MEZ458903 MOV458901:MOV458903 MYR458901:MYR458903 NIN458901:NIN458903 NSJ458901:NSJ458903 OCF458901:OCF458903 OMB458901:OMB458903 OVX458901:OVX458903 PFT458901:PFT458903 PPP458901:PPP458903 PZL458901:PZL458903 QJH458901:QJH458903 QTD458901:QTD458903 RCZ458901:RCZ458903 RMV458901:RMV458903 RWR458901:RWR458903 SGN458901:SGN458903 SQJ458901:SQJ458903 TAF458901:TAF458903 TKB458901:TKB458903 TTX458901:TTX458903 UDT458901:UDT458903 UNP458901:UNP458903 UXL458901:UXL458903 VHH458901:VHH458903 VRD458901:VRD458903 WAZ458901:WAZ458903 WKV458901:WKV458903 WUR458901:WUR458903 F524437:F524439 IF524437:IF524439 SB524437:SB524439 ABX524437:ABX524439 ALT524437:ALT524439 AVP524437:AVP524439 BFL524437:BFL524439 BPH524437:BPH524439 BZD524437:BZD524439 CIZ524437:CIZ524439 CSV524437:CSV524439 DCR524437:DCR524439 DMN524437:DMN524439 DWJ524437:DWJ524439 EGF524437:EGF524439 EQB524437:EQB524439 EZX524437:EZX524439 FJT524437:FJT524439 FTP524437:FTP524439 GDL524437:GDL524439 GNH524437:GNH524439 GXD524437:GXD524439 HGZ524437:HGZ524439 HQV524437:HQV524439 IAR524437:IAR524439 IKN524437:IKN524439 IUJ524437:IUJ524439 JEF524437:JEF524439 JOB524437:JOB524439 JXX524437:JXX524439 KHT524437:KHT524439 KRP524437:KRP524439 LBL524437:LBL524439 LLH524437:LLH524439 LVD524437:LVD524439 MEZ524437:MEZ524439 MOV524437:MOV524439 MYR524437:MYR524439 NIN524437:NIN524439 NSJ524437:NSJ524439 OCF524437:OCF524439 OMB524437:OMB524439 OVX524437:OVX524439 PFT524437:PFT524439 PPP524437:PPP524439 PZL524437:PZL524439 QJH524437:QJH524439 QTD524437:QTD524439 RCZ524437:RCZ524439 RMV524437:RMV524439 RWR524437:RWR524439 SGN524437:SGN524439 SQJ524437:SQJ524439 TAF524437:TAF524439 TKB524437:TKB524439 TTX524437:TTX524439 UDT524437:UDT524439 UNP524437:UNP524439 UXL524437:UXL524439 VHH524437:VHH524439 VRD524437:VRD524439 WAZ524437:WAZ524439 WKV524437:WKV524439 WUR524437:WUR524439 F589973:F589975 IF589973:IF589975 SB589973:SB589975 ABX589973:ABX589975 ALT589973:ALT589975 AVP589973:AVP589975 BFL589973:BFL589975 BPH589973:BPH589975 BZD589973:BZD589975 CIZ589973:CIZ589975 CSV589973:CSV589975 DCR589973:DCR589975 DMN589973:DMN589975 DWJ589973:DWJ589975 EGF589973:EGF589975 EQB589973:EQB589975 EZX589973:EZX589975 FJT589973:FJT589975 FTP589973:FTP589975 GDL589973:GDL589975 GNH589973:GNH589975 GXD589973:GXD589975 HGZ589973:HGZ589975 HQV589973:HQV589975 IAR589973:IAR589975 IKN589973:IKN589975 IUJ589973:IUJ589975 JEF589973:JEF589975 JOB589973:JOB589975 JXX589973:JXX589975 KHT589973:KHT589975 KRP589973:KRP589975 LBL589973:LBL589975 LLH589973:LLH589975 LVD589973:LVD589975 MEZ589973:MEZ589975 MOV589973:MOV589975 MYR589973:MYR589975 NIN589973:NIN589975 NSJ589973:NSJ589975 OCF589973:OCF589975 OMB589973:OMB589975 OVX589973:OVX589975 PFT589973:PFT589975 PPP589973:PPP589975 PZL589973:PZL589975 QJH589973:QJH589975 QTD589973:QTD589975 RCZ589973:RCZ589975 RMV589973:RMV589975 RWR589973:RWR589975 SGN589973:SGN589975 SQJ589973:SQJ589975 TAF589973:TAF589975 TKB589973:TKB589975 TTX589973:TTX589975 UDT589973:UDT589975 UNP589973:UNP589975 UXL589973:UXL589975 VHH589973:VHH589975 VRD589973:VRD589975 WAZ589973:WAZ589975 WKV589973:WKV589975 WUR589973:WUR589975 F655509:F655511 IF655509:IF655511 SB655509:SB655511 ABX655509:ABX655511 ALT655509:ALT655511 AVP655509:AVP655511 BFL655509:BFL655511 BPH655509:BPH655511 BZD655509:BZD655511 CIZ655509:CIZ655511 CSV655509:CSV655511 DCR655509:DCR655511 DMN655509:DMN655511 DWJ655509:DWJ655511 EGF655509:EGF655511 EQB655509:EQB655511 EZX655509:EZX655511 FJT655509:FJT655511 FTP655509:FTP655511 GDL655509:GDL655511 GNH655509:GNH655511 GXD655509:GXD655511 HGZ655509:HGZ655511 HQV655509:HQV655511 IAR655509:IAR655511 IKN655509:IKN655511 IUJ655509:IUJ655511 JEF655509:JEF655511 JOB655509:JOB655511 JXX655509:JXX655511 KHT655509:KHT655511 KRP655509:KRP655511 LBL655509:LBL655511 LLH655509:LLH655511 LVD655509:LVD655511 MEZ655509:MEZ655511 MOV655509:MOV655511 MYR655509:MYR655511 NIN655509:NIN655511 NSJ655509:NSJ655511 OCF655509:OCF655511 OMB655509:OMB655511 OVX655509:OVX655511 PFT655509:PFT655511 PPP655509:PPP655511 PZL655509:PZL655511 QJH655509:QJH655511 QTD655509:QTD655511 RCZ655509:RCZ655511 RMV655509:RMV655511 RWR655509:RWR655511 SGN655509:SGN655511 SQJ655509:SQJ655511 TAF655509:TAF655511 TKB655509:TKB655511 TTX655509:TTX655511 UDT655509:UDT655511 UNP655509:UNP655511 UXL655509:UXL655511 VHH655509:VHH655511 VRD655509:VRD655511 WAZ655509:WAZ655511 WKV655509:WKV655511 WUR655509:WUR655511 F721045:F721047 IF721045:IF721047 SB721045:SB721047 ABX721045:ABX721047 ALT721045:ALT721047 AVP721045:AVP721047 BFL721045:BFL721047 BPH721045:BPH721047 BZD721045:BZD721047 CIZ721045:CIZ721047 CSV721045:CSV721047 DCR721045:DCR721047 DMN721045:DMN721047 DWJ721045:DWJ721047 EGF721045:EGF721047 EQB721045:EQB721047 EZX721045:EZX721047 FJT721045:FJT721047 FTP721045:FTP721047 GDL721045:GDL721047 GNH721045:GNH721047 GXD721045:GXD721047 HGZ721045:HGZ721047 HQV721045:HQV721047 IAR721045:IAR721047 IKN721045:IKN721047 IUJ721045:IUJ721047 JEF721045:JEF721047 JOB721045:JOB721047 JXX721045:JXX721047 KHT721045:KHT721047 KRP721045:KRP721047 LBL721045:LBL721047 LLH721045:LLH721047 LVD721045:LVD721047 MEZ721045:MEZ721047 MOV721045:MOV721047 MYR721045:MYR721047 NIN721045:NIN721047 NSJ721045:NSJ721047 OCF721045:OCF721047 OMB721045:OMB721047 OVX721045:OVX721047 PFT721045:PFT721047 PPP721045:PPP721047 PZL721045:PZL721047 QJH721045:QJH721047 QTD721045:QTD721047 RCZ721045:RCZ721047 RMV721045:RMV721047 RWR721045:RWR721047 SGN721045:SGN721047 SQJ721045:SQJ721047 TAF721045:TAF721047 TKB721045:TKB721047 TTX721045:TTX721047 UDT721045:UDT721047 UNP721045:UNP721047 UXL721045:UXL721047 VHH721045:VHH721047 VRD721045:VRD721047 WAZ721045:WAZ721047 WKV721045:WKV721047 WUR721045:WUR721047 F786581:F786583 IF786581:IF786583 SB786581:SB786583 ABX786581:ABX786583 ALT786581:ALT786583 AVP786581:AVP786583 BFL786581:BFL786583 BPH786581:BPH786583 BZD786581:BZD786583 CIZ786581:CIZ786583 CSV786581:CSV786583 DCR786581:DCR786583 DMN786581:DMN786583 DWJ786581:DWJ786583 EGF786581:EGF786583 EQB786581:EQB786583 EZX786581:EZX786583 FJT786581:FJT786583 FTP786581:FTP786583 GDL786581:GDL786583 GNH786581:GNH786583 GXD786581:GXD786583 HGZ786581:HGZ786583 HQV786581:HQV786583 IAR786581:IAR786583 IKN786581:IKN786583 IUJ786581:IUJ786583 JEF786581:JEF786583 JOB786581:JOB786583 JXX786581:JXX786583 KHT786581:KHT786583 KRP786581:KRP786583 LBL786581:LBL786583 LLH786581:LLH786583 LVD786581:LVD786583 MEZ786581:MEZ786583 MOV786581:MOV786583 MYR786581:MYR786583 NIN786581:NIN786583 NSJ786581:NSJ786583 OCF786581:OCF786583 OMB786581:OMB786583 OVX786581:OVX786583 PFT786581:PFT786583 PPP786581:PPP786583 PZL786581:PZL786583 QJH786581:QJH786583 QTD786581:QTD786583 RCZ786581:RCZ786583 RMV786581:RMV786583 RWR786581:RWR786583 SGN786581:SGN786583 SQJ786581:SQJ786583 TAF786581:TAF786583 TKB786581:TKB786583 TTX786581:TTX786583 UDT786581:UDT786583 UNP786581:UNP786583 UXL786581:UXL786583 VHH786581:VHH786583 VRD786581:VRD786583 WAZ786581:WAZ786583 WKV786581:WKV786583 WUR786581:WUR786583 F852117:F852119 IF852117:IF852119 SB852117:SB852119 ABX852117:ABX852119 ALT852117:ALT852119 AVP852117:AVP852119 BFL852117:BFL852119 BPH852117:BPH852119 BZD852117:BZD852119 CIZ852117:CIZ852119 CSV852117:CSV852119 DCR852117:DCR852119 DMN852117:DMN852119 DWJ852117:DWJ852119 EGF852117:EGF852119 EQB852117:EQB852119 EZX852117:EZX852119 FJT852117:FJT852119 FTP852117:FTP852119 GDL852117:GDL852119 GNH852117:GNH852119 GXD852117:GXD852119 HGZ852117:HGZ852119 HQV852117:HQV852119 IAR852117:IAR852119 IKN852117:IKN852119 IUJ852117:IUJ852119 JEF852117:JEF852119 JOB852117:JOB852119 JXX852117:JXX852119 KHT852117:KHT852119 KRP852117:KRP852119 LBL852117:LBL852119 LLH852117:LLH852119 LVD852117:LVD852119 MEZ852117:MEZ852119 MOV852117:MOV852119 MYR852117:MYR852119 NIN852117:NIN852119 NSJ852117:NSJ852119 OCF852117:OCF852119 OMB852117:OMB852119 OVX852117:OVX852119 PFT852117:PFT852119 PPP852117:PPP852119 PZL852117:PZL852119 QJH852117:QJH852119 QTD852117:QTD852119 RCZ852117:RCZ852119 RMV852117:RMV852119 RWR852117:RWR852119 SGN852117:SGN852119 SQJ852117:SQJ852119 TAF852117:TAF852119 TKB852117:TKB852119 TTX852117:TTX852119 UDT852117:UDT852119 UNP852117:UNP852119 UXL852117:UXL852119 VHH852117:VHH852119 VRD852117:VRD852119 WAZ852117:WAZ852119 WKV852117:WKV852119 WUR852117:WUR852119 F917653:F917655 IF917653:IF917655 SB917653:SB917655 ABX917653:ABX917655 ALT917653:ALT917655 AVP917653:AVP917655 BFL917653:BFL917655 BPH917653:BPH917655 BZD917653:BZD917655 CIZ917653:CIZ917655 CSV917653:CSV917655 DCR917653:DCR917655 DMN917653:DMN917655 DWJ917653:DWJ917655 EGF917653:EGF917655 EQB917653:EQB917655 EZX917653:EZX917655 FJT917653:FJT917655 FTP917653:FTP917655 GDL917653:GDL917655 GNH917653:GNH917655 GXD917653:GXD917655 HGZ917653:HGZ917655 HQV917653:HQV917655 IAR917653:IAR917655 IKN917653:IKN917655 IUJ917653:IUJ917655 JEF917653:JEF917655 JOB917653:JOB917655 JXX917653:JXX917655 KHT917653:KHT917655 KRP917653:KRP917655 LBL917653:LBL917655 LLH917653:LLH917655 LVD917653:LVD917655 MEZ917653:MEZ917655 MOV917653:MOV917655 MYR917653:MYR917655 NIN917653:NIN917655 NSJ917653:NSJ917655 OCF917653:OCF917655 OMB917653:OMB917655 OVX917653:OVX917655 PFT917653:PFT917655 PPP917653:PPP917655 PZL917653:PZL917655 QJH917653:QJH917655 QTD917653:QTD917655 RCZ917653:RCZ917655 RMV917653:RMV917655 RWR917653:RWR917655 SGN917653:SGN917655 SQJ917653:SQJ917655 TAF917653:TAF917655 TKB917653:TKB917655 TTX917653:TTX917655 UDT917653:UDT917655 UNP917653:UNP917655 UXL917653:UXL917655 VHH917653:VHH917655 VRD917653:VRD917655 WAZ917653:WAZ917655 WKV917653:WKV917655 WUR917653:WUR917655 F983189:F983191 IF983189:IF983191 SB983189:SB983191 ABX983189:ABX983191 ALT983189:ALT983191 AVP983189:AVP983191 BFL983189:BFL983191 BPH983189:BPH983191 BZD983189:BZD983191 CIZ983189:CIZ983191 CSV983189:CSV983191 DCR983189:DCR983191 DMN983189:DMN983191 DWJ983189:DWJ983191 EGF983189:EGF983191 EQB983189:EQB983191 EZX983189:EZX983191 FJT983189:FJT983191 FTP983189:FTP983191 GDL983189:GDL983191 GNH983189:GNH983191 GXD983189:GXD983191 HGZ983189:HGZ983191 HQV983189:HQV983191 IAR983189:IAR983191 IKN983189:IKN983191 IUJ983189:IUJ983191 JEF983189:JEF983191 JOB983189:JOB983191 JXX983189:JXX983191 KHT983189:KHT983191 KRP983189:KRP983191 LBL983189:LBL983191 LLH983189:LLH983191 LVD983189:LVD983191 MEZ983189:MEZ983191 MOV983189:MOV983191 MYR983189:MYR983191 NIN983189:NIN983191 NSJ983189:NSJ983191 OCF983189:OCF983191 OMB983189:OMB983191 OVX983189:OVX983191 PFT983189:PFT983191 PPP983189:PPP983191 PZL983189:PZL983191 QJH983189:QJH983191 QTD983189:QTD983191 RCZ983189:RCZ983191 RMV983189:RMV983191 RWR983189:RWR983191 SGN983189:SGN983191 SQJ983189:SQJ983191 TAF983189:TAF983191 TKB983189:TKB983191 TTX983189:TTX983191 UDT983189:UDT983191 UNP983189:UNP983191 UXL983189:UXL983191 VHH983189:VHH983191 VRD983189:VRD983191 WAZ983189:WAZ983191 WKV983189:WKV983191 WUR983189:WUR983191 E151:N151 IE151:IN151 SA151:SJ151 ABW151:ACF151 ALS151:AMB151 AVO151:AVX151 BFK151:BFT151 BPG151:BPP151 BZC151:BZL151 CIY151:CJH151 CSU151:CTD151 DCQ151:DCZ151 DMM151:DMV151 DWI151:DWR151 EGE151:EGN151 EQA151:EQJ151 EZW151:FAF151 FJS151:FKB151 FTO151:FTX151 GDK151:GDT151 GNG151:GNP151 GXC151:GXL151 HGY151:HHH151 HQU151:HRD151 IAQ151:IAZ151 IKM151:IKV151 IUI151:IUR151 JEE151:JEN151 JOA151:JOJ151 JXW151:JYF151 KHS151:KIB151 KRO151:KRX151 LBK151:LBT151 LLG151:LLP151 LVC151:LVL151 MEY151:MFH151 MOU151:MPD151 MYQ151:MYZ151 NIM151:NIV151 NSI151:NSR151 OCE151:OCN151 OMA151:OMJ151 OVW151:OWF151 PFS151:PGB151 PPO151:PPX151 PZK151:PZT151 QJG151:QJP151 QTC151:QTL151 RCY151:RDH151 RMU151:RND151 RWQ151:RWZ151 SGM151:SGV151 SQI151:SQR151 TAE151:TAN151 TKA151:TKJ151 TTW151:TUF151 UDS151:UEB151 UNO151:UNX151 UXK151:UXT151 VHG151:VHP151 VRC151:VRL151 WAY151:WBH151 WKU151:WLD151 WUQ151:WUZ151 E65687:N65687 IE65687:IN65687 SA65687:SJ65687 ABW65687:ACF65687 ALS65687:AMB65687 AVO65687:AVX65687 BFK65687:BFT65687 BPG65687:BPP65687 BZC65687:BZL65687 CIY65687:CJH65687 CSU65687:CTD65687 DCQ65687:DCZ65687 DMM65687:DMV65687 DWI65687:DWR65687 EGE65687:EGN65687 EQA65687:EQJ65687 EZW65687:FAF65687 FJS65687:FKB65687 FTO65687:FTX65687 GDK65687:GDT65687 GNG65687:GNP65687 GXC65687:GXL65687 HGY65687:HHH65687 HQU65687:HRD65687 IAQ65687:IAZ65687 IKM65687:IKV65687 IUI65687:IUR65687 JEE65687:JEN65687 JOA65687:JOJ65687 JXW65687:JYF65687 KHS65687:KIB65687 KRO65687:KRX65687 LBK65687:LBT65687 LLG65687:LLP65687 LVC65687:LVL65687 MEY65687:MFH65687 MOU65687:MPD65687 MYQ65687:MYZ65687 NIM65687:NIV65687 NSI65687:NSR65687 OCE65687:OCN65687 OMA65687:OMJ65687 OVW65687:OWF65687 PFS65687:PGB65687 PPO65687:PPX65687 PZK65687:PZT65687 QJG65687:QJP65687 QTC65687:QTL65687 RCY65687:RDH65687 RMU65687:RND65687 RWQ65687:RWZ65687 SGM65687:SGV65687 SQI65687:SQR65687 TAE65687:TAN65687 TKA65687:TKJ65687 TTW65687:TUF65687 UDS65687:UEB65687 UNO65687:UNX65687 UXK65687:UXT65687 VHG65687:VHP65687 VRC65687:VRL65687 WAY65687:WBH65687 WKU65687:WLD65687 WUQ65687:WUZ65687 E131223:N131223 IE131223:IN131223 SA131223:SJ131223 ABW131223:ACF131223 ALS131223:AMB131223 AVO131223:AVX131223 BFK131223:BFT131223 BPG131223:BPP131223 BZC131223:BZL131223 CIY131223:CJH131223 CSU131223:CTD131223 DCQ131223:DCZ131223 DMM131223:DMV131223 DWI131223:DWR131223 EGE131223:EGN131223 EQA131223:EQJ131223 EZW131223:FAF131223 FJS131223:FKB131223 FTO131223:FTX131223 GDK131223:GDT131223 GNG131223:GNP131223 GXC131223:GXL131223 HGY131223:HHH131223 HQU131223:HRD131223 IAQ131223:IAZ131223 IKM131223:IKV131223 IUI131223:IUR131223 JEE131223:JEN131223 JOA131223:JOJ131223 JXW131223:JYF131223 KHS131223:KIB131223 KRO131223:KRX131223 LBK131223:LBT131223 LLG131223:LLP131223 LVC131223:LVL131223 MEY131223:MFH131223 MOU131223:MPD131223 MYQ131223:MYZ131223 NIM131223:NIV131223 NSI131223:NSR131223 OCE131223:OCN131223 OMA131223:OMJ131223 OVW131223:OWF131223 PFS131223:PGB131223 PPO131223:PPX131223 PZK131223:PZT131223 QJG131223:QJP131223 QTC131223:QTL131223 RCY131223:RDH131223 RMU131223:RND131223 RWQ131223:RWZ131223 SGM131223:SGV131223 SQI131223:SQR131223 TAE131223:TAN131223 TKA131223:TKJ131223 TTW131223:TUF131223 UDS131223:UEB131223 UNO131223:UNX131223 UXK131223:UXT131223 VHG131223:VHP131223 VRC131223:VRL131223 WAY131223:WBH131223 WKU131223:WLD131223 WUQ131223:WUZ131223 E196759:N196759 IE196759:IN196759 SA196759:SJ196759 ABW196759:ACF196759 ALS196759:AMB196759 AVO196759:AVX196759 BFK196759:BFT196759 BPG196759:BPP196759 BZC196759:BZL196759 CIY196759:CJH196759 CSU196759:CTD196759 DCQ196759:DCZ196759 DMM196759:DMV196759 DWI196759:DWR196759 EGE196759:EGN196759 EQA196759:EQJ196759 EZW196759:FAF196759 FJS196759:FKB196759 FTO196759:FTX196759 GDK196759:GDT196759 GNG196759:GNP196759 GXC196759:GXL196759 HGY196759:HHH196759 HQU196759:HRD196759 IAQ196759:IAZ196759 IKM196759:IKV196759 IUI196759:IUR196759 JEE196759:JEN196759 JOA196759:JOJ196759 JXW196759:JYF196759 KHS196759:KIB196759 KRO196759:KRX196759 LBK196759:LBT196759 LLG196759:LLP196759 LVC196759:LVL196759 MEY196759:MFH196759 MOU196759:MPD196759 MYQ196759:MYZ196759 NIM196759:NIV196759 NSI196759:NSR196759 OCE196759:OCN196759 OMA196759:OMJ196759 OVW196759:OWF196759 PFS196759:PGB196759 PPO196759:PPX196759 PZK196759:PZT196759 QJG196759:QJP196759 QTC196759:QTL196759 RCY196759:RDH196759 RMU196759:RND196759 RWQ196759:RWZ196759 SGM196759:SGV196759 SQI196759:SQR196759 TAE196759:TAN196759 TKA196759:TKJ196759 TTW196759:TUF196759 UDS196759:UEB196759 UNO196759:UNX196759 UXK196759:UXT196759 VHG196759:VHP196759 VRC196759:VRL196759 WAY196759:WBH196759 WKU196759:WLD196759 WUQ196759:WUZ196759 E262295:N262295 IE262295:IN262295 SA262295:SJ262295 ABW262295:ACF262295 ALS262295:AMB262295 AVO262295:AVX262295 BFK262295:BFT262295 BPG262295:BPP262295 BZC262295:BZL262295 CIY262295:CJH262295 CSU262295:CTD262295 DCQ262295:DCZ262295 DMM262295:DMV262295 DWI262295:DWR262295 EGE262295:EGN262295 EQA262295:EQJ262295 EZW262295:FAF262295 FJS262295:FKB262295 FTO262295:FTX262295 GDK262295:GDT262295 GNG262295:GNP262295 GXC262295:GXL262295 HGY262295:HHH262295 HQU262295:HRD262295 IAQ262295:IAZ262295 IKM262295:IKV262295 IUI262295:IUR262295 JEE262295:JEN262295 JOA262295:JOJ262295 JXW262295:JYF262295 KHS262295:KIB262295 KRO262295:KRX262295 LBK262295:LBT262295 LLG262295:LLP262295 LVC262295:LVL262295 MEY262295:MFH262295 MOU262295:MPD262295 MYQ262295:MYZ262295 NIM262295:NIV262295 NSI262295:NSR262295 OCE262295:OCN262295 OMA262295:OMJ262295 OVW262295:OWF262295 PFS262295:PGB262295 PPO262295:PPX262295 PZK262295:PZT262295 QJG262295:QJP262295 QTC262295:QTL262295 RCY262295:RDH262295 RMU262295:RND262295 RWQ262295:RWZ262295 SGM262295:SGV262295 SQI262295:SQR262295 TAE262295:TAN262295 TKA262295:TKJ262295 TTW262295:TUF262295 UDS262295:UEB262295 UNO262295:UNX262295 UXK262295:UXT262295 VHG262295:VHP262295 VRC262295:VRL262295 WAY262295:WBH262295 WKU262295:WLD262295 WUQ262295:WUZ262295 E327831:N327831 IE327831:IN327831 SA327831:SJ327831 ABW327831:ACF327831 ALS327831:AMB327831 AVO327831:AVX327831 BFK327831:BFT327831 BPG327831:BPP327831 BZC327831:BZL327831 CIY327831:CJH327831 CSU327831:CTD327831 DCQ327831:DCZ327831 DMM327831:DMV327831 DWI327831:DWR327831 EGE327831:EGN327831 EQA327831:EQJ327831 EZW327831:FAF327831 FJS327831:FKB327831 FTO327831:FTX327831 GDK327831:GDT327831 GNG327831:GNP327831 GXC327831:GXL327831 HGY327831:HHH327831 HQU327831:HRD327831 IAQ327831:IAZ327831 IKM327831:IKV327831 IUI327831:IUR327831 JEE327831:JEN327831 JOA327831:JOJ327831 JXW327831:JYF327831 KHS327831:KIB327831 KRO327831:KRX327831 LBK327831:LBT327831 LLG327831:LLP327831 LVC327831:LVL327831 MEY327831:MFH327831 MOU327831:MPD327831 MYQ327831:MYZ327831 NIM327831:NIV327831 NSI327831:NSR327831 OCE327831:OCN327831 OMA327831:OMJ327831 OVW327831:OWF327831 PFS327831:PGB327831 PPO327831:PPX327831 PZK327831:PZT327831 QJG327831:QJP327831 QTC327831:QTL327831 RCY327831:RDH327831 RMU327831:RND327831 RWQ327831:RWZ327831 SGM327831:SGV327831 SQI327831:SQR327831 TAE327831:TAN327831 TKA327831:TKJ327831 TTW327831:TUF327831 UDS327831:UEB327831 UNO327831:UNX327831 UXK327831:UXT327831 VHG327831:VHP327831 VRC327831:VRL327831 WAY327831:WBH327831 WKU327831:WLD327831 WUQ327831:WUZ327831 E393367:N393367 IE393367:IN393367 SA393367:SJ393367 ABW393367:ACF393367 ALS393367:AMB393367 AVO393367:AVX393367 BFK393367:BFT393367 BPG393367:BPP393367 BZC393367:BZL393367 CIY393367:CJH393367 CSU393367:CTD393367 DCQ393367:DCZ393367 DMM393367:DMV393367 DWI393367:DWR393367 EGE393367:EGN393367 EQA393367:EQJ393367 EZW393367:FAF393367 FJS393367:FKB393367 FTO393367:FTX393367 GDK393367:GDT393367 GNG393367:GNP393367 GXC393367:GXL393367 HGY393367:HHH393367 HQU393367:HRD393367 IAQ393367:IAZ393367 IKM393367:IKV393367 IUI393367:IUR393367 JEE393367:JEN393367 JOA393367:JOJ393367 JXW393367:JYF393367 KHS393367:KIB393367 KRO393367:KRX393367 LBK393367:LBT393367 LLG393367:LLP393367 LVC393367:LVL393367 MEY393367:MFH393367 MOU393367:MPD393367 MYQ393367:MYZ393367 NIM393367:NIV393367 NSI393367:NSR393367 OCE393367:OCN393367 OMA393367:OMJ393367 OVW393367:OWF393367 PFS393367:PGB393367 PPO393367:PPX393367 PZK393367:PZT393367 QJG393367:QJP393367 QTC393367:QTL393367 RCY393367:RDH393367 RMU393367:RND393367 RWQ393367:RWZ393367 SGM393367:SGV393367 SQI393367:SQR393367 TAE393367:TAN393367 TKA393367:TKJ393367 TTW393367:TUF393367 UDS393367:UEB393367 UNO393367:UNX393367 UXK393367:UXT393367 VHG393367:VHP393367 VRC393367:VRL393367 WAY393367:WBH393367 WKU393367:WLD393367 WUQ393367:WUZ393367 E458903:N458903 IE458903:IN458903 SA458903:SJ458903 ABW458903:ACF458903 ALS458903:AMB458903 AVO458903:AVX458903 BFK458903:BFT458903 BPG458903:BPP458903 BZC458903:BZL458903 CIY458903:CJH458903 CSU458903:CTD458903 DCQ458903:DCZ458903 DMM458903:DMV458903 DWI458903:DWR458903 EGE458903:EGN458903 EQA458903:EQJ458903 EZW458903:FAF458903 FJS458903:FKB458903 FTO458903:FTX458903 GDK458903:GDT458903 GNG458903:GNP458903 GXC458903:GXL458903 HGY458903:HHH458903 HQU458903:HRD458903 IAQ458903:IAZ458903 IKM458903:IKV458903 IUI458903:IUR458903 JEE458903:JEN458903 JOA458903:JOJ458903 JXW458903:JYF458903 KHS458903:KIB458903 KRO458903:KRX458903 LBK458903:LBT458903 LLG458903:LLP458903 LVC458903:LVL458903 MEY458903:MFH458903 MOU458903:MPD458903 MYQ458903:MYZ458903 NIM458903:NIV458903 NSI458903:NSR458903 OCE458903:OCN458903 OMA458903:OMJ458903 OVW458903:OWF458903 PFS458903:PGB458903 PPO458903:PPX458903 PZK458903:PZT458903 QJG458903:QJP458903 QTC458903:QTL458903 RCY458903:RDH458903 RMU458903:RND458903 RWQ458903:RWZ458903 SGM458903:SGV458903 SQI458903:SQR458903 TAE458903:TAN458903 TKA458903:TKJ458903 TTW458903:TUF458903 UDS458903:UEB458903 UNO458903:UNX458903 UXK458903:UXT458903 VHG458903:VHP458903 VRC458903:VRL458903 WAY458903:WBH458903 WKU458903:WLD458903 WUQ458903:WUZ458903 E524439:N524439 IE524439:IN524439 SA524439:SJ524439 ABW524439:ACF524439 ALS524439:AMB524439 AVO524439:AVX524439 BFK524439:BFT524439 BPG524439:BPP524439 BZC524439:BZL524439 CIY524439:CJH524439 CSU524439:CTD524439 DCQ524439:DCZ524439 DMM524439:DMV524439 DWI524439:DWR524439 EGE524439:EGN524439 EQA524439:EQJ524439 EZW524439:FAF524439 FJS524439:FKB524439 FTO524439:FTX524439 GDK524439:GDT524439 GNG524439:GNP524439 GXC524439:GXL524439 HGY524439:HHH524439 HQU524439:HRD524439 IAQ524439:IAZ524439 IKM524439:IKV524439 IUI524439:IUR524439 JEE524439:JEN524439 JOA524439:JOJ524439 JXW524439:JYF524439 KHS524439:KIB524439 KRO524439:KRX524439 LBK524439:LBT524439 LLG524439:LLP524439 LVC524439:LVL524439 MEY524439:MFH524439 MOU524439:MPD524439 MYQ524439:MYZ524439 NIM524439:NIV524439 NSI524439:NSR524439 OCE524439:OCN524439 OMA524439:OMJ524439 OVW524439:OWF524439 PFS524439:PGB524439 PPO524439:PPX524439 PZK524439:PZT524439 QJG524439:QJP524439 QTC524439:QTL524439 RCY524439:RDH524439 RMU524439:RND524439 RWQ524439:RWZ524439 SGM524439:SGV524439 SQI524439:SQR524439 TAE524439:TAN524439 TKA524439:TKJ524439 TTW524439:TUF524439 UDS524439:UEB524439 UNO524439:UNX524439 UXK524439:UXT524439 VHG524439:VHP524439 VRC524439:VRL524439 WAY524439:WBH524439 WKU524439:WLD524439 WUQ524439:WUZ524439 E589975:N589975 IE589975:IN589975 SA589975:SJ589975 ABW589975:ACF589975 ALS589975:AMB589975 AVO589975:AVX589975 BFK589975:BFT589975 BPG589975:BPP589975 BZC589975:BZL589975 CIY589975:CJH589975 CSU589975:CTD589975 DCQ589975:DCZ589975 DMM589975:DMV589975 DWI589975:DWR589975 EGE589975:EGN589975 EQA589975:EQJ589975 EZW589975:FAF589975 FJS589975:FKB589975 FTO589975:FTX589975 GDK589975:GDT589975 GNG589975:GNP589975 GXC589975:GXL589975 HGY589975:HHH589975 HQU589975:HRD589975 IAQ589975:IAZ589975 IKM589975:IKV589975 IUI589975:IUR589975 JEE589975:JEN589975 JOA589975:JOJ589975 JXW589975:JYF589975 KHS589975:KIB589975 KRO589975:KRX589975 LBK589975:LBT589975 LLG589975:LLP589975 LVC589975:LVL589975 MEY589975:MFH589975 MOU589975:MPD589975 MYQ589975:MYZ589975 NIM589975:NIV589975 NSI589975:NSR589975 OCE589975:OCN589975 OMA589975:OMJ589975 OVW589975:OWF589975 PFS589975:PGB589975 PPO589975:PPX589975 PZK589975:PZT589975 QJG589975:QJP589975 QTC589975:QTL589975 RCY589975:RDH589975 RMU589975:RND589975 RWQ589975:RWZ589975 SGM589975:SGV589975 SQI589975:SQR589975 TAE589975:TAN589975 TKA589975:TKJ589975 TTW589975:TUF589975 UDS589975:UEB589975 UNO589975:UNX589975 UXK589975:UXT589975 VHG589975:VHP589975 VRC589975:VRL589975 WAY589975:WBH589975 WKU589975:WLD589975 WUQ589975:WUZ589975 E655511:N655511 IE655511:IN655511 SA655511:SJ655511 ABW655511:ACF655511 ALS655511:AMB655511 AVO655511:AVX655511 BFK655511:BFT655511 BPG655511:BPP655511 BZC655511:BZL655511 CIY655511:CJH655511 CSU655511:CTD655511 DCQ655511:DCZ655511 DMM655511:DMV655511 DWI655511:DWR655511 EGE655511:EGN655511 EQA655511:EQJ655511 EZW655511:FAF655511 FJS655511:FKB655511 FTO655511:FTX655511 GDK655511:GDT655511 GNG655511:GNP655511 GXC655511:GXL655511 HGY655511:HHH655511 HQU655511:HRD655511 IAQ655511:IAZ655511 IKM655511:IKV655511 IUI655511:IUR655511 JEE655511:JEN655511 JOA655511:JOJ655511 JXW655511:JYF655511 KHS655511:KIB655511 KRO655511:KRX655511 LBK655511:LBT655511 LLG655511:LLP655511 LVC655511:LVL655511 MEY655511:MFH655511 MOU655511:MPD655511 MYQ655511:MYZ655511 NIM655511:NIV655511 NSI655511:NSR655511 OCE655511:OCN655511 OMA655511:OMJ655511 OVW655511:OWF655511 PFS655511:PGB655511 PPO655511:PPX655511 PZK655511:PZT655511 QJG655511:QJP655511 QTC655511:QTL655511 RCY655511:RDH655511 RMU655511:RND655511 RWQ655511:RWZ655511 SGM655511:SGV655511 SQI655511:SQR655511 TAE655511:TAN655511 TKA655511:TKJ655511 TTW655511:TUF655511 UDS655511:UEB655511 UNO655511:UNX655511 UXK655511:UXT655511 VHG655511:VHP655511 VRC655511:VRL655511 WAY655511:WBH655511 WKU655511:WLD655511 WUQ655511:WUZ655511 E721047:N721047 IE721047:IN721047 SA721047:SJ721047 ABW721047:ACF721047 ALS721047:AMB721047 AVO721047:AVX721047 BFK721047:BFT721047 BPG721047:BPP721047 BZC721047:BZL721047 CIY721047:CJH721047 CSU721047:CTD721047 DCQ721047:DCZ721047 DMM721047:DMV721047 DWI721047:DWR721047 EGE721047:EGN721047 EQA721047:EQJ721047 EZW721047:FAF721047 FJS721047:FKB721047 FTO721047:FTX721047 GDK721047:GDT721047 GNG721047:GNP721047 GXC721047:GXL721047 HGY721047:HHH721047 HQU721047:HRD721047 IAQ721047:IAZ721047 IKM721047:IKV721047 IUI721047:IUR721047 JEE721047:JEN721047 JOA721047:JOJ721047 JXW721047:JYF721047 KHS721047:KIB721047 KRO721047:KRX721047 LBK721047:LBT721047 LLG721047:LLP721047 LVC721047:LVL721047 MEY721047:MFH721047 MOU721047:MPD721047 MYQ721047:MYZ721047 NIM721047:NIV721047 NSI721047:NSR721047 OCE721047:OCN721047 OMA721047:OMJ721047 OVW721047:OWF721047 PFS721047:PGB721047 PPO721047:PPX721047 PZK721047:PZT721047 QJG721047:QJP721047 QTC721047:QTL721047 RCY721047:RDH721047 RMU721047:RND721047 RWQ721047:RWZ721047 SGM721047:SGV721047 SQI721047:SQR721047 TAE721047:TAN721047 TKA721047:TKJ721047 TTW721047:TUF721047 UDS721047:UEB721047 UNO721047:UNX721047 UXK721047:UXT721047 VHG721047:VHP721047 VRC721047:VRL721047 WAY721047:WBH721047 WKU721047:WLD721047 WUQ721047:WUZ721047 E786583:N786583 IE786583:IN786583 SA786583:SJ786583 ABW786583:ACF786583 ALS786583:AMB786583 AVO786583:AVX786583 BFK786583:BFT786583 BPG786583:BPP786583 BZC786583:BZL786583 CIY786583:CJH786583 CSU786583:CTD786583 DCQ786583:DCZ786583 DMM786583:DMV786583 DWI786583:DWR786583 EGE786583:EGN786583 EQA786583:EQJ786583 EZW786583:FAF786583 FJS786583:FKB786583 FTO786583:FTX786583 GDK786583:GDT786583 GNG786583:GNP786583 GXC786583:GXL786583 HGY786583:HHH786583 HQU786583:HRD786583 IAQ786583:IAZ786583 IKM786583:IKV786583 IUI786583:IUR786583 JEE786583:JEN786583 JOA786583:JOJ786583 JXW786583:JYF786583 KHS786583:KIB786583 KRO786583:KRX786583 LBK786583:LBT786583 LLG786583:LLP786583 LVC786583:LVL786583 MEY786583:MFH786583 MOU786583:MPD786583 MYQ786583:MYZ786583 NIM786583:NIV786583 NSI786583:NSR786583 OCE786583:OCN786583 OMA786583:OMJ786583 OVW786583:OWF786583 PFS786583:PGB786583 PPO786583:PPX786583 PZK786583:PZT786583 QJG786583:QJP786583 QTC786583:QTL786583 RCY786583:RDH786583 RMU786583:RND786583 RWQ786583:RWZ786583 SGM786583:SGV786583 SQI786583:SQR786583 TAE786583:TAN786583 TKA786583:TKJ786583 TTW786583:TUF786583 UDS786583:UEB786583 UNO786583:UNX786583 UXK786583:UXT786583 VHG786583:VHP786583 VRC786583:VRL786583 WAY786583:WBH786583 WKU786583:WLD786583 WUQ786583:WUZ786583 E852119:N852119 IE852119:IN852119 SA852119:SJ852119 ABW852119:ACF852119 ALS852119:AMB852119 AVO852119:AVX852119 BFK852119:BFT852119 BPG852119:BPP852119 BZC852119:BZL852119 CIY852119:CJH852119 CSU852119:CTD852119 DCQ852119:DCZ852119 DMM852119:DMV852119 DWI852119:DWR852119 EGE852119:EGN852119 EQA852119:EQJ852119 EZW852119:FAF852119 FJS852119:FKB852119 FTO852119:FTX852119 GDK852119:GDT852119 GNG852119:GNP852119 GXC852119:GXL852119 HGY852119:HHH852119 HQU852119:HRD852119 IAQ852119:IAZ852119 IKM852119:IKV852119 IUI852119:IUR852119 JEE852119:JEN852119 JOA852119:JOJ852119 JXW852119:JYF852119 KHS852119:KIB852119 KRO852119:KRX852119 LBK852119:LBT852119 LLG852119:LLP852119 LVC852119:LVL852119 MEY852119:MFH852119 MOU852119:MPD852119 MYQ852119:MYZ852119 NIM852119:NIV852119 NSI852119:NSR852119 OCE852119:OCN852119 OMA852119:OMJ852119 OVW852119:OWF852119 PFS852119:PGB852119 PPO852119:PPX852119 PZK852119:PZT852119 QJG852119:QJP852119 QTC852119:QTL852119 RCY852119:RDH852119 RMU852119:RND852119 RWQ852119:RWZ852119 SGM852119:SGV852119 SQI852119:SQR852119 TAE852119:TAN852119 TKA852119:TKJ852119 TTW852119:TUF852119 UDS852119:UEB852119 UNO852119:UNX852119 UXK852119:UXT852119 VHG852119:VHP852119 VRC852119:VRL852119 WAY852119:WBH852119 WKU852119:WLD852119 WUQ852119:WUZ852119 E917655:N917655 IE917655:IN917655 SA917655:SJ917655 ABW917655:ACF917655 ALS917655:AMB917655 AVO917655:AVX917655 BFK917655:BFT917655 BPG917655:BPP917655 BZC917655:BZL917655 CIY917655:CJH917655 CSU917655:CTD917655 DCQ917655:DCZ917655 DMM917655:DMV917655 DWI917655:DWR917655 EGE917655:EGN917655 EQA917655:EQJ917655 EZW917655:FAF917655 FJS917655:FKB917655 FTO917655:FTX917655 GDK917655:GDT917655 GNG917655:GNP917655 GXC917655:GXL917655 HGY917655:HHH917655 HQU917655:HRD917655 IAQ917655:IAZ917655 IKM917655:IKV917655 IUI917655:IUR917655 JEE917655:JEN917655 JOA917655:JOJ917655 JXW917655:JYF917655 KHS917655:KIB917655 KRO917655:KRX917655 LBK917655:LBT917655 LLG917655:LLP917655 LVC917655:LVL917655 MEY917655:MFH917655 MOU917655:MPD917655 MYQ917655:MYZ917655 NIM917655:NIV917655 NSI917655:NSR917655 OCE917655:OCN917655 OMA917655:OMJ917655 OVW917655:OWF917655 PFS917655:PGB917655 PPO917655:PPX917655 PZK917655:PZT917655 QJG917655:QJP917655 QTC917655:QTL917655 RCY917655:RDH917655 RMU917655:RND917655 RWQ917655:RWZ917655 SGM917655:SGV917655 SQI917655:SQR917655 TAE917655:TAN917655 TKA917655:TKJ917655 TTW917655:TUF917655 UDS917655:UEB917655 UNO917655:UNX917655 UXK917655:UXT917655 VHG917655:VHP917655 VRC917655:VRL917655 WAY917655:WBH917655 WKU917655:WLD917655 WUQ917655:WUZ917655 E983191:N983191 IE983191:IN983191 SA983191:SJ983191 ABW983191:ACF983191 ALS983191:AMB983191 AVO983191:AVX983191 BFK983191:BFT983191 BPG983191:BPP983191 BZC983191:BZL983191 CIY983191:CJH983191 CSU983191:CTD983191 DCQ983191:DCZ983191 DMM983191:DMV983191 DWI983191:DWR983191 EGE983191:EGN983191 EQA983191:EQJ983191 EZW983191:FAF983191 FJS983191:FKB983191 FTO983191:FTX983191 GDK983191:GDT983191 GNG983191:GNP983191 GXC983191:GXL983191 HGY983191:HHH983191 HQU983191:HRD983191 IAQ983191:IAZ983191 IKM983191:IKV983191 IUI983191:IUR983191 JEE983191:JEN983191 JOA983191:JOJ983191 JXW983191:JYF983191 KHS983191:KIB983191 KRO983191:KRX983191 LBK983191:LBT983191 LLG983191:LLP983191 LVC983191:LVL983191 MEY983191:MFH983191 MOU983191:MPD983191 MYQ983191:MYZ983191 NIM983191:NIV983191 NSI983191:NSR983191 OCE983191:OCN983191 OMA983191:OMJ983191 OVW983191:OWF983191 PFS983191:PGB983191 PPO983191:PPX983191 PZK983191:PZT983191 QJG983191:QJP983191 QTC983191:QTL983191 RCY983191:RDH983191 RMU983191:RND983191 RWQ983191:RWZ983191 SGM983191:SGV983191 SQI983191:SQR983191 TAE983191:TAN983191 TKA983191:TKJ983191 TTW983191:TUF983191 UDS983191:UEB983191 UNO983191:UNX983191 UXK983191:UXT983191 VHG983191:VHP983191 VRC983191:VRL983191 WAY983191:WBH983191 WKU983191:WLD983191 WUQ983191:WUZ983191 F159 IF159 SB159 ABX159 ALT159 AVP159 BFL159 BPH159 BZD159 CIZ159 CSV159 DCR159 DMN159 DWJ159 EGF159 EQB159 EZX159 FJT159 FTP159 GDL159 GNH159 GXD159 HGZ159 HQV159 IAR159 IKN159 IUJ159 JEF159 JOB159 JXX159 KHT159 KRP159 LBL159 LLH159 LVD159 MEZ159 MOV159 MYR159 NIN159 NSJ159 OCF159 OMB159 OVX159 PFT159 PPP159 PZL159 QJH159 QTD159 RCZ159 RMV159 RWR159 SGN159 SQJ159 TAF159 TKB159 TTX159 UDT159 UNP159 UXL159 VHH159 VRD159 WAZ159 WKV159 WUR159 F65695 IF65695 SB65695 ABX65695 ALT65695 AVP65695 BFL65695 BPH65695 BZD65695 CIZ65695 CSV65695 DCR65695 DMN65695 DWJ65695 EGF65695 EQB65695 EZX65695 FJT65695 FTP65695 GDL65695 GNH65695 GXD65695 HGZ65695 HQV65695 IAR65695 IKN65695 IUJ65695 JEF65695 JOB65695 JXX65695 KHT65695 KRP65695 LBL65695 LLH65695 LVD65695 MEZ65695 MOV65695 MYR65695 NIN65695 NSJ65695 OCF65695 OMB65695 OVX65695 PFT65695 PPP65695 PZL65695 QJH65695 QTD65695 RCZ65695 RMV65695 RWR65695 SGN65695 SQJ65695 TAF65695 TKB65695 TTX65695 UDT65695 UNP65695 UXL65695 VHH65695 VRD65695 WAZ65695 WKV65695 WUR65695 F131231 IF131231 SB131231 ABX131231 ALT131231 AVP131231 BFL131231 BPH131231 BZD131231 CIZ131231 CSV131231 DCR131231 DMN131231 DWJ131231 EGF131231 EQB131231 EZX131231 FJT131231 FTP131231 GDL131231 GNH131231 GXD131231 HGZ131231 HQV131231 IAR131231 IKN131231 IUJ131231 JEF131231 JOB131231 JXX131231 KHT131231 KRP131231 LBL131231 LLH131231 LVD131231 MEZ131231 MOV131231 MYR131231 NIN131231 NSJ131231 OCF131231 OMB131231 OVX131231 PFT131231 PPP131231 PZL131231 QJH131231 QTD131231 RCZ131231 RMV131231 RWR131231 SGN131231 SQJ131231 TAF131231 TKB131231 TTX131231 UDT131231 UNP131231 UXL131231 VHH131231 VRD131231 WAZ131231 WKV131231 WUR131231 F196767 IF196767 SB196767 ABX196767 ALT196767 AVP196767 BFL196767 BPH196767 BZD196767 CIZ196767 CSV196767 DCR196767 DMN196767 DWJ196767 EGF196767 EQB196767 EZX196767 FJT196767 FTP196767 GDL196767 GNH196767 GXD196767 HGZ196767 HQV196767 IAR196767 IKN196767 IUJ196767 JEF196767 JOB196767 JXX196767 KHT196767 KRP196767 LBL196767 LLH196767 LVD196767 MEZ196767 MOV196767 MYR196767 NIN196767 NSJ196767 OCF196767 OMB196767 OVX196767 PFT196767 PPP196767 PZL196767 QJH196767 QTD196767 RCZ196767 RMV196767 RWR196767 SGN196767 SQJ196767 TAF196767 TKB196767 TTX196767 UDT196767 UNP196767 UXL196767 VHH196767 VRD196767 WAZ196767 WKV196767 WUR196767 F262303 IF262303 SB262303 ABX262303 ALT262303 AVP262303 BFL262303 BPH262303 BZD262303 CIZ262303 CSV262303 DCR262303 DMN262303 DWJ262303 EGF262303 EQB262303 EZX262303 FJT262303 FTP262303 GDL262303 GNH262303 GXD262303 HGZ262303 HQV262303 IAR262303 IKN262303 IUJ262303 JEF262303 JOB262303 JXX262303 KHT262303 KRP262303 LBL262303 LLH262303 LVD262303 MEZ262303 MOV262303 MYR262303 NIN262303 NSJ262303 OCF262303 OMB262303 OVX262303 PFT262303 PPP262303 PZL262303 QJH262303 QTD262303 RCZ262303 RMV262303 RWR262303 SGN262303 SQJ262303 TAF262303 TKB262303 TTX262303 UDT262303 UNP262303 UXL262303 VHH262303 VRD262303 WAZ262303 WKV262303 WUR262303 F327839 IF327839 SB327839 ABX327839 ALT327839 AVP327839 BFL327839 BPH327839 BZD327839 CIZ327839 CSV327839 DCR327839 DMN327839 DWJ327839 EGF327839 EQB327839 EZX327839 FJT327839 FTP327839 GDL327839 GNH327839 GXD327839 HGZ327839 HQV327839 IAR327839 IKN327839 IUJ327839 JEF327839 JOB327839 JXX327839 KHT327839 KRP327839 LBL327839 LLH327839 LVD327839 MEZ327839 MOV327839 MYR327839 NIN327839 NSJ327839 OCF327839 OMB327839 OVX327839 PFT327839 PPP327839 PZL327839 QJH327839 QTD327839 RCZ327839 RMV327839 RWR327839 SGN327839 SQJ327839 TAF327839 TKB327839 TTX327839 UDT327839 UNP327839 UXL327839 VHH327839 VRD327839 WAZ327839 WKV327839 WUR327839 F393375 IF393375 SB393375 ABX393375 ALT393375 AVP393375 BFL393375 BPH393375 BZD393375 CIZ393375 CSV393375 DCR393375 DMN393375 DWJ393375 EGF393375 EQB393375 EZX393375 FJT393375 FTP393375 GDL393375 GNH393375 GXD393375 HGZ393375 HQV393375 IAR393375 IKN393375 IUJ393375 JEF393375 JOB393375 JXX393375 KHT393375 KRP393375 LBL393375 LLH393375 LVD393375 MEZ393375 MOV393375 MYR393375 NIN393375 NSJ393375 OCF393375 OMB393375 OVX393375 PFT393375 PPP393375 PZL393375 QJH393375 QTD393375 RCZ393375 RMV393375 RWR393375 SGN393375 SQJ393375 TAF393375 TKB393375 TTX393375 UDT393375 UNP393375 UXL393375 VHH393375 VRD393375 WAZ393375 WKV393375 WUR393375 F458911 IF458911 SB458911 ABX458911 ALT458911 AVP458911 BFL458911 BPH458911 BZD458911 CIZ458911 CSV458911 DCR458911 DMN458911 DWJ458911 EGF458911 EQB458911 EZX458911 FJT458911 FTP458911 GDL458911 GNH458911 GXD458911 HGZ458911 HQV458911 IAR458911 IKN458911 IUJ458911 JEF458911 JOB458911 JXX458911 KHT458911 KRP458911 LBL458911 LLH458911 LVD458911 MEZ458911 MOV458911 MYR458911 NIN458911 NSJ458911 OCF458911 OMB458911 OVX458911 PFT458911 PPP458911 PZL458911 QJH458911 QTD458911 RCZ458911 RMV458911 RWR458911 SGN458911 SQJ458911 TAF458911 TKB458911 TTX458911 UDT458911 UNP458911 UXL458911 VHH458911 VRD458911 WAZ458911 WKV458911 WUR458911 F524447 IF524447 SB524447 ABX524447 ALT524447 AVP524447 BFL524447 BPH524447 BZD524447 CIZ524447 CSV524447 DCR524447 DMN524447 DWJ524447 EGF524447 EQB524447 EZX524447 FJT524447 FTP524447 GDL524447 GNH524447 GXD524447 HGZ524447 HQV524447 IAR524447 IKN524447 IUJ524447 JEF524447 JOB524447 JXX524447 KHT524447 KRP524447 LBL524447 LLH524447 LVD524447 MEZ524447 MOV524447 MYR524447 NIN524447 NSJ524447 OCF524447 OMB524447 OVX524447 PFT524447 PPP524447 PZL524447 QJH524447 QTD524447 RCZ524447 RMV524447 RWR524447 SGN524447 SQJ524447 TAF524447 TKB524447 TTX524447 UDT524447 UNP524447 UXL524447 VHH524447 VRD524447 WAZ524447 WKV524447 WUR524447 F589983 IF589983 SB589983 ABX589983 ALT589983 AVP589983 BFL589983 BPH589983 BZD589983 CIZ589983 CSV589983 DCR589983 DMN589983 DWJ589983 EGF589983 EQB589983 EZX589983 FJT589983 FTP589983 GDL589983 GNH589983 GXD589983 HGZ589983 HQV589983 IAR589983 IKN589983 IUJ589983 JEF589983 JOB589983 JXX589983 KHT589983 KRP589983 LBL589983 LLH589983 LVD589983 MEZ589983 MOV589983 MYR589983 NIN589983 NSJ589983 OCF589983 OMB589983 OVX589983 PFT589983 PPP589983 PZL589983 QJH589983 QTD589983 RCZ589983 RMV589983 RWR589983 SGN589983 SQJ589983 TAF589983 TKB589983 TTX589983 UDT589983 UNP589983 UXL589983 VHH589983 VRD589983 WAZ589983 WKV589983 WUR589983 F655519 IF655519 SB655519 ABX655519 ALT655519 AVP655519 BFL655519 BPH655519 BZD655519 CIZ655519 CSV655519 DCR655519 DMN655519 DWJ655519 EGF655519 EQB655519 EZX655519 FJT655519 FTP655519 GDL655519 GNH655519 GXD655519 HGZ655519 HQV655519 IAR655519 IKN655519 IUJ655519 JEF655519 JOB655519 JXX655519 KHT655519 KRP655519 LBL655519 LLH655519 LVD655519 MEZ655519 MOV655519 MYR655519 NIN655519 NSJ655519 OCF655519 OMB655519 OVX655519 PFT655519 PPP655519 PZL655519 QJH655519 QTD655519 RCZ655519 RMV655519 RWR655519 SGN655519 SQJ655519 TAF655519 TKB655519 TTX655519 UDT655519 UNP655519 UXL655519 VHH655519 VRD655519 WAZ655519 WKV655519 WUR655519 F721055 IF721055 SB721055 ABX721055 ALT721055 AVP721055 BFL721055 BPH721055 BZD721055 CIZ721055 CSV721055 DCR721055 DMN721055 DWJ721055 EGF721055 EQB721055 EZX721055 FJT721055 FTP721055 GDL721055 GNH721055 GXD721055 HGZ721055 HQV721055 IAR721055 IKN721055 IUJ721055 JEF721055 JOB721055 JXX721055 KHT721055 KRP721055 LBL721055 LLH721055 LVD721055 MEZ721055 MOV721055 MYR721055 NIN721055 NSJ721055 OCF721055 OMB721055 OVX721055 PFT721055 PPP721055 PZL721055 QJH721055 QTD721055 RCZ721055 RMV721055 RWR721055 SGN721055 SQJ721055 TAF721055 TKB721055 TTX721055 UDT721055 UNP721055 UXL721055 VHH721055 VRD721055 WAZ721055 WKV721055 WUR721055 F786591 IF786591 SB786591 ABX786591 ALT786591 AVP786591 BFL786591 BPH786591 BZD786591 CIZ786591 CSV786591 DCR786591 DMN786591 DWJ786591 EGF786591 EQB786591 EZX786591 FJT786591 FTP786591 GDL786591 GNH786591 GXD786591 HGZ786591 HQV786591 IAR786591 IKN786591 IUJ786591 JEF786591 JOB786591 JXX786591 KHT786591 KRP786591 LBL786591 LLH786591 LVD786591 MEZ786591 MOV786591 MYR786591 NIN786591 NSJ786591 OCF786591 OMB786591 OVX786591 PFT786591 PPP786591 PZL786591 QJH786591 QTD786591 RCZ786591 RMV786591 RWR786591 SGN786591 SQJ786591 TAF786591 TKB786591 TTX786591 UDT786591 UNP786591 UXL786591 VHH786591 VRD786591 WAZ786591 WKV786591 WUR786591 F852127 IF852127 SB852127 ABX852127 ALT852127 AVP852127 BFL852127 BPH852127 BZD852127 CIZ852127 CSV852127 DCR852127 DMN852127 DWJ852127 EGF852127 EQB852127 EZX852127 FJT852127 FTP852127 GDL852127 GNH852127 GXD852127 HGZ852127 HQV852127 IAR852127 IKN852127 IUJ852127 JEF852127 JOB852127 JXX852127 KHT852127 KRP852127 LBL852127 LLH852127 LVD852127 MEZ852127 MOV852127 MYR852127 NIN852127 NSJ852127 OCF852127 OMB852127 OVX852127 PFT852127 PPP852127 PZL852127 QJH852127 QTD852127 RCZ852127 RMV852127 RWR852127 SGN852127 SQJ852127 TAF852127 TKB852127 TTX852127 UDT852127 UNP852127 UXL852127 VHH852127 VRD852127 WAZ852127 WKV852127 WUR852127 F917663 IF917663 SB917663 ABX917663 ALT917663 AVP917663 BFL917663 BPH917663 BZD917663 CIZ917663 CSV917663 DCR917663 DMN917663 DWJ917663 EGF917663 EQB917663 EZX917663 FJT917663 FTP917663 GDL917663 GNH917663 GXD917663 HGZ917663 HQV917663 IAR917663 IKN917663 IUJ917663 JEF917663 JOB917663 JXX917663 KHT917663 KRP917663 LBL917663 LLH917663 LVD917663 MEZ917663 MOV917663 MYR917663 NIN917663 NSJ917663 OCF917663 OMB917663 OVX917663 PFT917663 PPP917663 PZL917663 QJH917663 QTD917663 RCZ917663 RMV917663 RWR917663 SGN917663 SQJ917663 TAF917663 TKB917663 TTX917663 UDT917663 UNP917663 UXL917663 VHH917663 VRD917663 WAZ917663 WKV917663 WUR917663 F983199 IF983199 SB983199 ABX983199 ALT983199 AVP983199 BFL983199 BPH983199 BZD983199 CIZ983199 CSV983199 DCR983199 DMN983199 DWJ983199 EGF983199 EQB983199 EZX983199 FJT983199 FTP983199 GDL983199 GNH983199 GXD983199 HGZ983199 HQV983199 IAR983199 IKN983199 IUJ983199 JEF983199 JOB983199 JXX983199 KHT983199 KRP983199 LBL983199 LLH983199 LVD983199 MEZ983199 MOV983199 MYR983199 NIN983199 NSJ983199 OCF983199 OMB983199 OVX983199 PFT983199 PPP983199 PZL983199 QJH983199 QTD983199 RCZ983199 RMV983199 RWR983199 SGN983199 SQJ983199 TAF983199 TKB983199 TTX983199 UDT983199 UNP983199 UXL983199 VHH983199 VRD983199 WAZ983199 WKV983199 WUR983199">
      <formula1>0</formula1>
      <formula2>0</formula2>
    </dataValidation>
  </dataValidations>
  <printOptions horizontalCentered="1" verticalCentered="1"/>
  <pageMargins left="0.31496062992125984" right="0.31496062992125984" top="0.39370078740157483" bottom="0.59055118110236227" header="0.6692913385826772" footer="0.39370078740157483"/>
  <pageSetup scale="33" fitToWidth="6" fitToHeight="6" orientation="portrait" r:id="rId1"/>
  <headerFooter alignWithMargins="0">
    <oddFooter>&amp;C
&amp;R&amp;P de &amp;N</oddFooter>
  </headerFooter>
  <rowBreaks count="5" manualBreakCount="5">
    <brk id="69" max="13" man="1"/>
    <brk id="105" max="13" man="1"/>
    <brk id="143" max="13" man="1"/>
    <brk id="168" max="13" man="1"/>
    <brk id="197" max="13" man="1"/>
  </rowBreaks>
  <drawing r:id="rId2"/>
  <extLst>
    <ext xmlns:x14="http://schemas.microsoft.com/office/spreadsheetml/2009/9/main" uri="{CCE6A557-97BC-4b89-ADB6-D9C93CAAB3DF}">
      <x14:dataValidations xmlns:xm="http://schemas.microsoft.com/office/excel/2006/main" count="1">
        <x14:dataValidation allowBlank="1" showInputMessage="1" showErrorMessage="1" errorTitle="Operación no permitida" error="La celda se encuentra protegida ante modificaciones">
          <xm:sqref>B241:B247 IB241:IB247 RX241:RX247 ABT241:ABT247 ALP241:ALP247 AVL241:AVL247 BFH241:BFH247 BPD241:BPD247 BYZ241:BYZ247 CIV241:CIV247 CSR241:CSR247 DCN241:DCN247 DMJ241:DMJ247 DWF241:DWF247 EGB241:EGB247 EPX241:EPX247 EZT241:EZT247 FJP241:FJP247 FTL241:FTL247 GDH241:GDH247 GND241:GND247 GWZ241:GWZ247 HGV241:HGV247 HQR241:HQR247 IAN241:IAN247 IKJ241:IKJ247 IUF241:IUF247 JEB241:JEB247 JNX241:JNX247 JXT241:JXT247 KHP241:KHP247 KRL241:KRL247 LBH241:LBH247 LLD241:LLD247 LUZ241:LUZ247 MEV241:MEV247 MOR241:MOR247 MYN241:MYN247 NIJ241:NIJ247 NSF241:NSF247 OCB241:OCB247 OLX241:OLX247 OVT241:OVT247 PFP241:PFP247 PPL241:PPL247 PZH241:PZH247 QJD241:QJD247 QSZ241:QSZ247 RCV241:RCV247 RMR241:RMR247 RWN241:RWN247 SGJ241:SGJ247 SQF241:SQF247 TAB241:TAB247 TJX241:TJX247 TTT241:TTT247 UDP241:UDP247 UNL241:UNL247 UXH241:UXH247 VHD241:VHD247 VQZ241:VQZ247 WAV241:WAV247 WKR241:WKR247 WUN241:WUN247 B65777:B65783 IB65777:IB65783 RX65777:RX65783 ABT65777:ABT65783 ALP65777:ALP65783 AVL65777:AVL65783 BFH65777:BFH65783 BPD65777:BPD65783 BYZ65777:BYZ65783 CIV65777:CIV65783 CSR65777:CSR65783 DCN65777:DCN65783 DMJ65777:DMJ65783 DWF65777:DWF65783 EGB65777:EGB65783 EPX65777:EPX65783 EZT65777:EZT65783 FJP65777:FJP65783 FTL65777:FTL65783 GDH65777:GDH65783 GND65777:GND65783 GWZ65777:GWZ65783 HGV65777:HGV65783 HQR65777:HQR65783 IAN65777:IAN65783 IKJ65777:IKJ65783 IUF65777:IUF65783 JEB65777:JEB65783 JNX65777:JNX65783 JXT65777:JXT65783 KHP65777:KHP65783 KRL65777:KRL65783 LBH65777:LBH65783 LLD65777:LLD65783 LUZ65777:LUZ65783 MEV65777:MEV65783 MOR65777:MOR65783 MYN65777:MYN65783 NIJ65777:NIJ65783 NSF65777:NSF65783 OCB65777:OCB65783 OLX65777:OLX65783 OVT65777:OVT65783 PFP65777:PFP65783 PPL65777:PPL65783 PZH65777:PZH65783 QJD65777:QJD65783 QSZ65777:QSZ65783 RCV65777:RCV65783 RMR65777:RMR65783 RWN65777:RWN65783 SGJ65777:SGJ65783 SQF65777:SQF65783 TAB65777:TAB65783 TJX65777:TJX65783 TTT65777:TTT65783 UDP65777:UDP65783 UNL65777:UNL65783 UXH65777:UXH65783 VHD65777:VHD65783 VQZ65777:VQZ65783 WAV65777:WAV65783 WKR65777:WKR65783 WUN65777:WUN65783 B131313:B131319 IB131313:IB131319 RX131313:RX131319 ABT131313:ABT131319 ALP131313:ALP131319 AVL131313:AVL131319 BFH131313:BFH131319 BPD131313:BPD131319 BYZ131313:BYZ131319 CIV131313:CIV131319 CSR131313:CSR131319 DCN131313:DCN131319 DMJ131313:DMJ131319 DWF131313:DWF131319 EGB131313:EGB131319 EPX131313:EPX131319 EZT131313:EZT131319 FJP131313:FJP131319 FTL131313:FTL131319 GDH131313:GDH131319 GND131313:GND131319 GWZ131313:GWZ131319 HGV131313:HGV131319 HQR131313:HQR131319 IAN131313:IAN131319 IKJ131313:IKJ131319 IUF131313:IUF131319 JEB131313:JEB131319 JNX131313:JNX131319 JXT131313:JXT131319 KHP131313:KHP131319 KRL131313:KRL131319 LBH131313:LBH131319 LLD131313:LLD131319 LUZ131313:LUZ131319 MEV131313:MEV131319 MOR131313:MOR131319 MYN131313:MYN131319 NIJ131313:NIJ131319 NSF131313:NSF131319 OCB131313:OCB131319 OLX131313:OLX131319 OVT131313:OVT131319 PFP131313:PFP131319 PPL131313:PPL131319 PZH131313:PZH131319 QJD131313:QJD131319 QSZ131313:QSZ131319 RCV131313:RCV131319 RMR131313:RMR131319 RWN131313:RWN131319 SGJ131313:SGJ131319 SQF131313:SQF131319 TAB131313:TAB131319 TJX131313:TJX131319 TTT131313:TTT131319 UDP131313:UDP131319 UNL131313:UNL131319 UXH131313:UXH131319 VHD131313:VHD131319 VQZ131313:VQZ131319 WAV131313:WAV131319 WKR131313:WKR131319 WUN131313:WUN131319 B196849:B196855 IB196849:IB196855 RX196849:RX196855 ABT196849:ABT196855 ALP196849:ALP196855 AVL196849:AVL196855 BFH196849:BFH196855 BPD196849:BPD196855 BYZ196849:BYZ196855 CIV196849:CIV196855 CSR196849:CSR196855 DCN196849:DCN196855 DMJ196849:DMJ196855 DWF196849:DWF196855 EGB196849:EGB196855 EPX196849:EPX196855 EZT196849:EZT196855 FJP196849:FJP196855 FTL196849:FTL196855 GDH196849:GDH196855 GND196849:GND196855 GWZ196849:GWZ196855 HGV196849:HGV196855 HQR196849:HQR196855 IAN196849:IAN196855 IKJ196849:IKJ196855 IUF196849:IUF196855 JEB196849:JEB196855 JNX196849:JNX196855 JXT196849:JXT196855 KHP196849:KHP196855 KRL196849:KRL196855 LBH196849:LBH196855 LLD196849:LLD196855 LUZ196849:LUZ196855 MEV196849:MEV196855 MOR196849:MOR196855 MYN196849:MYN196855 NIJ196849:NIJ196855 NSF196849:NSF196855 OCB196849:OCB196855 OLX196849:OLX196855 OVT196849:OVT196855 PFP196849:PFP196855 PPL196849:PPL196855 PZH196849:PZH196855 QJD196849:QJD196855 QSZ196849:QSZ196855 RCV196849:RCV196855 RMR196849:RMR196855 RWN196849:RWN196855 SGJ196849:SGJ196855 SQF196849:SQF196855 TAB196849:TAB196855 TJX196849:TJX196855 TTT196849:TTT196855 UDP196849:UDP196855 UNL196849:UNL196855 UXH196849:UXH196855 VHD196849:VHD196855 VQZ196849:VQZ196855 WAV196849:WAV196855 WKR196849:WKR196855 WUN196849:WUN196855 B262385:B262391 IB262385:IB262391 RX262385:RX262391 ABT262385:ABT262391 ALP262385:ALP262391 AVL262385:AVL262391 BFH262385:BFH262391 BPD262385:BPD262391 BYZ262385:BYZ262391 CIV262385:CIV262391 CSR262385:CSR262391 DCN262385:DCN262391 DMJ262385:DMJ262391 DWF262385:DWF262391 EGB262385:EGB262391 EPX262385:EPX262391 EZT262385:EZT262391 FJP262385:FJP262391 FTL262385:FTL262391 GDH262385:GDH262391 GND262385:GND262391 GWZ262385:GWZ262391 HGV262385:HGV262391 HQR262385:HQR262391 IAN262385:IAN262391 IKJ262385:IKJ262391 IUF262385:IUF262391 JEB262385:JEB262391 JNX262385:JNX262391 JXT262385:JXT262391 KHP262385:KHP262391 KRL262385:KRL262391 LBH262385:LBH262391 LLD262385:LLD262391 LUZ262385:LUZ262391 MEV262385:MEV262391 MOR262385:MOR262391 MYN262385:MYN262391 NIJ262385:NIJ262391 NSF262385:NSF262391 OCB262385:OCB262391 OLX262385:OLX262391 OVT262385:OVT262391 PFP262385:PFP262391 PPL262385:PPL262391 PZH262385:PZH262391 QJD262385:QJD262391 QSZ262385:QSZ262391 RCV262385:RCV262391 RMR262385:RMR262391 RWN262385:RWN262391 SGJ262385:SGJ262391 SQF262385:SQF262391 TAB262385:TAB262391 TJX262385:TJX262391 TTT262385:TTT262391 UDP262385:UDP262391 UNL262385:UNL262391 UXH262385:UXH262391 VHD262385:VHD262391 VQZ262385:VQZ262391 WAV262385:WAV262391 WKR262385:WKR262391 WUN262385:WUN262391 B327921:B327927 IB327921:IB327927 RX327921:RX327927 ABT327921:ABT327927 ALP327921:ALP327927 AVL327921:AVL327927 BFH327921:BFH327927 BPD327921:BPD327927 BYZ327921:BYZ327927 CIV327921:CIV327927 CSR327921:CSR327927 DCN327921:DCN327927 DMJ327921:DMJ327927 DWF327921:DWF327927 EGB327921:EGB327927 EPX327921:EPX327927 EZT327921:EZT327927 FJP327921:FJP327927 FTL327921:FTL327927 GDH327921:GDH327927 GND327921:GND327927 GWZ327921:GWZ327927 HGV327921:HGV327927 HQR327921:HQR327927 IAN327921:IAN327927 IKJ327921:IKJ327927 IUF327921:IUF327927 JEB327921:JEB327927 JNX327921:JNX327927 JXT327921:JXT327927 KHP327921:KHP327927 KRL327921:KRL327927 LBH327921:LBH327927 LLD327921:LLD327927 LUZ327921:LUZ327927 MEV327921:MEV327927 MOR327921:MOR327927 MYN327921:MYN327927 NIJ327921:NIJ327927 NSF327921:NSF327927 OCB327921:OCB327927 OLX327921:OLX327927 OVT327921:OVT327927 PFP327921:PFP327927 PPL327921:PPL327927 PZH327921:PZH327927 QJD327921:QJD327927 QSZ327921:QSZ327927 RCV327921:RCV327927 RMR327921:RMR327927 RWN327921:RWN327927 SGJ327921:SGJ327927 SQF327921:SQF327927 TAB327921:TAB327927 TJX327921:TJX327927 TTT327921:TTT327927 UDP327921:UDP327927 UNL327921:UNL327927 UXH327921:UXH327927 VHD327921:VHD327927 VQZ327921:VQZ327927 WAV327921:WAV327927 WKR327921:WKR327927 WUN327921:WUN327927 B393457:B393463 IB393457:IB393463 RX393457:RX393463 ABT393457:ABT393463 ALP393457:ALP393463 AVL393457:AVL393463 BFH393457:BFH393463 BPD393457:BPD393463 BYZ393457:BYZ393463 CIV393457:CIV393463 CSR393457:CSR393463 DCN393457:DCN393463 DMJ393457:DMJ393463 DWF393457:DWF393463 EGB393457:EGB393463 EPX393457:EPX393463 EZT393457:EZT393463 FJP393457:FJP393463 FTL393457:FTL393463 GDH393457:GDH393463 GND393457:GND393463 GWZ393457:GWZ393463 HGV393457:HGV393463 HQR393457:HQR393463 IAN393457:IAN393463 IKJ393457:IKJ393463 IUF393457:IUF393463 JEB393457:JEB393463 JNX393457:JNX393463 JXT393457:JXT393463 KHP393457:KHP393463 KRL393457:KRL393463 LBH393457:LBH393463 LLD393457:LLD393463 LUZ393457:LUZ393463 MEV393457:MEV393463 MOR393457:MOR393463 MYN393457:MYN393463 NIJ393457:NIJ393463 NSF393457:NSF393463 OCB393457:OCB393463 OLX393457:OLX393463 OVT393457:OVT393463 PFP393457:PFP393463 PPL393457:PPL393463 PZH393457:PZH393463 QJD393457:QJD393463 QSZ393457:QSZ393463 RCV393457:RCV393463 RMR393457:RMR393463 RWN393457:RWN393463 SGJ393457:SGJ393463 SQF393457:SQF393463 TAB393457:TAB393463 TJX393457:TJX393463 TTT393457:TTT393463 UDP393457:UDP393463 UNL393457:UNL393463 UXH393457:UXH393463 VHD393457:VHD393463 VQZ393457:VQZ393463 WAV393457:WAV393463 WKR393457:WKR393463 WUN393457:WUN393463 B458993:B458999 IB458993:IB458999 RX458993:RX458999 ABT458993:ABT458999 ALP458993:ALP458999 AVL458993:AVL458999 BFH458993:BFH458999 BPD458993:BPD458999 BYZ458993:BYZ458999 CIV458993:CIV458999 CSR458993:CSR458999 DCN458993:DCN458999 DMJ458993:DMJ458999 DWF458993:DWF458999 EGB458993:EGB458999 EPX458993:EPX458999 EZT458993:EZT458999 FJP458993:FJP458999 FTL458993:FTL458999 GDH458993:GDH458999 GND458993:GND458999 GWZ458993:GWZ458999 HGV458993:HGV458999 HQR458993:HQR458999 IAN458993:IAN458999 IKJ458993:IKJ458999 IUF458993:IUF458999 JEB458993:JEB458999 JNX458993:JNX458999 JXT458993:JXT458999 KHP458993:KHP458999 KRL458993:KRL458999 LBH458993:LBH458999 LLD458993:LLD458999 LUZ458993:LUZ458999 MEV458993:MEV458999 MOR458993:MOR458999 MYN458993:MYN458999 NIJ458993:NIJ458999 NSF458993:NSF458999 OCB458993:OCB458999 OLX458993:OLX458999 OVT458993:OVT458999 PFP458993:PFP458999 PPL458993:PPL458999 PZH458993:PZH458999 QJD458993:QJD458999 QSZ458993:QSZ458999 RCV458993:RCV458999 RMR458993:RMR458999 RWN458993:RWN458999 SGJ458993:SGJ458999 SQF458993:SQF458999 TAB458993:TAB458999 TJX458993:TJX458999 TTT458993:TTT458999 UDP458993:UDP458999 UNL458993:UNL458999 UXH458993:UXH458999 VHD458993:VHD458999 VQZ458993:VQZ458999 WAV458993:WAV458999 WKR458993:WKR458999 WUN458993:WUN458999 B524529:B524535 IB524529:IB524535 RX524529:RX524535 ABT524529:ABT524535 ALP524529:ALP524535 AVL524529:AVL524535 BFH524529:BFH524535 BPD524529:BPD524535 BYZ524529:BYZ524535 CIV524529:CIV524535 CSR524529:CSR524535 DCN524529:DCN524535 DMJ524529:DMJ524535 DWF524529:DWF524535 EGB524529:EGB524535 EPX524529:EPX524535 EZT524529:EZT524535 FJP524529:FJP524535 FTL524529:FTL524535 GDH524529:GDH524535 GND524529:GND524535 GWZ524529:GWZ524535 HGV524529:HGV524535 HQR524529:HQR524535 IAN524529:IAN524535 IKJ524529:IKJ524535 IUF524529:IUF524535 JEB524529:JEB524535 JNX524529:JNX524535 JXT524529:JXT524535 KHP524529:KHP524535 KRL524529:KRL524535 LBH524529:LBH524535 LLD524529:LLD524535 LUZ524529:LUZ524535 MEV524529:MEV524535 MOR524529:MOR524535 MYN524529:MYN524535 NIJ524529:NIJ524535 NSF524529:NSF524535 OCB524529:OCB524535 OLX524529:OLX524535 OVT524529:OVT524535 PFP524529:PFP524535 PPL524529:PPL524535 PZH524529:PZH524535 QJD524529:QJD524535 QSZ524529:QSZ524535 RCV524529:RCV524535 RMR524529:RMR524535 RWN524529:RWN524535 SGJ524529:SGJ524535 SQF524529:SQF524535 TAB524529:TAB524535 TJX524529:TJX524535 TTT524529:TTT524535 UDP524529:UDP524535 UNL524529:UNL524535 UXH524529:UXH524535 VHD524529:VHD524535 VQZ524529:VQZ524535 WAV524529:WAV524535 WKR524529:WKR524535 WUN524529:WUN524535 B590065:B590071 IB590065:IB590071 RX590065:RX590071 ABT590065:ABT590071 ALP590065:ALP590071 AVL590065:AVL590071 BFH590065:BFH590071 BPD590065:BPD590071 BYZ590065:BYZ590071 CIV590065:CIV590071 CSR590065:CSR590071 DCN590065:DCN590071 DMJ590065:DMJ590071 DWF590065:DWF590071 EGB590065:EGB590071 EPX590065:EPX590071 EZT590065:EZT590071 FJP590065:FJP590071 FTL590065:FTL590071 GDH590065:GDH590071 GND590065:GND590071 GWZ590065:GWZ590071 HGV590065:HGV590071 HQR590065:HQR590071 IAN590065:IAN590071 IKJ590065:IKJ590071 IUF590065:IUF590071 JEB590065:JEB590071 JNX590065:JNX590071 JXT590065:JXT590071 KHP590065:KHP590071 KRL590065:KRL590071 LBH590065:LBH590071 LLD590065:LLD590071 LUZ590065:LUZ590071 MEV590065:MEV590071 MOR590065:MOR590071 MYN590065:MYN590071 NIJ590065:NIJ590071 NSF590065:NSF590071 OCB590065:OCB590071 OLX590065:OLX590071 OVT590065:OVT590071 PFP590065:PFP590071 PPL590065:PPL590071 PZH590065:PZH590071 QJD590065:QJD590071 QSZ590065:QSZ590071 RCV590065:RCV590071 RMR590065:RMR590071 RWN590065:RWN590071 SGJ590065:SGJ590071 SQF590065:SQF590071 TAB590065:TAB590071 TJX590065:TJX590071 TTT590065:TTT590071 UDP590065:UDP590071 UNL590065:UNL590071 UXH590065:UXH590071 VHD590065:VHD590071 VQZ590065:VQZ590071 WAV590065:WAV590071 WKR590065:WKR590071 WUN590065:WUN590071 B655601:B655607 IB655601:IB655607 RX655601:RX655607 ABT655601:ABT655607 ALP655601:ALP655607 AVL655601:AVL655607 BFH655601:BFH655607 BPD655601:BPD655607 BYZ655601:BYZ655607 CIV655601:CIV655607 CSR655601:CSR655607 DCN655601:DCN655607 DMJ655601:DMJ655607 DWF655601:DWF655607 EGB655601:EGB655607 EPX655601:EPX655607 EZT655601:EZT655607 FJP655601:FJP655607 FTL655601:FTL655607 GDH655601:GDH655607 GND655601:GND655607 GWZ655601:GWZ655607 HGV655601:HGV655607 HQR655601:HQR655607 IAN655601:IAN655607 IKJ655601:IKJ655607 IUF655601:IUF655607 JEB655601:JEB655607 JNX655601:JNX655607 JXT655601:JXT655607 KHP655601:KHP655607 KRL655601:KRL655607 LBH655601:LBH655607 LLD655601:LLD655607 LUZ655601:LUZ655607 MEV655601:MEV655607 MOR655601:MOR655607 MYN655601:MYN655607 NIJ655601:NIJ655607 NSF655601:NSF655607 OCB655601:OCB655607 OLX655601:OLX655607 OVT655601:OVT655607 PFP655601:PFP655607 PPL655601:PPL655607 PZH655601:PZH655607 QJD655601:QJD655607 QSZ655601:QSZ655607 RCV655601:RCV655607 RMR655601:RMR655607 RWN655601:RWN655607 SGJ655601:SGJ655607 SQF655601:SQF655607 TAB655601:TAB655607 TJX655601:TJX655607 TTT655601:TTT655607 UDP655601:UDP655607 UNL655601:UNL655607 UXH655601:UXH655607 VHD655601:VHD655607 VQZ655601:VQZ655607 WAV655601:WAV655607 WKR655601:WKR655607 WUN655601:WUN655607 B721137:B721143 IB721137:IB721143 RX721137:RX721143 ABT721137:ABT721143 ALP721137:ALP721143 AVL721137:AVL721143 BFH721137:BFH721143 BPD721137:BPD721143 BYZ721137:BYZ721143 CIV721137:CIV721143 CSR721137:CSR721143 DCN721137:DCN721143 DMJ721137:DMJ721143 DWF721137:DWF721143 EGB721137:EGB721143 EPX721137:EPX721143 EZT721137:EZT721143 FJP721137:FJP721143 FTL721137:FTL721143 GDH721137:GDH721143 GND721137:GND721143 GWZ721137:GWZ721143 HGV721137:HGV721143 HQR721137:HQR721143 IAN721137:IAN721143 IKJ721137:IKJ721143 IUF721137:IUF721143 JEB721137:JEB721143 JNX721137:JNX721143 JXT721137:JXT721143 KHP721137:KHP721143 KRL721137:KRL721143 LBH721137:LBH721143 LLD721137:LLD721143 LUZ721137:LUZ721143 MEV721137:MEV721143 MOR721137:MOR721143 MYN721137:MYN721143 NIJ721137:NIJ721143 NSF721137:NSF721143 OCB721137:OCB721143 OLX721137:OLX721143 OVT721137:OVT721143 PFP721137:PFP721143 PPL721137:PPL721143 PZH721137:PZH721143 QJD721137:QJD721143 QSZ721137:QSZ721143 RCV721137:RCV721143 RMR721137:RMR721143 RWN721137:RWN721143 SGJ721137:SGJ721143 SQF721137:SQF721143 TAB721137:TAB721143 TJX721137:TJX721143 TTT721137:TTT721143 UDP721137:UDP721143 UNL721137:UNL721143 UXH721137:UXH721143 VHD721137:VHD721143 VQZ721137:VQZ721143 WAV721137:WAV721143 WKR721137:WKR721143 WUN721137:WUN721143 B786673:B786679 IB786673:IB786679 RX786673:RX786679 ABT786673:ABT786679 ALP786673:ALP786679 AVL786673:AVL786679 BFH786673:BFH786679 BPD786673:BPD786679 BYZ786673:BYZ786679 CIV786673:CIV786679 CSR786673:CSR786679 DCN786673:DCN786679 DMJ786673:DMJ786679 DWF786673:DWF786679 EGB786673:EGB786679 EPX786673:EPX786679 EZT786673:EZT786679 FJP786673:FJP786679 FTL786673:FTL786679 GDH786673:GDH786679 GND786673:GND786679 GWZ786673:GWZ786679 HGV786673:HGV786679 HQR786673:HQR786679 IAN786673:IAN786679 IKJ786673:IKJ786679 IUF786673:IUF786679 JEB786673:JEB786679 JNX786673:JNX786679 JXT786673:JXT786679 KHP786673:KHP786679 KRL786673:KRL786679 LBH786673:LBH786679 LLD786673:LLD786679 LUZ786673:LUZ786679 MEV786673:MEV786679 MOR786673:MOR786679 MYN786673:MYN786679 NIJ786673:NIJ786679 NSF786673:NSF786679 OCB786673:OCB786679 OLX786673:OLX786679 OVT786673:OVT786679 PFP786673:PFP786679 PPL786673:PPL786679 PZH786673:PZH786679 QJD786673:QJD786679 QSZ786673:QSZ786679 RCV786673:RCV786679 RMR786673:RMR786679 RWN786673:RWN786679 SGJ786673:SGJ786679 SQF786673:SQF786679 TAB786673:TAB786679 TJX786673:TJX786679 TTT786673:TTT786679 UDP786673:UDP786679 UNL786673:UNL786679 UXH786673:UXH786679 VHD786673:VHD786679 VQZ786673:VQZ786679 WAV786673:WAV786679 WKR786673:WKR786679 WUN786673:WUN786679 B852209:B852215 IB852209:IB852215 RX852209:RX852215 ABT852209:ABT852215 ALP852209:ALP852215 AVL852209:AVL852215 BFH852209:BFH852215 BPD852209:BPD852215 BYZ852209:BYZ852215 CIV852209:CIV852215 CSR852209:CSR852215 DCN852209:DCN852215 DMJ852209:DMJ852215 DWF852209:DWF852215 EGB852209:EGB852215 EPX852209:EPX852215 EZT852209:EZT852215 FJP852209:FJP852215 FTL852209:FTL852215 GDH852209:GDH852215 GND852209:GND852215 GWZ852209:GWZ852215 HGV852209:HGV852215 HQR852209:HQR852215 IAN852209:IAN852215 IKJ852209:IKJ852215 IUF852209:IUF852215 JEB852209:JEB852215 JNX852209:JNX852215 JXT852209:JXT852215 KHP852209:KHP852215 KRL852209:KRL852215 LBH852209:LBH852215 LLD852209:LLD852215 LUZ852209:LUZ852215 MEV852209:MEV852215 MOR852209:MOR852215 MYN852209:MYN852215 NIJ852209:NIJ852215 NSF852209:NSF852215 OCB852209:OCB852215 OLX852209:OLX852215 OVT852209:OVT852215 PFP852209:PFP852215 PPL852209:PPL852215 PZH852209:PZH852215 QJD852209:QJD852215 QSZ852209:QSZ852215 RCV852209:RCV852215 RMR852209:RMR852215 RWN852209:RWN852215 SGJ852209:SGJ852215 SQF852209:SQF852215 TAB852209:TAB852215 TJX852209:TJX852215 TTT852209:TTT852215 UDP852209:UDP852215 UNL852209:UNL852215 UXH852209:UXH852215 VHD852209:VHD852215 VQZ852209:VQZ852215 WAV852209:WAV852215 WKR852209:WKR852215 WUN852209:WUN852215 B917745:B917751 IB917745:IB917751 RX917745:RX917751 ABT917745:ABT917751 ALP917745:ALP917751 AVL917745:AVL917751 BFH917745:BFH917751 BPD917745:BPD917751 BYZ917745:BYZ917751 CIV917745:CIV917751 CSR917745:CSR917751 DCN917745:DCN917751 DMJ917745:DMJ917751 DWF917745:DWF917751 EGB917745:EGB917751 EPX917745:EPX917751 EZT917745:EZT917751 FJP917745:FJP917751 FTL917745:FTL917751 GDH917745:GDH917751 GND917745:GND917751 GWZ917745:GWZ917751 HGV917745:HGV917751 HQR917745:HQR917751 IAN917745:IAN917751 IKJ917745:IKJ917751 IUF917745:IUF917751 JEB917745:JEB917751 JNX917745:JNX917751 JXT917745:JXT917751 KHP917745:KHP917751 KRL917745:KRL917751 LBH917745:LBH917751 LLD917745:LLD917751 LUZ917745:LUZ917751 MEV917745:MEV917751 MOR917745:MOR917751 MYN917745:MYN917751 NIJ917745:NIJ917751 NSF917745:NSF917751 OCB917745:OCB917751 OLX917745:OLX917751 OVT917745:OVT917751 PFP917745:PFP917751 PPL917745:PPL917751 PZH917745:PZH917751 QJD917745:QJD917751 QSZ917745:QSZ917751 RCV917745:RCV917751 RMR917745:RMR917751 RWN917745:RWN917751 SGJ917745:SGJ917751 SQF917745:SQF917751 TAB917745:TAB917751 TJX917745:TJX917751 TTT917745:TTT917751 UDP917745:UDP917751 UNL917745:UNL917751 UXH917745:UXH917751 VHD917745:VHD917751 VQZ917745:VQZ917751 WAV917745:WAV917751 WKR917745:WKR917751 WUN917745:WUN917751 B983281:B983287 IB983281:IB983287 RX983281:RX983287 ABT983281:ABT983287 ALP983281:ALP983287 AVL983281:AVL983287 BFH983281:BFH983287 BPD983281:BPD983287 BYZ983281:BYZ983287 CIV983281:CIV983287 CSR983281:CSR983287 DCN983281:DCN983287 DMJ983281:DMJ983287 DWF983281:DWF983287 EGB983281:EGB983287 EPX983281:EPX983287 EZT983281:EZT983287 FJP983281:FJP983287 FTL983281:FTL983287 GDH983281:GDH983287 GND983281:GND983287 GWZ983281:GWZ983287 HGV983281:HGV983287 HQR983281:HQR983287 IAN983281:IAN983287 IKJ983281:IKJ983287 IUF983281:IUF983287 JEB983281:JEB983287 JNX983281:JNX983287 JXT983281:JXT983287 KHP983281:KHP983287 KRL983281:KRL983287 LBH983281:LBH983287 LLD983281:LLD983287 LUZ983281:LUZ983287 MEV983281:MEV983287 MOR983281:MOR983287 MYN983281:MYN983287 NIJ983281:NIJ983287 NSF983281:NSF983287 OCB983281:OCB983287 OLX983281:OLX983287 OVT983281:OVT983287 PFP983281:PFP983287 PPL983281:PPL983287 PZH983281:PZH983287 QJD983281:QJD983287 QSZ983281:QSZ983287 RCV983281:RCV983287 RMR983281:RMR983287 RWN983281:RWN983287 SGJ983281:SGJ983287 SQF983281:SQF983287 TAB983281:TAB983287 TJX983281:TJX983287 TTT983281:TTT983287 UDP983281:UDP983287 UNL983281:UNL983287 UXH983281:UXH983287 VHD983281:VHD983287 VQZ983281:VQZ983287 WAV983281:WAV983287 WKR983281:WKR983287 WUN983281:WUN983287 D217:N217 ID217:IN217 RZ217:SJ217 ABV217:ACF217 ALR217:AMB217 AVN217:AVX217 BFJ217:BFT217 BPF217:BPP217 BZB217:BZL217 CIX217:CJH217 CST217:CTD217 DCP217:DCZ217 DML217:DMV217 DWH217:DWR217 EGD217:EGN217 EPZ217:EQJ217 EZV217:FAF217 FJR217:FKB217 FTN217:FTX217 GDJ217:GDT217 GNF217:GNP217 GXB217:GXL217 HGX217:HHH217 HQT217:HRD217 IAP217:IAZ217 IKL217:IKV217 IUH217:IUR217 JED217:JEN217 JNZ217:JOJ217 JXV217:JYF217 KHR217:KIB217 KRN217:KRX217 LBJ217:LBT217 LLF217:LLP217 LVB217:LVL217 MEX217:MFH217 MOT217:MPD217 MYP217:MYZ217 NIL217:NIV217 NSH217:NSR217 OCD217:OCN217 OLZ217:OMJ217 OVV217:OWF217 PFR217:PGB217 PPN217:PPX217 PZJ217:PZT217 QJF217:QJP217 QTB217:QTL217 RCX217:RDH217 RMT217:RND217 RWP217:RWZ217 SGL217:SGV217 SQH217:SQR217 TAD217:TAN217 TJZ217:TKJ217 TTV217:TUF217 UDR217:UEB217 UNN217:UNX217 UXJ217:UXT217 VHF217:VHP217 VRB217:VRL217 WAX217:WBH217 WKT217:WLD217 WUP217:WUZ217 D65753:N65753 ID65753:IN65753 RZ65753:SJ65753 ABV65753:ACF65753 ALR65753:AMB65753 AVN65753:AVX65753 BFJ65753:BFT65753 BPF65753:BPP65753 BZB65753:BZL65753 CIX65753:CJH65753 CST65753:CTD65753 DCP65753:DCZ65753 DML65753:DMV65753 DWH65753:DWR65753 EGD65753:EGN65753 EPZ65753:EQJ65753 EZV65753:FAF65753 FJR65753:FKB65753 FTN65753:FTX65753 GDJ65753:GDT65753 GNF65753:GNP65753 GXB65753:GXL65753 HGX65753:HHH65753 HQT65753:HRD65753 IAP65753:IAZ65753 IKL65753:IKV65753 IUH65753:IUR65753 JED65753:JEN65753 JNZ65753:JOJ65753 JXV65753:JYF65753 KHR65753:KIB65753 KRN65753:KRX65753 LBJ65753:LBT65753 LLF65753:LLP65753 LVB65753:LVL65753 MEX65753:MFH65753 MOT65753:MPD65753 MYP65753:MYZ65753 NIL65753:NIV65753 NSH65753:NSR65753 OCD65753:OCN65753 OLZ65753:OMJ65753 OVV65753:OWF65753 PFR65753:PGB65753 PPN65753:PPX65753 PZJ65753:PZT65753 QJF65753:QJP65753 QTB65753:QTL65753 RCX65753:RDH65753 RMT65753:RND65753 RWP65753:RWZ65753 SGL65753:SGV65753 SQH65753:SQR65753 TAD65753:TAN65753 TJZ65753:TKJ65753 TTV65753:TUF65753 UDR65753:UEB65753 UNN65753:UNX65753 UXJ65753:UXT65753 VHF65753:VHP65753 VRB65753:VRL65753 WAX65753:WBH65753 WKT65753:WLD65753 WUP65753:WUZ65753 D131289:N131289 ID131289:IN131289 RZ131289:SJ131289 ABV131289:ACF131289 ALR131289:AMB131289 AVN131289:AVX131289 BFJ131289:BFT131289 BPF131289:BPP131289 BZB131289:BZL131289 CIX131289:CJH131289 CST131289:CTD131289 DCP131289:DCZ131289 DML131289:DMV131289 DWH131289:DWR131289 EGD131289:EGN131289 EPZ131289:EQJ131289 EZV131289:FAF131289 FJR131289:FKB131289 FTN131289:FTX131289 GDJ131289:GDT131289 GNF131289:GNP131289 GXB131289:GXL131289 HGX131289:HHH131289 HQT131289:HRD131289 IAP131289:IAZ131289 IKL131289:IKV131289 IUH131289:IUR131289 JED131289:JEN131289 JNZ131289:JOJ131289 JXV131289:JYF131289 KHR131289:KIB131289 KRN131289:KRX131289 LBJ131289:LBT131289 LLF131289:LLP131289 LVB131289:LVL131289 MEX131289:MFH131289 MOT131289:MPD131289 MYP131289:MYZ131289 NIL131289:NIV131289 NSH131289:NSR131289 OCD131289:OCN131289 OLZ131289:OMJ131289 OVV131289:OWF131289 PFR131289:PGB131289 PPN131289:PPX131289 PZJ131289:PZT131289 QJF131289:QJP131289 QTB131289:QTL131289 RCX131289:RDH131289 RMT131289:RND131289 RWP131289:RWZ131289 SGL131289:SGV131289 SQH131289:SQR131289 TAD131289:TAN131289 TJZ131289:TKJ131289 TTV131289:TUF131289 UDR131289:UEB131289 UNN131289:UNX131289 UXJ131289:UXT131289 VHF131289:VHP131289 VRB131289:VRL131289 WAX131289:WBH131289 WKT131289:WLD131289 WUP131289:WUZ131289 D196825:N196825 ID196825:IN196825 RZ196825:SJ196825 ABV196825:ACF196825 ALR196825:AMB196825 AVN196825:AVX196825 BFJ196825:BFT196825 BPF196825:BPP196825 BZB196825:BZL196825 CIX196825:CJH196825 CST196825:CTD196825 DCP196825:DCZ196825 DML196825:DMV196825 DWH196825:DWR196825 EGD196825:EGN196825 EPZ196825:EQJ196825 EZV196825:FAF196825 FJR196825:FKB196825 FTN196825:FTX196825 GDJ196825:GDT196825 GNF196825:GNP196825 GXB196825:GXL196825 HGX196825:HHH196825 HQT196825:HRD196825 IAP196825:IAZ196825 IKL196825:IKV196825 IUH196825:IUR196825 JED196825:JEN196825 JNZ196825:JOJ196825 JXV196825:JYF196825 KHR196825:KIB196825 KRN196825:KRX196825 LBJ196825:LBT196825 LLF196825:LLP196825 LVB196825:LVL196825 MEX196825:MFH196825 MOT196825:MPD196825 MYP196825:MYZ196825 NIL196825:NIV196825 NSH196825:NSR196825 OCD196825:OCN196825 OLZ196825:OMJ196825 OVV196825:OWF196825 PFR196825:PGB196825 PPN196825:PPX196825 PZJ196825:PZT196825 QJF196825:QJP196825 QTB196825:QTL196825 RCX196825:RDH196825 RMT196825:RND196825 RWP196825:RWZ196825 SGL196825:SGV196825 SQH196825:SQR196825 TAD196825:TAN196825 TJZ196825:TKJ196825 TTV196825:TUF196825 UDR196825:UEB196825 UNN196825:UNX196825 UXJ196825:UXT196825 VHF196825:VHP196825 VRB196825:VRL196825 WAX196825:WBH196825 WKT196825:WLD196825 WUP196825:WUZ196825 D262361:N262361 ID262361:IN262361 RZ262361:SJ262361 ABV262361:ACF262361 ALR262361:AMB262361 AVN262361:AVX262361 BFJ262361:BFT262361 BPF262361:BPP262361 BZB262361:BZL262361 CIX262361:CJH262361 CST262361:CTD262361 DCP262361:DCZ262361 DML262361:DMV262361 DWH262361:DWR262361 EGD262361:EGN262361 EPZ262361:EQJ262361 EZV262361:FAF262361 FJR262361:FKB262361 FTN262361:FTX262361 GDJ262361:GDT262361 GNF262361:GNP262361 GXB262361:GXL262361 HGX262361:HHH262361 HQT262361:HRD262361 IAP262361:IAZ262361 IKL262361:IKV262361 IUH262361:IUR262361 JED262361:JEN262361 JNZ262361:JOJ262361 JXV262361:JYF262361 KHR262361:KIB262361 KRN262361:KRX262361 LBJ262361:LBT262361 LLF262361:LLP262361 LVB262361:LVL262361 MEX262361:MFH262361 MOT262361:MPD262361 MYP262361:MYZ262361 NIL262361:NIV262361 NSH262361:NSR262361 OCD262361:OCN262361 OLZ262361:OMJ262361 OVV262361:OWF262361 PFR262361:PGB262361 PPN262361:PPX262361 PZJ262361:PZT262361 QJF262361:QJP262361 QTB262361:QTL262361 RCX262361:RDH262361 RMT262361:RND262361 RWP262361:RWZ262361 SGL262361:SGV262361 SQH262361:SQR262361 TAD262361:TAN262361 TJZ262361:TKJ262361 TTV262361:TUF262361 UDR262361:UEB262361 UNN262361:UNX262361 UXJ262361:UXT262361 VHF262361:VHP262361 VRB262361:VRL262361 WAX262361:WBH262361 WKT262361:WLD262361 WUP262361:WUZ262361 D327897:N327897 ID327897:IN327897 RZ327897:SJ327897 ABV327897:ACF327897 ALR327897:AMB327897 AVN327897:AVX327897 BFJ327897:BFT327897 BPF327897:BPP327897 BZB327897:BZL327897 CIX327897:CJH327897 CST327897:CTD327897 DCP327897:DCZ327897 DML327897:DMV327897 DWH327897:DWR327897 EGD327897:EGN327897 EPZ327897:EQJ327897 EZV327897:FAF327897 FJR327897:FKB327897 FTN327897:FTX327897 GDJ327897:GDT327897 GNF327897:GNP327897 GXB327897:GXL327897 HGX327897:HHH327897 HQT327897:HRD327897 IAP327897:IAZ327897 IKL327897:IKV327897 IUH327897:IUR327897 JED327897:JEN327897 JNZ327897:JOJ327897 JXV327897:JYF327897 KHR327897:KIB327897 KRN327897:KRX327897 LBJ327897:LBT327897 LLF327897:LLP327897 LVB327897:LVL327897 MEX327897:MFH327897 MOT327897:MPD327897 MYP327897:MYZ327897 NIL327897:NIV327897 NSH327897:NSR327897 OCD327897:OCN327897 OLZ327897:OMJ327897 OVV327897:OWF327897 PFR327897:PGB327897 PPN327897:PPX327897 PZJ327897:PZT327897 QJF327897:QJP327897 QTB327897:QTL327897 RCX327897:RDH327897 RMT327897:RND327897 RWP327897:RWZ327897 SGL327897:SGV327897 SQH327897:SQR327897 TAD327897:TAN327897 TJZ327897:TKJ327897 TTV327897:TUF327897 UDR327897:UEB327897 UNN327897:UNX327897 UXJ327897:UXT327897 VHF327897:VHP327897 VRB327897:VRL327897 WAX327897:WBH327897 WKT327897:WLD327897 WUP327897:WUZ327897 D393433:N393433 ID393433:IN393433 RZ393433:SJ393433 ABV393433:ACF393433 ALR393433:AMB393433 AVN393433:AVX393433 BFJ393433:BFT393433 BPF393433:BPP393433 BZB393433:BZL393433 CIX393433:CJH393433 CST393433:CTD393433 DCP393433:DCZ393433 DML393433:DMV393433 DWH393433:DWR393433 EGD393433:EGN393433 EPZ393433:EQJ393433 EZV393433:FAF393433 FJR393433:FKB393433 FTN393433:FTX393433 GDJ393433:GDT393433 GNF393433:GNP393433 GXB393433:GXL393433 HGX393433:HHH393433 HQT393433:HRD393433 IAP393433:IAZ393433 IKL393433:IKV393433 IUH393433:IUR393433 JED393433:JEN393433 JNZ393433:JOJ393433 JXV393433:JYF393433 KHR393433:KIB393433 KRN393433:KRX393433 LBJ393433:LBT393433 LLF393433:LLP393433 LVB393433:LVL393433 MEX393433:MFH393433 MOT393433:MPD393433 MYP393433:MYZ393433 NIL393433:NIV393433 NSH393433:NSR393433 OCD393433:OCN393433 OLZ393433:OMJ393433 OVV393433:OWF393433 PFR393433:PGB393433 PPN393433:PPX393433 PZJ393433:PZT393433 QJF393433:QJP393433 QTB393433:QTL393433 RCX393433:RDH393433 RMT393433:RND393433 RWP393433:RWZ393433 SGL393433:SGV393433 SQH393433:SQR393433 TAD393433:TAN393433 TJZ393433:TKJ393433 TTV393433:TUF393433 UDR393433:UEB393433 UNN393433:UNX393433 UXJ393433:UXT393433 VHF393433:VHP393433 VRB393433:VRL393433 WAX393433:WBH393433 WKT393433:WLD393433 WUP393433:WUZ393433 D458969:N458969 ID458969:IN458969 RZ458969:SJ458969 ABV458969:ACF458969 ALR458969:AMB458969 AVN458969:AVX458969 BFJ458969:BFT458969 BPF458969:BPP458969 BZB458969:BZL458969 CIX458969:CJH458969 CST458969:CTD458969 DCP458969:DCZ458969 DML458969:DMV458969 DWH458969:DWR458969 EGD458969:EGN458969 EPZ458969:EQJ458969 EZV458969:FAF458969 FJR458969:FKB458969 FTN458969:FTX458969 GDJ458969:GDT458969 GNF458969:GNP458969 GXB458969:GXL458969 HGX458969:HHH458969 HQT458969:HRD458969 IAP458969:IAZ458969 IKL458969:IKV458969 IUH458969:IUR458969 JED458969:JEN458969 JNZ458969:JOJ458969 JXV458969:JYF458969 KHR458969:KIB458969 KRN458969:KRX458969 LBJ458969:LBT458969 LLF458969:LLP458969 LVB458969:LVL458969 MEX458969:MFH458969 MOT458969:MPD458969 MYP458969:MYZ458969 NIL458969:NIV458969 NSH458969:NSR458969 OCD458969:OCN458969 OLZ458969:OMJ458969 OVV458969:OWF458969 PFR458969:PGB458969 PPN458969:PPX458969 PZJ458969:PZT458969 QJF458969:QJP458969 QTB458969:QTL458969 RCX458969:RDH458969 RMT458969:RND458969 RWP458969:RWZ458969 SGL458969:SGV458969 SQH458969:SQR458969 TAD458969:TAN458969 TJZ458969:TKJ458969 TTV458969:TUF458969 UDR458969:UEB458969 UNN458969:UNX458969 UXJ458969:UXT458969 VHF458969:VHP458969 VRB458969:VRL458969 WAX458969:WBH458969 WKT458969:WLD458969 WUP458969:WUZ458969 D524505:N524505 ID524505:IN524505 RZ524505:SJ524505 ABV524505:ACF524505 ALR524505:AMB524505 AVN524505:AVX524505 BFJ524505:BFT524505 BPF524505:BPP524505 BZB524505:BZL524505 CIX524505:CJH524505 CST524505:CTD524505 DCP524505:DCZ524505 DML524505:DMV524505 DWH524505:DWR524505 EGD524505:EGN524505 EPZ524505:EQJ524505 EZV524505:FAF524505 FJR524505:FKB524505 FTN524505:FTX524505 GDJ524505:GDT524505 GNF524505:GNP524505 GXB524505:GXL524505 HGX524505:HHH524505 HQT524505:HRD524505 IAP524505:IAZ524505 IKL524505:IKV524505 IUH524505:IUR524505 JED524505:JEN524505 JNZ524505:JOJ524505 JXV524505:JYF524505 KHR524505:KIB524505 KRN524505:KRX524505 LBJ524505:LBT524505 LLF524505:LLP524505 LVB524505:LVL524505 MEX524505:MFH524505 MOT524505:MPD524505 MYP524505:MYZ524505 NIL524505:NIV524505 NSH524505:NSR524505 OCD524505:OCN524505 OLZ524505:OMJ524505 OVV524505:OWF524505 PFR524505:PGB524505 PPN524505:PPX524505 PZJ524505:PZT524505 QJF524505:QJP524505 QTB524505:QTL524505 RCX524505:RDH524505 RMT524505:RND524505 RWP524505:RWZ524505 SGL524505:SGV524505 SQH524505:SQR524505 TAD524505:TAN524505 TJZ524505:TKJ524505 TTV524505:TUF524505 UDR524505:UEB524505 UNN524505:UNX524505 UXJ524505:UXT524505 VHF524505:VHP524505 VRB524505:VRL524505 WAX524505:WBH524505 WKT524505:WLD524505 WUP524505:WUZ524505 D590041:N590041 ID590041:IN590041 RZ590041:SJ590041 ABV590041:ACF590041 ALR590041:AMB590041 AVN590041:AVX590041 BFJ590041:BFT590041 BPF590041:BPP590041 BZB590041:BZL590041 CIX590041:CJH590041 CST590041:CTD590041 DCP590041:DCZ590041 DML590041:DMV590041 DWH590041:DWR590041 EGD590041:EGN590041 EPZ590041:EQJ590041 EZV590041:FAF590041 FJR590041:FKB590041 FTN590041:FTX590041 GDJ590041:GDT590041 GNF590041:GNP590041 GXB590041:GXL590041 HGX590041:HHH590041 HQT590041:HRD590041 IAP590041:IAZ590041 IKL590041:IKV590041 IUH590041:IUR590041 JED590041:JEN590041 JNZ590041:JOJ590041 JXV590041:JYF590041 KHR590041:KIB590041 KRN590041:KRX590041 LBJ590041:LBT590041 LLF590041:LLP590041 LVB590041:LVL590041 MEX590041:MFH590041 MOT590041:MPD590041 MYP590041:MYZ590041 NIL590041:NIV590041 NSH590041:NSR590041 OCD590041:OCN590041 OLZ590041:OMJ590041 OVV590041:OWF590041 PFR590041:PGB590041 PPN590041:PPX590041 PZJ590041:PZT590041 QJF590041:QJP590041 QTB590041:QTL590041 RCX590041:RDH590041 RMT590041:RND590041 RWP590041:RWZ590041 SGL590041:SGV590041 SQH590041:SQR590041 TAD590041:TAN590041 TJZ590041:TKJ590041 TTV590041:TUF590041 UDR590041:UEB590041 UNN590041:UNX590041 UXJ590041:UXT590041 VHF590041:VHP590041 VRB590041:VRL590041 WAX590041:WBH590041 WKT590041:WLD590041 WUP590041:WUZ590041 D655577:N655577 ID655577:IN655577 RZ655577:SJ655577 ABV655577:ACF655577 ALR655577:AMB655577 AVN655577:AVX655577 BFJ655577:BFT655577 BPF655577:BPP655577 BZB655577:BZL655577 CIX655577:CJH655577 CST655577:CTD655577 DCP655577:DCZ655577 DML655577:DMV655577 DWH655577:DWR655577 EGD655577:EGN655577 EPZ655577:EQJ655577 EZV655577:FAF655577 FJR655577:FKB655577 FTN655577:FTX655577 GDJ655577:GDT655577 GNF655577:GNP655577 GXB655577:GXL655577 HGX655577:HHH655577 HQT655577:HRD655577 IAP655577:IAZ655577 IKL655577:IKV655577 IUH655577:IUR655577 JED655577:JEN655577 JNZ655577:JOJ655577 JXV655577:JYF655577 KHR655577:KIB655577 KRN655577:KRX655577 LBJ655577:LBT655577 LLF655577:LLP655577 LVB655577:LVL655577 MEX655577:MFH655577 MOT655577:MPD655577 MYP655577:MYZ655577 NIL655577:NIV655577 NSH655577:NSR655577 OCD655577:OCN655577 OLZ655577:OMJ655577 OVV655577:OWF655577 PFR655577:PGB655577 PPN655577:PPX655577 PZJ655577:PZT655577 QJF655577:QJP655577 QTB655577:QTL655577 RCX655577:RDH655577 RMT655577:RND655577 RWP655577:RWZ655577 SGL655577:SGV655577 SQH655577:SQR655577 TAD655577:TAN655577 TJZ655577:TKJ655577 TTV655577:TUF655577 UDR655577:UEB655577 UNN655577:UNX655577 UXJ655577:UXT655577 VHF655577:VHP655577 VRB655577:VRL655577 WAX655577:WBH655577 WKT655577:WLD655577 WUP655577:WUZ655577 D721113:N721113 ID721113:IN721113 RZ721113:SJ721113 ABV721113:ACF721113 ALR721113:AMB721113 AVN721113:AVX721113 BFJ721113:BFT721113 BPF721113:BPP721113 BZB721113:BZL721113 CIX721113:CJH721113 CST721113:CTD721113 DCP721113:DCZ721113 DML721113:DMV721113 DWH721113:DWR721113 EGD721113:EGN721113 EPZ721113:EQJ721113 EZV721113:FAF721113 FJR721113:FKB721113 FTN721113:FTX721113 GDJ721113:GDT721113 GNF721113:GNP721113 GXB721113:GXL721113 HGX721113:HHH721113 HQT721113:HRD721113 IAP721113:IAZ721113 IKL721113:IKV721113 IUH721113:IUR721113 JED721113:JEN721113 JNZ721113:JOJ721113 JXV721113:JYF721113 KHR721113:KIB721113 KRN721113:KRX721113 LBJ721113:LBT721113 LLF721113:LLP721113 LVB721113:LVL721113 MEX721113:MFH721113 MOT721113:MPD721113 MYP721113:MYZ721113 NIL721113:NIV721113 NSH721113:NSR721113 OCD721113:OCN721113 OLZ721113:OMJ721113 OVV721113:OWF721113 PFR721113:PGB721113 PPN721113:PPX721113 PZJ721113:PZT721113 QJF721113:QJP721113 QTB721113:QTL721113 RCX721113:RDH721113 RMT721113:RND721113 RWP721113:RWZ721113 SGL721113:SGV721113 SQH721113:SQR721113 TAD721113:TAN721113 TJZ721113:TKJ721113 TTV721113:TUF721113 UDR721113:UEB721113 UNN721113:UNX721113 UXJ721113:UXT721113 VHF721113:VHP721113 VRB721113:VRL721113 WAX721113:WBH721113 WKT721113:WLD721113 WUP721113:WUZ721113 D786649:N786649 ID786649:IN786649 RZ786649:SJ786649 ABV786649:ACF786649 ALR786649:AMB786649 AVN786649:AVX786649 BFJ786649:BFT786649 BPF786649:BPP786649 BZB786649:BZL786649 CIX786649:CJH786649 CST786649:CTD786649 DCP786649:DCZ786649 DML786649:DMV786649 DWH786649:DWR786649 EGD786649:EGN786649 EPZ786649:EQJ786649 EZV786649:FAF786649 FJR786649:FKB786649 FTN786649:FTX786649 GDJ786649:GDT786649 GNF786649:GNP786649 GXB786649:GXL786649 HGX786649:HHH786649 HQT786649:HRD786649 IAP786649:IAZ786649 IKL786649:IKV786649 IUH786649:IUR786649 JED786649:JEN786649 JNZ786649:JOJ786649 JXV786649:JYF786649 KHR786649:KIB786649 KRN786649:KRX786649 LBJ786649:LBT786649 LLF786649:LLP786649 LVB786649:LVL786649 MEX786649:MFH786649 MOT786649:MPD786649 MYP786649:MYZ786649 NIL786649:NIV786649 NSH786649:NSR786649 OCD786649:OCN786649 OLZ786649:OMJ786649 OVV786649:OWF786649 PFR786649:PGB786649 PPN786649:PPX786649 PZJ786649:PZT786649 QJF786649:QJP786649 QTB786649:QTL786649 RCX786649:RDH786649 RMT786649:RND786649 RWP786649:RWZ786649 SGL786649:SGV786649 SQH786649:SQR786649 TAD786649:TAN786649 TJZ786649:TKJ786649 TTV786649:TUF786649 UDR786649:UEB786649 UNN786649:UNX786649 UXJ786649:UXT786649 VHF786649:VHP786649 VRB786649:VRL786649 WAX786649:WBH786649 WKT786649:WLD786649 WUP786649:WUZ786649 D852185:N852185 ID852185:IN852185 RZ852185:SJ852185 ABV852185:ACF852185 ALR852185:AMB852185 AVN852185:AVX852185 BFJ852185:BFT852185 BPF852185:BPP852185 BZB852185:BZL852185 CIX852185:CJH852185 CST852185:CTD852185 DCP852185:DCZ852185 DML852185:DMV852185 DWH852185:DWR852185 EGD852185:EGN852185 EPZ852185:EQJ852185 EZV852185:FAF852185 FJR852185:FKB852185 FTN852185:FTX852185 GDJ852185:GDT852185 GNF852185:GNP852185 GXB852185:GXL852185 HGX852185:HHH852185 HQT852185:HRD852185 IAP852185:IAZ852185 IKL852185:IKV852185 IUH852185:IUR852185 JED852185:JEN852185 JNZ852185:JOJ852185 JXV852185:JYF852185 KHR852185:KIB852185 KRN852185:KRX852185 LBJ852185:LBT852185 LLF852185:LLP852185 LVB852185:LVL852185 MEX852185:MFH852185 MOT852185:MPD852185 MYP852185:MYZ852185 NIL852185:NIV852185 NSH852185:NSR852185 OCD852185:OCN852185 OLZ852185:OMJ852185 OVV852185:OWF852185 PFR852185:PGB852185 PPN852185:PPX852185 PZJ852185:PZT852185 QJF852185:QJP852185 QTB852185:QTL852185 RCX852185:RDH852185 RMT852185:RND852185 RWP852185:RWZ852185 SGL852185:SGV852185 SQH852185:SQR852185 TAD852185:TAN852185 TJZ852185:TKJ852185 TTV852185:TUF852185 UDR852185:UEB852185 UNN852185:UNX852185 UXJ852185:UXT852185 VHF852185:VHP852185 VRB852185:VRL852185 WAX852185:WBH852185 WKT852185:WLD852185 WUP852185:WUZ852185 D917721:N917721 ID917721:IN917721 RZ917721:SJ917721 ABV917721:ACF917721 ALR917721:AMB917721 AVN917721:AVX917721 BFJ917721:BFT917721 BPF917721:BPP917721 BZB917721:BZL917721 CIX917721:CJH917721 CST917721:CTD917721 DCP917721:DCZ917721 DML917721:DMV917721 DWH917721:DWR917721 EGD917721:EGN917721 EPZ917721:EQJ917721 EZV917721:FAF917721 FJR917721:FKB917721 FTN917721:FTX917721 GDJ917721:GDT917721 GNF917721:GNP917721 GXB917721:GXL917721 HGX917721:HHH917721 HQT917721:HRD917721 IAP917721:IAZ917721 IKL917721:IKV917721 IUH917721:IUR917721 JED917721:JEN917721 JNZ917721:JOJ917721 JXV917721:JYF917721 KHR917721:KIB917721 KRN917721:KRX917721 LBJ917721:LBT917721 LLF917721:LLP917721 LVB917721:LVL917721 MEX917721:MFH917721 MOT917721:MPD917721 MYP917721:MYZ917721 NIL917721:NIV917721 NSH917721:NSR917721 OCD917721:OCN917721 OLZ917721:OMJ917721 OVV917721:OWF917721 PFR917721:PGB917721 PPN917721:PPX917721 PZJ917721:PZT917721 QJF917721:QJP917721 QTB917721:QTL917721 RCX917721:RDH917721 RMT917721:RND917721 RWP917721:RWZ917721 SGL917721:SGV917721 SQH917721:SQR917721 TAD917721:TAN917721 TJZ917721:TKJ917721 TTV917721:TUF917721 UDR917721:UEB917721 UNN917721:UNX917721 UXJ917721:UXT917721 VHF917721:VHP917721 VRB917721:VRL917721 WAX917721:WBH917721 WKT917721:WLD917721 WUP917721:WUZ917721 D983257:N983257 ID983257:IN983257 RZ983257:SJ983257 ABV983257:ACF983257 ALR983257:AMB983257 AVN983257:AVX983257 BFJ983257:BFT983257 BPF983257:BPP983257 BZB983257:BZL983257 CIX983257:CJH983257 CST983257:CTD983257 DCP983257:DCZ983257 DML983257:DMV983257 DWH983257:DWR983257 EGD983257:EGN983257 EPZ983257:EQJ983257 EZV983257:FAF983257 FJR983257:FKB983257 FTN983257:FTX983257 GDJ983257:GDT983257 GNF983257:GNP983257 GXB983257:GXL983257 HGX983257:HHH983257 HQT983257:HRD983257 IAP983257:IAZ983257 IKL983257:IKV983257 IUH983257:IUR983257 JED983257:JEN983257 JNZ983257:JOJ983257 JXV983257:JYF983257 KHR983257:KIB983257 KRN983257:KRX983257 LBJ983257:LBT983257 LLF983257:LLP983257 LVB983257:LVL983257 MEX983257:MFH983257 MOT983257:MPD983257 MYP983257:MYZ983257 NIL983257:NIV983257 NSH983257:NSR983257 OCD983257:OCN983257 OLZ983257:OMJ983257 OVV983257:OWF983257 PFR983257:PGB983257 PPN983257:PPX983257 PZJ983257:PZT983257 QJF983257:QJP983257 QTB983257:QTL983257 RCX983257:RDH983257 RMT983257:RND983257 RWP983257:RWZ983257 SGL983257:SGV983257 SQH983257:SQR983257 TAD983257:TAN983257 TJZ983257:TKJ983257 TTV983257:TUF983257 UDR983257:UEB983257 UNN983257:UNX983257 UXJ983257:UXT983257 VHF983257:VHP983257 VRB983257:VRL983257 WAX983257:WBH983257 WKT983257:WLD983257 WUP983257:WUZ983257 B232:B233 IB232:IB233 RX232:RX233 ABT232:ABT233 ALP232:ALP233 AVL232:AVL233 BFH232:BFH233 BPD232:BPD233 BYZ232:BYZ233 CIV232:CIV233 CSR232:CSR233 DCN232:DCN233 DMJ232:DMJ233 DWF232:DWF233 EGB232:EGB233 EPX232:EPX233 EZT232:EZT233 FJP232:FJP233 FTL232:FTL233 GDH232:GDH233 GND232:GND233 GWZ232:GWZ233 HGV232:HGV233 HQR232:HQR233 IAN232:IAN233 IKJ232:IKJ233 IUF232:IUF233 JEB232:JEB233 JNX232:JNX233 JXT232:JXT233 KHP232:KHP233 KRL232:KRL233 LBH232:LBH233 LLD232:LLD233 LUZ232:LUZ233 MEV232:MEV233 MOR232:MOR233 MYN232:MYN233 NIJ232:NIJ233 NSF232:NSF233 OCB232:OCB233 OLX232:OLX233 OVT232:OVT233 PFP232:PFP233 PPL232:PPL233 PZH232:PZH233 QJD232:QJD233 QSZ232:QSZ233 RCV232:RCV233 RMR232:RMR233 RWN232:RWN233 SGJ232:SGJ233 SQF232:SQF233 TAB232:TAB233 TJX232:TJX233 TTT232:TTT233 UDP232:UDP233 UNL232:UNL233 UXH232:UXH233 VHD232:VHD233 VQZ232:VQZ233 WAV232:WAV233 WKR232:WKR233 WUN232:WUN233 B65768:B65769 IB65768:IB65769 RX65768:RX65769 ABT65768:ABT65769 ALP65768:ALP65769 AVL65768:AVL65769 BFH65768:BFH65769 BPD65768:BPD65769 BYZ65768:BYZ65769 CIV65768:CIV65769 CSR65768:CSR65769 DCN65768:DCN65769 DMJ65768:DMJ65769 DWF65768:DWF65769 EGB65768:EGB65769 EPX65768:EPX65769 EZT65768:EZT65769 FJP65768:FJP65769 FTL65768:FTL65769 GDH65768:GDH65769 GND65768:GND65769 GWZ65768:GWZ65769 HGV65768:HGV65769 HQR65768:HQR65769 IAN65768:IAN65769 IKJ65768:IKJ65769 IUF65768:IUF65769 JEB65768:JEB65769 JNX65768:JNX65769 JXT65768:JXT65769 KHP65768:KHP65769 KRL65768:KRL65769 LBH65768:LBH65769 LLD65768:LLD65769 LUZ65768:LUZ65769 MEV65768:MEV65769 MOR65768:MOR65769 MYN65768:MYN65769 NIJ65768:NIJ65769 NSF65768:NSF65769 OCB65768:OCB65769 OLX65768:OLX65769 OVT65768:OVT65769 PFP65768:PFP65769 PPL65768:PPL65769 PZH65768:PZH65769 QJD65768:QJD65769 QSZ65768:QSZ65769 RCV65768:RCV65769 RMR65768:RMR65769 RWN65768:RWN65769 SGJ65768:SGJ65769 SQF65768:SQF65769 TAB65768:TAB65769 TJX65768:TJX65769 TTT65768:TTT65769 UDP65768:UDP65769 UNL65768:UNL65769 UXH65768:UXH65769 VHD65768:VHD65769 VQZ65768:VQZ65769 WAV65768:WAV65769 WKR65768:WKR65769 WUN65768:WUN65769 B131304:B131305 IB131304:IB131305 RX131304:RX131305 ABT131304:ABT131305 ALP131304:ALP131305 AVL131304:AVL131305 BFH131304:BFH131305 BPD131304:BPD131305 BYZ131304:BYZ131305 CIV131304:CIV131305 CSR131304:CSR131305 DCN131304:DCN131305 DMJ131304:DMJ131305 DWF131304:DWF131305 EGB131304:EGB131305 EPX131304:EPX131305 EZT131304:EZT131305 FJP131304:FJP131305 FTL131304:FTL131305 GDH131304:GDH131305 GND131304:GND131305 GWZ131304:GWZ131305 HGV131304:HGV131305 HQR131304:HQR131305 IAN131304:IAN131305 IKJ131304:IKJ131305 IUF131304:IUF131305 JEB131304:JEB131305 JNX131304:JNX131305 JXT131304:JXT131305 KHP131304:KHP131305 KRL131304:KRL131305 LBH131304:LBH131305 LLD131304:LLD131305 LUZ131304:LUZ131305 MEV131304:MEV131305 MOR131304:MOR131305 MYN131304:MYN131305 NIJ131304:NIJ131305 NSF131304:NSF131305 OCB131304:OCB131305 OLX131304:OLX131305 OVT131304:OVT131305 PFP131304:PFP131305 PPL131304:PPL131305 PZH131304:PZH131305 QJD131304:QJD131305 QSZ131304:QSZ131305 RCV131304:RCV131305 RMR131304:RMR131305 RWN131304:RWN131305 SGJ131304:SGJ131305 SQF131304:SQF131305 TAB131304:TAB131305 TJX131304:TJX131305 TTT131304:TTT131305 UDP131304:UDP131305 UNL131304:UNL131305 UXH131304:UXH131305 VHD131304:VHD131305 VQZ131304:VQZ131305 WAV131304:WAV131305 WKR131304:WKR131305 WUN131304:WUN131305 B196840:B196841 IB196840:IB196841 RX196840:RX196841 ABT196840:ABT196841 ALP196840:ALP196841 AVL196840:AVL196841 BFH196840:BFH196841 BPD196840:BPD196841 BYZ196840:BYZ196841 CIV196840:CIV196841 CSR196840:CSR196841 DCN196840:DCN196841 DMJ196840:DMJ196841 DWF196840:DWF196841 EGB196840:EGB196841 EPX196840:EPX196841 EZT196840:EZT196841 FJP196840:FJP196841 FTL196840:FTL196841 GDH196840:GDH196841 GND196840:GND196841 GWZ196840:GWZ196841 HGV196840:HGV196841 HQR196840:HQR196841 IAN196840:IAN196841 IKJ196840:IKJ196841 IUF196840:IUF196841 JEB196840:JEB196841 JNX196840:JNX196841 JXT196840:JXT196841 KHP196840:KHP196841 KRL196840:KRL196841 LBH196840:LBH196841 LLD196840:LLD196841 LUZ196840:LUZ196841 MEV196840:MEV196841 MOR196840:MOR196841 MYN196840:MYN196841 NIJ196840:NIJ196841 NSF196840:NSF196841 OCB196840:OCB196841 OLX196840:OLX196841 OVT196840:OVT196841 PFP196840:PFP196841 PPL196840:PPL196841 PZH196840:PZH196841 QJD196840:QJD196841 QSZ196840:QSZ196841 RCV196840:RCV196841 RMR196840:RMR196841 RWN196840:RWN196841 SGJ196840:SGJ196841 SQF196840:SQF196841 TAB196840:TAB196841 TJX196840:TJX196841 TTT196840:TTT196841 UDP196840:UDP196841 UNL196840:UNL196841 UXH196840:UXH196841 VHD196840:VHD196841 VQZ196840:VQZ196841 WAV196840:WAV196841 WKR196840:WKR196841 WUN196840:WUN196841 B262376:B262377 IB262376:IB262377 RX262376:RX262377 ABT262376:ABT262377 ALP262376:ALP262377 AVL262376:AVL262377 BFH262376:BFH262377 BPD262376:BPD262377 BYZ262376:BYZ262377 CIV262376:CIV262377 CSR262376:CSR262377 DCN262376:DCN262377 DMJ262376:DMJ262377 DWF262376:DWF262377 EGB262376:EGB262377 EPX262376:EPX262377 EZT262376:EZT262377 FJP262376:FJP262377 FTL262376:FTL262377 GDH262376:GDH262377 GND262376:GND262377 GWZ262376:GWZ262377 HGV262376:HGV262377 HQR262376:HQR262377 IAN262376:IAN262377 IKJ262376:IKJ262377 IUF262376:IUF262377 JEB262376:JEB262377 JNX262376:JNX262377 JXT262376:JXT262377 KHP262376:KHP262377 KRL262376:KRL262377 LBH262376:LBH262377 LLD262376:LLD262377 LUZ262376:LUZ262377 MEV262376:MEV262377 MOR262376:MOR262377 MYN262376:MYN262377 NIJ262376:NIJ262377 NSF262376:NSF262377 OCB262376:OCB262377 OLX262376:OLX262377 OVT262376:OVT262377 PFP262376:PFP262377 PPL262376:PPL262377 PZH262376:PZH262377 QJD262376:QJD262377 QSZ262376:QSZ262377 RCV262376:RCV262377 RMR262376:RMR262377 RWN262376:RWN262377 SGJ262376:SGJ262377 SQF262376:SQF262377 TAB262376:TAB262377 TJX262376:TJX262377 TTT262376:TTT262377 UDP262376:UDP262377 UNL262376:UNL262377 UXH262376:UXH262377 VHD262376:VHD262377 VQZ262376:VQZ262377 WAV262376:WAV262377 WKR262376:WKR262377 WUN262376:WUN262377 B327912:B327913 IB327912:IB327913 RX327912:RX327913 ABT327912:ABT327913 ALP327912:ALP327913 AVL327912:AVL327913 BFH327912:BFH327913 BPD327912:BPD327913 BYZ327912:BYZ327913 CIV327912:CIV327913 CSR327912:CSR327913 DCN327912:DCN327913 DMJ327912:DMJ327913 DWF327912:DWF327913 EGB327912:EGB327913 EPX327912:EPX327913 EZT327912:EZT327913 FJP327912:FJP327913 FTL327912:FTL327913 GDH327912:GDH327913 GND327912:GND327913 GWZ327912:GWZ327913 HGV327912:HGV327913 HQR327912:HQR327913 IAN327912:IAN327913 IKJ327912:IKJ327913 IUF327912:IUF327913 JEB327912:JEB327913 JNX327912:JNX327913 JXT327912:JXT327913 KHP327912:KHP327913 KRL327912:KRL327913 LBH327912:LBH327913 LLD327912:LLD327913 LUZ327912:LUZ327913 MEV327912:MEV327913 MOR327912:MOR327913 MYN327912:MYN327913 NIJ327912:NIJ327913 NSF327912:NSF327913 OCB327912:OCB327913 OLX327912:OLX327913 OVT327912:OVT327913 PFP327912:PFP327913 PPL327912:PPL327913 PZH327912:PZH327913 QJD327912:QJD327913 QSZ327912:QSZ327913 RCV327912:RCV327913 RMR327912:RMR327913 RWN327912:RWN327913 SGJ327912:SGJ327913 SQF327912:SQF327913 TAB327912:TAB327913 TJX327912:TJX327913 TTT327912:TTT327913 UDP327912:UDP327913 UNL327912:UNL327913 UXH327912:UXH327913 VHD327912:VHD327913 VQZ327912:VQZ327913 WAV327912:WAV327913 WKR327912:WKR327913 WUN327912:WUN327913 B393448:B393449 IB393448:IB393449 RX393448:RX393449 ABT393448:ABT393449 ALP393448:ALP393449 AVL393448:AVL393449 BFH393448:BFH393449 BPD393448:BPD393449 BYZ393448:BYZ393449 CIV393448:CIV393449 CSR393448:CSR393449 DCN393448:DCN393449 DMJ393448:DMJ393449 DWF393448:DWF393449 EGB393448:EGB393449 EPX393448:EPX393449 EZT393448:EZT393449 FJP393448:FJP393449 FTL393448:FTL393449 GDH393448:GDH393449 GND393448:GND393449 GWZ393448:GWZ393449 HGV393448:HGV393449 HQR393448:HQR393449 IAN393448:IAN393449 IKJ393448:IKJ393449 IUF393448:IUF393449 JEB393448:JEB393449 JNX393448:JNX393449 JXT393448:JXT393449 KHP393448:KHP393449 KRL393448:KRL393449 LBH393448:LBH393449 LLD393448:LLD393449 LUZ393448:LUZ393449 MEV393448:MEV393449 MOR393448:MOR393449 MYN393448:MYN393449 NIJ393448:NIJ393449 NSF393448:NSF393449 OCB393448:OCB393449 OLX393448:OLX393449 OVT393448:OVT393449 PFP393448:PFP393449 PPL393448:PPL393449 PZH393448:PZH393449 QJD393448:QJD393449 QSZ393448:QSZ393449 RCV393448:RCV393449 RMR393448:RMR393449 RWN393448:RWN393449 SGJ393448:SGJ393449 SQF393448:SQF393449 TAB393448:TAB393449 TJX393448:TJX393449 TTT393448:TTT393449 UDP393448:UDP393449 UNL393448:UNL393449 UXH393448:UXH393449 VHD393448:VHD393449 VQZ393448:VQZ393449 WAV393448:WAV393449 WKR393448:WKR393449 WUN393448:WUN393449 B458984:B458985 IB458984:IB458985 RX458984:RX458985 ABT458984:ABT458985 ALP458984:ALP458985 AVL458984:AVL458985 BFH458984:BFH458985 BPD458984:BPD458985 BYZ458984:BYZ458985 CIV458984:CIV458985 CSR458984:CSR458985 DCN458984:DCN458985 DMJ458984:DMJ458985 DWF458984:DWF458985 EGB458984:EGB458985 EPX458984:EPX458985 EZT458984:EZT458985 FJP458984:FJP458985 FTL458984:FTL458985 GDH458984:GDH458985 GND458984:GND458985 GWZ458984:GWZ458985 HGV458984:HGV458985 HQR458984:HQR458985 IAN458984:IAN458985 IKJ458984:IKJ458985 IUF458984:IUF458985 JEB458984:JEB458985 JNX458984:JNX458985 JXT458984:JXT458985 KHP458984:KHP458985 KRL458984:KRL458985 LBH458984:LBH458985 LLD458984:LLD458985 LUZ458984:LUZ458985 MEV458984:MEV458985 MOR458984:MOR458985 MYN458984:MYN458985 NIJ458984:NIJ458985 NSF458984:NSF458985 OCB458984:OCB458985 OLX458984:OLX458985 OVT458984:OVT458985 PFP458984:PFP458985 PPL458984:PPL458985 PZH458984:PZH458985 QJD458984:QJD458985 QSZ458984:QSZ458985 RCV458984:RCV458985 RMR458984:RMR458985 RWN458984:RWN458985 SGJ458984:SGJ458985 SQF458984:SQF458985 TAB458984:TAB458985 TJX458984:TJX458985 TTT458984:TTT458985 UDP458984:UDP458985 UNL458984:UNL458985 UXH458984:UXH458985 VHD458984:VHD458985 VQZ458984:VQZ458985 WAV458984:WAV458985 WKR458984:WKR458985 WUN458984:WUN458985 B524520:B524521 IB524520:IB524521 RX524520:RX524521 ABT524520:ABT524521 ALP524520:ALP524521 AVL524520:AVL524521 BFH524520:BFH524521 BPD524520:BPD524521 BYZ524520:BYZ524521 CIV524520:CIV524521 CSR524520:CSR524521 DCN524520:DCN524521 DMJ524520:DMJ524521 DWF524520:DWF524521 EGB524520:EGB524521 EPX524520:EPX524521 EZT524520:EZT524521 FJP524520:FJP524521 FTL524520:FTL524521 GDH524520:GDH524521 GND524520:GND524521 GWZ524520:GWZ524521 HGV524520:HGV524521 HQR524520:HQR524521 IAN524520:IAN524521 IKJ524520:IKJ524521 IUF524520:IUF524521 JEB524520:JEB524521 JNX524520:JNX524521 JXT524520:JXT524521 KHP524520:KHP524521 KRL524520:KRL524521 LBH524520:LBH524521 LLD524520:LLD524521 LUZ524520:LUZ524521 MEV524520:MEV524521 MOR524520:MOR524521 MYN524520:MYN524521 NIJ524520:NIJ524521 NSF524520:NSF524521 OCB524520:OCB524521 OLX524520:OLX524521 OVT524520:OVT524521 PFP524520:PFP524521 PPL524520:PPL524521 PZH524520:PZH524521 QJD524520:QJD524521 QSZ524520:QSZ524521 RCV524520:RCV524521 RMR524520:RMR524521 RWN524520:RWN524521 SGJ524520:SGJ524521 SQF524520:SQF524521 TAB524520:TAB524521 TJX524520:TJX524521 TTT524520:TTT524521 UDP524520:UDP524521 UNL524520:UNL524521 UXH524520:UXH524521 VHD524520:VHD524521 VQZ524520:VQZ524521 WAV524520:WAV524521 WKR524520:WKR524521 WUN524520:WUN524521 B590056:B590057 IB590056:IB590057 RX590056:RX590057 ABT590056:ABT590057 ALP590056:ALP590057 AVL590056:AVL590057 BFH590056:BFH590057 BPD590056:BPD590057 BYZ590056:BYZ590057 CIV590056:CIV590057 CSR590056:CSR590057 DCN590056:DCN590057 DMJ590056:DMJ590057 DWF590056:DWF590057 EGB590056:EGB590057 EPX590056:EPX590057 EZT590056:EZT590057 FJP590056:FJP590057 FTL590056:FTL590057 GDH590056:GDH590057 GND590056:GND590057 GWZ590056:GWZ590057 HGV590056:HGV590057 HQR590056:HQR590057 IAN590056:IAN590057 IKJ590056:IKJ590057 IUF590056:IUF590057 JEB590056:JEB590057 JNX590056:JNX590057 JXT590056:JXT590057 KHP590056:KHP590057 KRL590056:KRL590057 LBH590056:LBH590057 LLD590056:LLD590057 LUZ590056:LUZ590057 MEV590056:MEV590057 MOR590056:MOR590057 MYN590056:MYN590057 NIJ590056:NIJ590057 NSF590056:NSF590057 OCB590056:OCB590057 OLX590056:OLX590057 OVT590056:OVT590057 PFP590056:PFP590057 PPL590056:PPL590057 PZH590056:PZH590057 QJD590056:QJD590057 QSZ590056:QSZ590057 RCV590056:RCV590057 RMR590056:RMR590057 RWN590056:RWN590057 SGJ590056:SGJ590057 SQF590056:SQF590057 TAB590056:TAB590057 TJX590056:TJX590057 TTT590056:TTT590057 UDP590056:UDP590057 UNL590056:UNL590057 UXH590056:UXH590057 VHD590056:VHD590057 VQZ590056:VQZ590057 WAV590056:WAV590057 WKR590056:WKR590057 WUN590056:WUN590057 B655592:B655593 IB655592:IB655593 RX655592:RX655593 ABT655592:ABT655593 ALP655592:ALP655593 AVL655592:AVL655593 BFH655592:BFH655593 BPD655592:BPD655593 BYZ655592:BYZ655593 CIV655592:CIV655593 CSR655592:CSR655593 DCN655592:DCN655593 DMJ655592:DMJ655593 DWF655592:DWF655593 EGB655592:EGB655593 EPX655592:EPX655593 EZT655592:EZT655593 FJP655592:FJP655593 FTL655592:FTL655593 GDH655592:GDH655593 GND655592:GND655593 GWZ655592:GWZ655593 HGV655592:HGV655593 HQR655592:HQR655593 IAN655592:IAN655593 IKJ655592:IKJ655593 IUF655592:IUF655593 JEB655592:JEB655593 JNX655592:JNX655593 JXT655592:JXT655593 KHP655592:KHP655593 KRL655592:KRL655593 LBH655592:LBH655593 LLD655592:LLD655593 LUZ655592:LUZ655593 MEV655592:MEV655593 MOR655592:MOR655593 MYN655592:MYN655593 NIJ655592:NIJ655593 NSF655592:NSF655593 OCB655592:OCB655593 OLX655592:OLX655593 OVT655592:OVT655593 PFP655592:PFP655593 PPL655592:PPL655593 PZH655592:PZH655593 QJD655592:QJD655593 QSZ655592:QSZ655593 RCV655592:RCV655593 RMR655592:RMR655593 RWN655592:RWN655593 SGJ655592:SGJ655593 SQF655592:SQF655593 TAB655592:TAB655593 TJX655592:TJX655593 TTT655592:TTT655593 UDP655592:UDP655593 UNL655592:UNL655593 UXH655592:UXH655593 VHD655592:VHD655593 VQZ655592:VQZ655593 WAV655592:WAV655593 WKR655592:WKR655593 WUN655592:WUN655593 B721128:B721129 IB721128:IB721129 RX721128:RX721129 ABT721128:ABT721129 ALP721128:ALP721129 AVL721128:AVL721129 BFH721128:BFH721129 BPD721128:BPD721129 BYZ721128:BYZ721129 CIV721128:CIV721129 CSR721128:CSR721129 DCN721128:DCN721129 DMJ721128:DMJ721129 DWF721128:DWF721129 EGB721128:EGB721129 EPX721128:EPX721129 EZT721128:EZT721129 FJP721128:FJP721129 FTL721128:FTL721129 GDH721128:GDH721129 GND721128:GND721129 GWZ721128:GWZ721129 HGV721128:HGV721129 HQR721128:HQR721129 IAN721128:IAN721129 IKJ721128:IKJ721129 IUF721128:IUF721129 JEB721128:JEB721129 JNX721128:JNX721129 JXT721128:JXT721129 KHP721128:KHP721129 KRL721128:KRL721129 LBH721128:LBH721129 LLD721128:LLD721129 LUZ721128:LUZ721129 MEV721128:MEV721129 MOR721128:MOR721129 MYN721128:MYN721129 NIJ721128:NIJ721129 NSF721128:NSF721129 OCB721128:OCB721129 OLX721128:OLX721129 OVT721128:OVT721129 PFP721128:PFP721129 PPL721128:PPL721129 PZH721128:PZH721129 QJD721128:QJD721129 QSZ721128:QSZ721129 RCV721128:RCV721129 RMR721128:RMR721129 RWN721128:RWN721129 SGJ721128:SGJ721129 SQF721128:SQF721129 TAB721128:TAB721129 TJX721128:TJX721129 TTT721128:TTT721129 UDP721128:UDP721129 UNL721128:UNL721129 UXH721128:UXH721129 VHD721128:VHD721129 VQZ721128:VQZ721129 WAV721128:WAV721129 WKR721128:WKR721129 WUN721128:WUN721129 B786664:B786665 IB786664:IB786665 RX786664:RX786665 ABT786664:ABT786665 ALP786664:ALP786665 AVL786664:AVL786665 BFH786664:BFH786665 BPD786664:BPD786665 BYZ786664:BYZ786665 CIV786664:CIV786665 CSR786664:CSR786665 DCN786664:DCN786665 DMJ786664:DMJ786665 DWF786664:DWF786665 EGB786664:EGB786665 EPX786664:EPX786665 EZT786664:EZT786665 FJP786664:FJP786665 FTL786664:FTL786665 GDH786664:GDH786665 GND786664:GND786665 GWZ786664:GWZ786665 HGV786664:HGV786665 HQR786664:HQR786665 IAN786664:IAN786665 IKJ786664:IKJ786665 IUF786664:IUF786665 JEB786664:JEB786665 JNX786664:JNX786665 JXT786664:JXT786665 KHP786664:KHP786665 KRL786664:KRL786665 LBH786664:LBH786665 LLD786664:LLD786665 LUZ786664:LUZ786665 MEV786664:MEV786665 MOR786664:MOR786665 MYN786664:MYN786665 NIJ786664:NIJ786665 NSF786664:NSF786665 OCB786664:OCB786665 OLX786664:OLX786665 OVT786664:OVT786665 PFP786664:PFP786665 PPL786664:PPL786665 PZH786664:PZH786665 QJD786664:QJD786665 QSZ786664:QSZ786665 RCV786664:RCV786665 RMR786664:RMR786665 RWN786664:RWN786665 SGJ786664:SGJ786665 SQF786664:SQF786665 TAB786664:TAB786665 TJX786664:TJX786665 TTT786664:TTT786665 UDP786664:UDP786665 UNL786664:UNL786665 UXH786664:UXH786665 VHD786664:VHD786665 VQZ786664:VQZ786665 WAV786664:WAV786665 WKR786664:WKR786665 WUN786664:WUN786665 B852200:B852201 IB852200:IB852201 RX852200:RX852201 ABT852200:ABT852201 ALP852200:ALP852201 AVL852200:AVL852201 BFH852200:BFH852201 BPD852200:BPD852201 BYZ852200:BYZ852201 CIV852200:CIV852201 CSR852200:CSR852201 DCN852200:DCN852201 DMJ852200:DMJ852201 DWF852200:DWF852201 EGB852200:EGB852201 EPX852200:EPX852201 EZT852200:EZT852201 FJP852200:FJP852201 FTL852200:FTL852201 GDH852200:GDH852201 GND852200:GND852201 GWZ852200:GWZ852201 HGV852200:HGV852201 HQR852200:HQR852201 IAN852200:IAN852201 IKJ852200:IKJ852201 IUF852200:IUF852201 JEB852200:JEB852201 JNX852200:JNX852201 JXT852200:JXT852201 KHP852200:KHP852201 KRL852200:KRL852201 LBH852200:LBH852201 LLD852200:LLD852201 LUZ852200:LUZ852201 MEV852200:MEV852201 MOR852200:MOR852201 MYN852200:MYN852201 NIJ852200:NIJ852201 NSF852200:NSF852201 OCB852200:OCB852201 OLX852200:OLX852201 OVT852200:OVT852201 PFP852200:PFP852201 PPL852200:PPL852201 PZH852200:PZH852201 QJD852200:QJD852201 QSZ852200:QSZ852201 RCV852200:RCV852201 RMR852200:RMR852201 RWN852200:RWN852201 SGJ852200:SGJ852201 SQF852200:SQF852201 TAB852200:TAB852201 TJX852200:TJX852201 TTT852200:TTT852201 UDP852200:UDP852201 UNL852200:UNL852201 UXH852200:UXH852201 VHD852200:VHD852201 VQZ852200:VQZ852201 WAV852200:WAV852201 WKR852200:WKR852201 WUN852200:WUN852201 B917736:B917737 IB917736:IB917737 RX917736:RX917737 ABT917736:ABT917737 ALP917736:ALP917737 AVL917736:AVL917737 BFH917736:BFH917737 BPD917736:BPD917737 BYZ917736:BYZ917737 CIV917736:CIV917737 CSR917736:CSR917737 DCN917736:DCN917737 DMJ917736:DMJ917737 DWF917736:DWF917737 EGB917736:EGB917737 EPX917736:EPX917737 EZT917736:EZT917737 FJP917736:FJP917737 FTL917736:FTL917737 GDH917736:GDH917737 GND917736:GND917737 GWZ917736:GWZ917737 HGV917736:HGV917737 HQR917736:HQR917737 IAN917736:IAN917737 IKJ917736:IKJ917737 IUF917736:IUF917737 JEB917736:JEB917737 JNX917736:JNX917737 JXT917736:JXT917737 KHP917736:KHP917737 KRL917736:KRL917737 LBH917736:LBH917737 LLD917736:LLD917737 LUZ917736:LUZ917737 MEV917736:MEV917737 MOR917736:MOR917737 MYN917736:MYN917737 NIJ917736:NIJ917737 NSF917736:NSF917737 OCB917736:OCB917737 OLX917736:OLX917737 OVT917736:OVT917737 PFP917736:PFP917737 PPL917736:PPL917737 PZH917736:PZH917737 QJD917736:QJD917737 QSZ917736:QSZ917737 RCV917736:RCV917737 RMR917736:RMR917737 RWN917736:RWN917737 SGJ917736:SGJ917737 SQF917736:SQF917737 TAB917736:TAB917737 TJX917736:TJX917737 TTT917736:TTT917737 UDP917736:UDP917737 UNL917736:UNL917737 UXH917736:UXH917737 VHD917736:VHD917737 VQZ917736:VQZ917737 WAV917736:WAV917737 WKR917736:WKR917737 WUN917736:WUN917737 B983272:B983273 IB983272:IB983273 RX983272:RX983273 ABT983272:ABT983273 ALP983272:ALP983273 AVL983272:AVL983273 BFH983272:BFH983273 BPD983272:BPD983273 BYZ983272:BYZ983273 CIV983272:CIV983273 CSR983272:CSR983273 DCN983272:DCN983273 DMJ983272:DMJ983273 DWF983272:DWF983273 EGB983272:EGB983273 EPX983272:EPX983273 EZT983272:EZT983273 FJP983272:FJP983273 FTL983272:FTL983273 GDH983272:GDH983273 GND983272:GND983273 GWZ983272:GWZ983273 HGV983272:HGV983273 HQR983272:HQR983273 IAN983272:IAN983273 IKJ983272:IKJ983273 IUF983272:IUF983273 JEB983272:JEB983273 JNX983272:JNX983273 JXT983272:JXT983273 KHP983272:KHP983273 KRL983272:KRL983273 LBH983272:LBH983273 LLD983272:LLD983273 LUZ983272:LUZ983273 MEV983272:MEV983273 MOR983272:MOR983273 MYN983272:MYN983273 NIJ983272:NIJ983273 NSF983272:NSF983273 OCB983272:OCB983273 OLX983272:OLX983273 OVT983272:OVT983273 PFP983272:PFP983273 PPL983272:PPL983273 PZH983272:PZH983273 QJD983272:QJD983273 QSZ983272:QSZ983273 RCV983272:RCV983273 RMR983272:RMR983273 RWN983272:RWN983273 SGJ983272:SGJ983273 SQF983272:SQF983273 TAB983272:TAB983273 TJX983272:TJX983273 TTT983272:TTT983273 UDP983272:UDP983273 UNL983272:UNL983273 UXH983272:UXH983273 VHD983272:VHD983273 VQZ983272:VQZ983273 WAV983272:WAV983273 WKR983272:WKR983273 WUN983272:WUN983273 D206:N206 ID206:IN206 RZ206:SJ206 ABV206:ACF206 ALR206:AMB206 AVN206:AVX206 BFJ206:BFT206 BPF206:BPP206 BZB206:BZL206 CIX206:CJH206 CST206:CTD206 DCP206:DCZ206 DML206:DMV206 DWH206:DWR206 EGD206:EGN206 EPZ206:EQJ206 EZV206:FAF206 FJR206:FKB206 FTN206:FTX206 GDJ206:GDT206 GNF206:GNP206 GXB206:GXL206 HGX206:HHH206 HQT206:HRD206 IAP206:IAZ206 IKL206:IKV206 IUH206:IUR206 JED206:JEN206 JNZ206:JOJ206 JXV206:JYF206 KHR206:KIB206 KRN206:KRX206 LBJ206:LBT206 LLF206:LLP206 LVB206:LVL206 MEX206:MFH206 MOT206:MPD206 MYP206:MYZ206 NIL206:NIV206 NSH206:NSR206 OCD206:OCN206 OLZ206:OMJ206 OVV206:OWF206 PFR206:PGB206 PPN206:PPX206 PZJ206:PZT206 QJF206:QJP206 QTB206:QTL206 RCX206:RDH206 RMT206:RND206 RWP206:RWZ206 SGL206:SGV206 SQH206:SQR206 TAD206:TAN206 TJZ206:TKJ206 TTV206:TUF206 UDR206:UEB206 UNN206:UNX206 UXJ206:UXT206 VHF206:VHP206 VRB206:VRL206 WAX206:WBH206 WKT206:WLD206 WUP206:WUZ206 D65742:N65742 ID65742:IN65742 RZ65742:SJ65742 ABV65742:ACF65742 ALR65742:AMB65742 AVN65742:AVX65742 BFJ65742:BFT65742 BPF65742:BPP65742 BZB65742:BZL65742 CIX65742:CJH65742 CST65742:CTD65742 DCP65742:DCZ65742 DML65742:DMV65742 DWH65742:DWR65742 EGD65742:EGN65742 EPZ65742:EQJ65742 EZV65742:FAF65742 FJR65742:FKB65742 FTN65742:FTX65742 GDJ65742:GDT65742 GNF65742:GNP65742 GXB65742:GXL65742 HGX65742:HHH65742 HQT65742:HRD65742 IAP65742:IAZ65742 IKL65742:IKV65742 IUH65742:IUR65742 JED65742:JEN65742 JNZ65742:JOJ65742 JXV65742:JYF65742 KHR65742:KIB65742 KRN65742:KRX65742 LBJ65742:LBT65742 LLF65742:LLP65742 LVB65742:LVL65742 MEX65742:MFH65742 MOT65742:MPD65742 MYP65742:MYZ65742 NIL65742:NIV65742 NSH65742:NSR65742 OCD65742:OCN65742 OLZ65742:OMJ65742 OVV65742:OWF65742 PFR65742:PGB65742 PPN65742:PPX65742 PZJ65742:PZT65742 QJF65742:QJP65742 QTB65742:QTL65742 RCX65742:RDH65742 RMT65742:RND65742 RWP65742:RWZ65742 SGL65742:SGV65742 SQH65742:SQR65742 TAD65742:TAN65742 TJZ65742:TKJ65742 TTV65742:TUF65742 UDR65742:UEB65742 UNN65742:UNX65742 UXJ65742:UXT65742 VHF65742:VHP65742 VRB65742:VRL65742 WAX65742:WBH65742 WKT65742:WLD65742 WUP65742:WUZ65742 D131278:N131278 ID131278:IN131278 RZ131278:SJ131278 ABV131278:ACF131278 ALR131278:AMB131278 AVN131278:AVX131278 BFJ131278:BFT131278 BPF131278:BPP131278 BZB131278:BZL131278 CIX131278:CJH131278 CST131278:CTD131278 DCP131278:DCZ131278 DML131278:DMV131278 DWH131278:DWR131278 EGD131278:EGN131278 EPZ131278:EQJ131278 EZV131278:FAF131278 FJR131278:FKB131278 FTN131278:FTX131278 GDJ131278:GDT131278 GNF131278:GNP131278 GXB131278:GXL131278 HGX131278:HHH131278 HQT131278:HRD131278 IAP131278:IAZ131278 IKL131278:IKV131278 IUH131278:IUR131278 JED131278:JEN131278 JNZ131278:JOJ131278 JXV131278:JYF131278 KHR131278:KIB131278 KRN131278:KRX131278 LBJ131278:LBT131278 LLF131278:LLP131278 LVB131278:LVL131278 MEX131278:MFH131278 MOT131278:MPD131278 MYP131278:MYZ131278 NIL131278:NIV131278 NSH131278:NSR131278 OCD131278:OCN131278 OLZ131278:OMJ131278 OVV131278:OWF131278 PFR131278:PGB131278 PPN131278:PPX131278 PZJ131278:PZT131278 QJF131278:QJP131278 QTB131278:QTL131278 RCX131278:RDH131278 RMT131278:RND131278 RWP131278:RWZ131278 SGL131278:SGV131278 SQH131278:SQR131278 TAD131278:TAN131278 TJZ131278:TKJ131278 TTV131278:TUF131278 UDR131278:UEB131278 UNN131278:UNX131278 UXJ131278:UXT131278 VHF131278:VHP131278 VRB131278:VRL131278 WAX131278:WBH131278 WKT131278:WLD131278 WUP131278:WUZ131278 D196814:N196814 ID196814:IN196814 RZ196814:SJ196814 ABV196814:ACF196814 ALR196814:AMB196814 AVN196814:AVX196814 BFJ196814:BFT196814 BPF196814:BPP196814 BZB196814:BZL196814 CIX196814:CJH196814 CST196814:CTD196814 DCP196814:DCZ196814 DML196814:DMV196814 DWH196814:DWR196814 EGD196814:EGN196814 EPZ196814:EQJ196814 EZV196814:FAF196814 FJR196814:FKB196814 FTN196814:FTX196814 GDJ196814:GDT196814 GNF196814:GNP196814 GXB196814:GXL196814 HGX196814:HHH196814 HQT196814:HRD196814 IAP196814:IAZ196814 IKL196814:IKV196814 IUH196814:IUR196814 JED196814:JEN196814 JNZ196814:JOJ196814 JXV196814:JYF196814 KHR196814:KIB196814 KRN196814:KRX196814 LBJ196814:LBT196814 LLF196814:LLP196814 LVB196814:LVL196814 MEX196814:MFH196814 MOT196814:MPD196814 MYP196814:MYZ196814 NIL196814:NIV196814 NSH196814:NSR196814 OCD196814:OCN196814 OLZ196814:OMJ196814 OVV196814:OWF196814 PFR196814:PGB196814 PPN196814:PPX196814 PZJ196814:PZT196814 QJF196814:QJP196814 QTB196814:QTL196814 RCX196814:RDH196814 RMT196814:RND196814 RWP196814:RWZ196814 SGL196814:SGV196814 SQH196814:SQR196814 TAD196814:TAN196814 TJZ196814:TKJ196814 TTV196814:TUF196814 UDR196814:UEB196814 UNN196814:UNX196814 UXJ196814:UXT196814 VHF196814:VHP196814 VRB196814:VRL196814 WAX196814:WBH196814 WKT196814:WLD196814 WUP196814:WUZ196814 D262350:N262350 ID262350:IN262350 RZ262350:SJ262350 ABV262350:ACF262350 ALR262350:AMB262350 AVN262350:AVX262350 BFJ262350:BFT262350 BPF262350:BPP262350 BZB262350:BZL262350 CIX262350:CJH262350 CST262350:CTD262350 DCP262350:DCZ262350 DML262350:DMV262350 DWH262350:DWR262350 EGD262350:EGN262350 EPZ262350:EQJ262350 EZV262350:FAF262350 FJR262350:FKB262350 FTN262350:FTX262350 GDJ262350:GDT262350 GNF262350:GNP262350 GXB262350:GXL262350 HGX262350:HHH262350 HQT262350:HRD262350 IAP262350:IAZ262350 IKL262350:IKV262350 IUH262350:IUR262350 JED262350:JEN262350 JNZ262350:JOJ262350 JXV262350:JYF262350 KHR262350:KIB262350 KRN262350:KRX262350 LBJ262350:LBT262350 LLF262350:LLP262350 LVB262350:LVL262350 MEX262350:MFH262350 MOT262350:MPD262350 MYP262350:MYZ262350 NIL262350:NIV262350 NSH262350:NSR262350 OCD262350:OCN262350 OLZ262350:OMJ262350 OVV262350:OWF262350 PFR262350:PGB262350 PPN262350:PPX262350 PZJ262350:PZT262350 QJF262350:QJP262350 QTB262350:QTL262350 RCX262350:RDH262350 RMT262350:RND262350 RWP262350:RWZ262350 SGL262350:SGV262350 SQH262350:SQR262350 TAD262350:TAN262350 TJZ262350:TKJ262350 TTV262350:TUF262350 UDR262350:UEB262350 UNN262350:UNX262350 UXJ262350:UXT262350 VHF262350:VHP262350 VRB262350:VRL262350 WAX262350:WBH262350 WKT262350:WLD262350 WUP262350:WUZ262350 D327886:N327886 ID327886:IN327886 RZ327886:SJ327886 ABV327886:ACF327886 ALR327886:AMB327886 AVN327886:AVX327886 BFJ327886:BFT327886 BPF327886:BPP327886 BZB327886:BZL327886 CIX327886:CJH327886 CST327886:CTD327886 DCP327886:DCZ327886 DML327886:DMV327886 DWH327886:DWR327886 EGD327886:EGN327886 EPZ327886:EQJ327886 EZV327886:FAF327886 FJR327886:FKB327886 FTN327886:FTX327886 GDJ327886:GDT327886 GNF327886:GNP327886 GXB327886:GXL327886 HGX327886:HHH327886 HQT327886:HRD327886 IAP327886:IAZ327886 IKL327886:IKV327886 IUH327886:IUR327886 JED327886:JEN327886 JNZ327886:JOJ327886 JXV327886:JYF327886 KHR327886:KIB327886 KRN327886:KRX327886 LBJ327886:LBT327886 LLF327886:LLP327886 LVB327886:LVL327886 MEX327886:MFH327886 MOT327886:MPD327886 MYP327886:MYZ327886 NIL327886:NIV327886 NSH327886:NSR327886 OCD327886:OCN327886 OLZ327886:OMJ327886 OVV327886:OWF327886 PFR327886:PGB327886 PPN327886:PPX327886 PZJ327886:PZT327886 QJF327886:QJP327886 QTB327886:QTL327886 RCX327886:RDH327886 RMT327886:RND327886 RWP327886:RWZ327886 SGL327886:SGV327886 SQH327886:SQR327886 TAD327886:TAN327886 TJZ327886:TKJ327886 TTV327886:TUF327886 UDR327886:UEB327886 UNN327886:UNX327886 UXJ327886:UXT327886 VHF327886:VHP327886 VRB327886:VRL327886 WAX327886:WBH327886 WKT327886:WLD327886 WUP327886:WUZ327886 D393422:N393422 ID393422:IN393422 RZ393422:SJ393422 ABV393422:ACF393422 ALR393422:AMB393422 AVN393422:AVX393422 BFJ393422:BFT393422 BPF393422:BPP393422 BZB393422:BZL393422 CIX393422:CJH393422 CST393422:CTD393422 DCP393422:DCZ393422 DML393422:DMV393422 DWH393422:DWR393422 EGD393422:EGN393422 EPZ393422:EQJ393422 EZV393422:FAF393422 FJR393422:FKB393422 FTN393422:FTX393422 GDJ393422:GDT393422 GNF393422:GNP393422 GXB393422:GXL393422 HGX393422:HHH393422 HQT393422:HRD393422 IAP393422:IAZ393422 IKL393422:IKV393422 IUH393422:IUR393422 JED393422:JEN393422 JNZ393422:JOJ393422 JXV393422:JYF393422 KHR393422:KIB393422 KRN393422:KRX393422 LBJ393422:LBT393422 LLF393422:LLP393422 LVB393422:LVL393422 MEX393422:MFH393422 MOT393422:MPD393422 MYP393422:MYZ393422 NIL393422:NIV393422 NSH393422:NSR393422 OCD393422:OCN393422 OLZ393422:OMJ393422 OVV393422:OWF393422 PFR393422:PGB393422 PPN393422:PPX393422 PZJ393422:PZT393422 QJF393422:QJP393422 QTB393422:QTL393422 RCX393422:RDH393422 RMT393422:RND393422 RWP393422:RWZ393422 SGL393422:SGV393422 SQH393422:SQR393422 TAD393422:TAN393422 TJZ393422:TKJ393422 TTV393422:TUF393422 UDR393422:UEB393422 UNN393422:UNX393422 UXJ393422:UXT393422 VHF393422:VHP393422 VRB393422:VRL393422 WAX393422:WBH393422 WKT393422:WLD393422 WUP393422:WUZ393422 D458958:N458958 ID458958:IN458958 RZ458958:SJ458958 ABV458958:ACF458958 ALR458958:AMB458958 AVN458958:AVX458958 BFJ458958:BFT458958 BPF458958:BPP458958 BZB458958:BZL458958 CIX458958:CJH458958 CST458958:CTD458958 DCP458958:DCZ458958 DML458958:DMV458958 DWH458958:DWR458958 EGD458958:EGN458958 EPZ458958:EQJ458958 EZV458958:FAF458958 FJR458958:FKB458958 FTN458958:FTX458958 GDJ458958:GDT458958 GNF458958:GNP458958 GXB458958:GXL458958 HGX458958:HHH458958 HQT458958:HRD458958 IAP458958:IAZ458958 IKL458958:IKV458958 IUH458958:IUR458958 JED458958:JEN458958 JNZ458958:JOJ458958 JXV458958:JYF458958 KHR458958:KIB458958 KRN458958:KRX458958 LBJ458958:LBT458958 LLF458958:LLP458958 LVB458958:LVL458958 MEX458958:MFH458958 MOT458958:MPD458958 MYP458958:MYZ458958 NIL458958:NIV458958 NSH458958:NSR458958 OCD458958:OCN458958 OLZ458958:OMJ458958 OVV458958:OWF458958 PFR458958:PGB458958 PPN458958:PPX458958 PZJ458958:PZT458958 QJF458958:QJP458958 QTB458958:QTL458958 RCX458958:RDH458958 RMT458958:RND458958 RWP458958:RWZ458958 SGL458958:SGV458958 SQH458958:SQR458958 TAD458958:TAN458958 TJZ458958:TKJ458958 TTV458958:TUF458958 UDR458958:UEB458958 UNN458958:UNX458958 UXJ458958:UXT458958 VHF458958:VHP458958 VRB458958:VRL458958 WAX458958:WBH458958 WKT458958:WLD458958 WUP458958:WUZ458958 D524494:N524494 ID524494:IN524494 RZ524494:SJ524494 ABV524494:ACF524494 ALR524494:AMB524494 AVN524494:AVX524494 BFJ524494:BFT524494 BPF524494:BPP524494 BZB524494:BZL524494 CIX524494:CJH524494 CST524494:CTD524494 DCP524494:DCZ524494 DML524494:DMV524494 DWH524494:DWR524494 EGD524494:EGN524494 EPZ524494:EQJ524494 EZV524494:FAF524494 FJR524494:FKB524494 FTN524494:FTX524494 GDJ524494:GDT524494 GNF524494:GNP524494 GXB524494:GXL524494 HGX524494:HHH524494 HQT524494:HRD524494 IAP524494:IAZ524494 IKL524494:IKV524494 IUH524494:IUR524494 JED524494:JEN524494 JNZ524494:JOJ524494 JXV524494:JYF524494 KHR524494:KIB524494 KRN524494:KRX524494 LBJ524494:LBT524494 LLF524494:LLP524494 LVB524494:LVL524494 MEX524494:MFH524494 MOT524494:MPD524494 MYP524494:MYZ524494 NIL524494:NIV524494 NSH524494:NSR524494 OCD524494:OCN524494 OLZ524494:OMJ524494 OVV524494:OWF524494 PFR524494:PGB524494 PPN524494:PPX524494 PZJ524494:PZT524494 QJF524494:QJP524494 QTB524494:QTL524494 RCX524494:RDH524494 RMT524494:RND524494 RWP524494:RWZ524494 SGL524494:SGV524494 SQH524494:SQR524494 TAD524494:TAN524494 TJZ524494:TKJ524494 TTV524494:TUF524494 UDR524494:UEB524494 UNN524494:UNX524494 UXJ524494:UXT524494 VHF524494:VHP524494 VRB524494:VRL524494 WAX524494:WBH524494 WKT524494:WLD524494 WUP524494:WUZ524494 D590030:N590030 ID590030:IN590030 RZ590030:SJ590030 ABV590030:ACF590030 ALR590030:AMB590030 AVN590030:AVX590030 BFJ590030:BFT590030 BPF590030:BPP590030 BZB590030:BZL590030 CIX590030:CJH590030 CST590030:CTD590030 DCP590030:DCZ590030 DML590030:DMV590030 DWH590030:DWR590030 EGD590030:EGN590030 EPZ590030:EQJ590030 EZV590030:FAF590030 FJR590030:FKB590030 FTN590030:FTX590030 GDJ590030:GDT590030 GNF590030:GNP590030 GXB590030:GXL590030 HGX590030:HHH590030 HQT590030:HRD590030 IAP590030:IAZ590030 IKL590030:IKV590030 IUH590030:IUR590030 JED590030:JEN590030 JNZ590030:JOJ590030 JXV590030:JYF590030 KHR590030:KIB590030 KRN590030:KRX590030 LBJ590030:LBT590030 LLF590030:LLP590030 LVB590030:LVL590030 MEX590030:MFH590030 MOT590030:MPD590030 MYP590030:MYZ590030 NIL590030:NIV590030 NSH590030:NSR590030 OCD590030:OCN590030 OLZ590030:OMJ590030 OVV590030:OWF590030 PFR590030:PGB590030 PPN590030:PPX590030 PZJ590030:PZT590030 QJF590030:QJP590030 QTB590030:QTL590030 RCX590030:RDH590030 RMT590030:RND590030 RWP590030:RWZ590030 SGL590030:SGV590030 SQH590030:SQR590030 TAD590030:TAN590030 TJZ590030:TKJ590030 TTV590030:TUF590030 UDR590030:UEB590030 UNN590030:UNX590030 UXJ590030:UXT590030 VHF590030:VHP590030 VRB590030:VRL590030 WAX590030:WBH590030 WKT590030:WLD590030 WUP590030:WUZ590030 D655566:N655566 ID655566:IN655566 RZ655566:SJ655566 ABV655566:ACF655566 ALR655566:AMB655566 AVN655566:AVX655566 BFJ655566:BFT655566 BPF655566:BPP655566 BZB655566:BZL655566 CIX655566:CJH655566 CST655566:CTD655566 DCP655566:DCZ655566 DML655566:DMV655566 DWH655566:DWR655566 EGD655566:EGN655566 EPZ655566:EQJ655566 EZV655566:FAF655566 FJR655566:FKB655566 FTN655566:FTX655566 GDJ655566:GDT655566 GNF655566:GNP655566 GXB655566:GXL655566 HGX655566:HHH655566 HQT655566:HRD655566 IAP655566:IAZ655566 IKL655566:IKV655566 IUH655566:IUR655566 JED655566:JEN655566 JNZ655566:JOJ655566 JXV655566:JYF655566 KHR655566:KIB655566 KRN655566:KRX655566 LBJ655566:LBT655566 LLF655566:LLP655566 LVB655566:LVL655566 MEX655566:MFH655566 MOT655566:MPD655566 MYP655566:MYZ655566 NIL655566:NIV655566 NSH655566:NSR655566 OCD655566:OCN655566 OLZ655566:OMJ655566 OVV655566:OWF655566 PFR655566:PGB655566 PPN655566:PPX655566 PZJ655566:PZT655566 QJF655566:QJP655566 QTB655566:QTL655566 RCX655566:RDH655566 RMT655566:RND655566 RWP655566:RWZ655566 SGL655566:SGV655566 SQH655566:SQR655566 TAD655566:TAN655566 TJZ655566:TKJ655566 TTV655566:TUF655566 UDR655566:UEB655566 UNN655566:UNX655566 UXJ655566:UXT655566 VHF655566:VHP655566 VRB655566:VRL655566 WAX655566:WBH655566 WKT655566:WLD655566 WUP655566:WUZ655566 D721102:N721102 ID721102:IN721102 RZ721102:SJ721102 ABV721102:ACF721102 ALR721102:AMB721102 AVN721102:AVX721102 BFJ721102:BFT721102 BPF721102:BPP721102 BZB721102:BZL721102 CIX721102:CJH721102 CST721102:CTD721102 DCP721102:DCZ721102 DML721102:DMV721102 DWH721102:DWR721102 EGD721102:EGN721102 EPZ721102:EQJ721102 EZV721102:FAF721102 FJR721102:FKB721102 FTN721102:FTX721102 GDJ721102:GDT721102 GNF721102:GNP721102 GXB721102:GXL721102 HGX721102:HHH721102 HQT721102:HRD721102 IAP721102:IAZ721102 IKL721102:IKV721102 IUH721102:IUR721102 JED721102:JEN721102 JNZ721102:JOJ721102 JXV721102:JYF721102 KHR721102:KIB721102 KRN721102:KRX721102 LBJ721102:LBT721102 LLF721102:LLP721102 LVB721102:LVL721102 MEX721102:MFH721102 MOT721102:MPD721102 MYP721102:MYZ721102 NIL721102:NIV721102 NSH721102:NSR721102 OCD721102:OCN721102 OLZ721102:OMJ721102 OVV721102:OWF721102 PFR721102:PGB721102 PPN721102:PPX721102 PZJ721102:PZT721102 QJF721102:QJP721102 QTB721102:QTL721102 RCX721102:RDH721102 RMT721102:RND721102 RWP721102:RWZ721102 SGL721102:SGV721102 SQH721102:SQR721102 TAD721102:TAN721102 TJZ721102:TKJ721102 TTV721102:TUF721102 UDR721102:UEB721102 UNN721102:UNX721102 UXJ721102:UXT721102 VHF721102:VHP721102 VRB721102:VRL721102 WAX721102:WBH721102 WKT721102:WLD721102 WUP721102:WUZ721102 D786638:N786638 ID786638:IN786638 RZ786638:SJ786638 ABV786638:ACF786638 ALR786638:AMB786638 AVN786638:AVX786638 BFJ786638:BFT786638 BPF786638:BPP786638 BZB786638:BZL786638 CIX786638:CJH786638 CST786638:CTD786638 DCP786638:DCZ786638 DML786638:DMV786638 DWH786638:DWR786638 EGD786638:EGN786638 EPZ786638:EQJ786638 EZV786638:FAF786638 FJR786638:FKB786638 FTN786638:FTX786638 GDJ786638:GDT786638 GNF786638:GNP786638 GXB786638:GXL786638 HGX786638:HHH786638 HQT786638:HRD786638 IAP786638:IAZ786638 IKL786638:IKV786638 IUH786638:IUR786638 JED786638:JEN786638 JNZ786638:JOJ786638 JXV786638:JYF786638 KHR786638:KIB786638 KRN786638:KRX786638 LBJ786638:LBT786638 LLF786638:LLP786638 LVB786638:LVL786638 MEX786638:MFH786638 MOT786638:MPD786638 MYP786638:MYZ786638 NIL786638:NIV786638 NSH786638:NSR786638 OCD786638:OCN786638 OLZ786638:OMJ786638 OVV786638:OWF786638 PFR786638:PGB786638 PPN786638:PPX786638 PZJ786638:PZT786638 QJF786638:QJP786638 QTB786638:QTL786638 RCX786638:RDH786638 RMT786638:RND786638 RWP786638:RWZ786638 SGL786638:SGV786638 SQH786638:SQR786638 TAD786638:TAN786638 TJZ786638:TKJ786638 TTV786638:TUF786638 UDR786638:UEB786638 UNN786638:UNX786638 UXJ786638:UXT786638 VHF786638:VHP786638 VRB786638:VRL786638 WAX786638:WBH786638 WKT786638:WLD786638 WUP786638:WUZ786638 D852174:N852174 ID852174:IN852174 RZ852174:SJ852174 ABV852174:ACF852174 ALR852174:AMB852174 AVN852174:AVX852174 BFJ852174:BFT852174 BPF852174:BPP852174 BZB852174:BZL852174 CIX852174:CJH852174 CST852174:CTD852174 DCP852174:DCZ852174 DML852174:DMV852174 DWH852174:DWR852174 EGD852174:EGN852174 EPZ852174:EQJ852174 EZV852174:FAF852174 FJR852174:FKB852174 FTN852174:FTX852174 GDJ852174:GDT852174 GNF852174:GNP852174 GXB852174:GXL852174 HGX852174:HHH852174 HQT852174:HRD852174 IAP852174:IAZ852174 IKL852174:IKV852174 IUH852174:IUR852174 JED852174:JEN852174 JNZ852174:JOJ852174 JXV852174:JYF852174 KHR852174:KIB852174 KRN852174:KRX852174 LBJ852174:LBT852174 LLF852174:LLP852174 LVB852174:LVL852174 MEX852174:MFH852174 MOT852174:MPD852174 MYP852174:MYZ852174 NIL852174:NIV852174 NSH852174:NSR852174 OCD852174:OCN852174 OLZ852174:OMJ852174 OVV852174:OWF852174 PFR852174:PGB852174 PPN852174:PPX852174 PZJ852174:PZT852174 QJF852174:QJP852174 QTB852174:QTL852174 RCX852174:RDH852174 RMT852174:RND852174 RWP852174:RWZ852174 SGL852174:SGV852174 SQH852174:SQR852174 TAD852174:TAN852174 TJZ852174:TKJ852174 TTV852174:TUF852174 UDR852174:UEB852174 UNN852174:UNX852174 UXJ852174:UXT852174 VHF852174:VHP852174 VRB852174:VRL852174 WAX852174:WBH852174 WKT852174:WLD852174 WUP852174:WUZ852174 D917710:N917710 ID917710:IN917710 RZ917710:SJ917710 ABV917710:ACF917710 ALR917710:AMB917710 AVN917710:AVX917710 BFJ917710:BFT917710 BPF917710:BPP917710 BZB917710:BZL917710 CIX917710:CJH917710 CST917710:CTD917710 DCP917710:DCZ917710 DML917710:DMV917710 DWH917710:DWR917710 EGD917710:EGN917710 EPZ917710:EQJ917710 EZV917710:FAF917710 FJR917710:FKB917710 FTN917710:FTX917710 GDJ917710:GDT917710 GNF917710:GNP917710 GXB917710:GXL917710 HGX917710:HHH917710 HQT917710:HRD917710 IAP917710:IAZ917710 IKL917710:IKV917710 IUH917710:IUR917710 JED917710:JEN917710 JNZ917710:JOJ917710 JXV917710:JYF917710 KHR917710:KIB917710 KRN917710:KRX917710 LBJ917710:LBT917710 LLF917710:LLP917710 LVB917710:LVL917710 MEX917710:MFH917710 MOT917710:MPD917710 MYP917710:MYZ917710 NIL917710:NIV917710 NSH917710:NSR917710 OCD917710:OCN917710 OLZ917710:OMJ917710 OVV917710:OWF917710 PFR917710:PGB917710 PPN917710:PPX917710 PZJ917710:PZT917710 QJF917710:QJP917710 QTB917710:QTL917710 RCX917710:RDH917710 RMT917710:RND917710 RWP917710:RWZ917710 SGL917710:SGV917710 SQH917710:SQR917710 TAD917710:TAN917710 TJZ917710:TKJ917710 TTV917710:TUF917710 UDR917710:UEB917710 UNN917710:UNX917710 UXJ917710:UXT917710 VHF917710:VHP917710 VRB917710:VRL917710 WAX917710:WBH917710 WKT917710:WLD917710 WUP917710:WUZ917710 D983246:N983246 ID983246:IN983246 RZ983246:SJ983246 ABV983246:ACF983246 ALR983246:AMB983246 AVN983246:AVX983246 BFJ983246:BFT983246 BPF983246:BPP983246 BZB983246:BZL983246 CIX983246:CJH983246 CST983246:CTD983246 DCP983246:DCZ983246 DML983246:DMV983246 DWH983246:DWR983246 EGD983246:EGN983246 EPZ983246:EQJ983246 EZV983246:FAF983246 FJR983246:FKB983246 FTN983246:FTX983246 GDJ983246:GDT983246 GNF983246:GNP983246 GXB983246:GXL983246 HGX983246:HHH983246 HQT983246:HRD983246 IAP983246:IAZ983246 IKL983246:IKV983246 IUH983246:IUR983246 JED983246:JEN983246 JNZ983246:JOJ983246 JXV983246:JYF983246 KHR983246:KIB983246 KRN983246:KRX983246 LBJ983246:LBT983246 LLF983246:LLP983246 LVB983246:LVL983246 MEX983246:MFH983246 MOT983246:MPD983246 MYP983246:MYZ983246 NIL983246:NIV983246 NSH983246:NSR983246 OCD983246:OCN983246 OLZ983246:OMJ983246 OVV983246:OWF983246 PFR983246:PGB983246 PPN983246:PPX983246 PZJ983246:PZT983246 QJF983246:QJP983246 QTB983246:QTL983246 RCX983246:RDH983246 RMT983246:RND983246 RWP983246:RWZ983246 SGL983246:SGV983246 SQH983246:SQR983246 TAD983246:TAN983246 TJZ983246:TKJ983246 TTV983246:TUF983246 UDR983246:UEB983246 UNN983246:UNX983246 UXJ983246:UXT983246 VHF983246:VHP983246 VRB983246:VRL983246 WAX983246:WBH983246 WKT983246:WLD983246 WUP983246:WUZ983246 B226:B227 IB226:IB227 RX226:RX227 ABT226:ABT227 ALP226:ALP227 AVL226:AVL227 BFH226:BFH227 BPD226:BPD227 BYZ226:BYZ227 CIV226:CIV227 CSR226:CSR227 DCN226:DCN227 DMJ226:DMJ227 DWF226:DWF227 EGB226:EGB227 EPX226:EPX227 EZT226:EZT227 FJP226:FJP227 FTL226:FTL227 GDH226:GDH227 GND226:GND227 GWZ226:GWZ227 HGV226:HGV227 HQR226:HQR227 IAN226:IAN227 IKJ226:IKJ227 IUF226:IUF227 JEB226:JEB227 JNX226:JNX227 JXT226:JXT227 KHP226:KHP227 KRL226:KRL227 LBH226:LBH227 LLD226:LLD227 LUZ226:LUZ227 MEV226:MEV227 MOR226:MOR227 MYN226:MYN227 NIJ226:NIJ227 NSF226:NSF227 OCB226:OCB227 OLX226:OLX227 OVT226:OVT227 PFP226:PFP227 PPL226:PPL227 PZH226:PZH227 QJD226:QJD227 QSZ226:QSZ227 RCV226:RCV227 RMR226:RMR227 RWN226:RWN227 SGJ226:SGJ227 SQF226:SQF227 TAB226:TAB227 TJX226:TJX227 TTT226:TTT227 UDP226:UDP227 UNL226:UNL227 UXH226:UXH227 VHD226:VHD227 VQZ226:VQZ227 WAV226:WAV227 WKR226:WKR227 WUN226:WUN227 B65762:B65763 IB65762:IB65763 RX65762:RX65763 ABT65762:ABT65763 ALP65762:ALP65763 AVL65762:AVL65763 BFH65762:BFH65763 BPD65762:BPD65763 BYZ65762:BYZ65763 CIV65762:CIV65763 CSR65762:CSR65763 DCN65762:DCN65763 DMJ65762:DMJ65763 DWF65762:DWF65763 EGB65762:EGB65763 EPX65762:EPX65763 EZT65762:EZT65763 FJP65762:FJP65763 FTL65762:FTL65763 GDH65762:GDH65763 GND65762:GND65763 GWZ65762:GWZ65763 HGV65762:HGV65763 HQR65762:HQR65763 IAN65762:IAN65763 IKJ65762:IKJ65763 IUF65762:IUF65763 JEB65762:JEB65763 JNX65762:JNX65763 JXT65762:JXT65763 KHP65762:KHP65763 KRL65762:KRL65763 LBH65762:LBH65763 LLD65762:LLD65763 LUZ65762:LUZ65763 MEV65762:MEV65763 MOR65762:MOR65763 MYN65762:MYN65763 NIJ65762:NIJ65763 NSF65762:NSF65763 OCB65762:OCB65763 OLX65762:OLX65763 OVT65762:OVT65763 PFP65762:PFP65763 PPL65762:PPL65763 PZH65762:PZH65763 QJD65762:QJD65763 QSZ65762:QSZ65763 RCV65762:RCV65763 RMR65762:RMR65763 RWN65762:RWN65763 SGJ65762:SGJ65763 SQF65762:SQF65763 TAB65762:TAB65763 TJX65762:TJX65763 TTT65762:TTT65763 UDP65762:UDP65763 UNL65762:UNL65763 UXH65762:UXH65763 VHD65762:VHD65763 VQZ65762:VQZ65763 WAV65762:WAV65763 WKR65762:WKR65763 WUN65762:WUN65763 B131298:B131299 IB131298:IB131299 RX131298:RX131299 ABT131298:ABT131299 ALP131298:ALP131299 AVL131298:AVL131299 BFH131298:BFH131299 BPD131298:BPD131299 BYZ131298:BYZ131299 CIV131298:CIV131299 CSR131298:CSR131299 DCN131298:DCN131299 DMJ131298:DMJ131299 DWF131298:DWF131299 EGB131298:EGB131299 EPX131298:EPX131299 EZT131298:EZT131299 FJP131298:FJP131299 FTL131298:FTL131299 GDH131298:GDH131299 GND131298:GND131299 GWZ131298:GWZ131299 HGV131298:HGV131299 HQR131298:HQR131299 IAN131298:IAN131299 IKJ131298:IKJ131299 IUF131298:IUF131299 JEB131298:JEB131299 JNX131298:JNX131299 JXT131298:JXT131299 KHP131298:KHP131299 KRL131298:KRL131299 LBH131298:LBH131299 LLD131298:LLD131299 LUZ131298:LUZ131299 MEV131298:MEV131299 MOR131298:MOR131299 MYN131298:MYN131299 NIJ131298:NIJ131299 NSF131298:NSF131299 OCB131298:OCB131299 OLX131298:OLX131299 OVT131298:OVT131299 PFP131298:PFP131299 PPL131298:PPL131299 PZH131298:PZH131299 QJD131298:QJD131299 QSZ131298:QSZ131299 RCV131298:RCV131299 RMR131298:RMR131299 RWN131298:RWN131299 SGJ131298:SGJ131299 SQF131298:SQF131299 TAB131298:TAB131299 TJX131298:TJX131299 TTT131298:TTT131299 UDP131298:UDP131299 UNL131298:UNL131299 UXH131298:UXH131299 VHD131298:VHD131299 VQZ131298:VQZ131299 WAV131298:WAV131299 WKR131298:WKR131299 WUN131298:WUN131299 B196834:B196835 IB196834:IB196835 RX196834:RX196835 ABT196834:ABT196835 ALP196834:ALP196835 AVL196834:AVL196835 BFH196834:BFH196835 BPD196834:BPD196835 BYZ196834:BYZ196835 CIV196834:CIV196835 CSR196834:CSR196835 DCN196834:DCN196835 DMJ196834:DMJ196835 DWF196834:DWF196835 EGB196834:EGB196835 EPX196834:EPX196835 EZT196834:EZT196835 FJP196834:FJP196835 FTL196834:FTL196835 GDH196834:GDH196835 GND196834:GND196835 GWZ196834:GWZ196835 HGV196834:HGV196835 HQR196834:HQR196835 IAN196834:IAN196835 IKJ196834:IKJ196835 IUF196834:IUF196835 JEB196834:JEB196835 JNX196834:JNX196835 JXT196834:JXT196835 KHP196834:KHP196835 KRL196834:KRL196835 LBH196834:LBH196835 LLD196834:LLD196835 LUZ196834:LUZ196835 MEV196834:MEV196835 MOR196834:MOR196835 MYN196834:MYN196835 NIJ196834:NIJ196835 NSF196834:NSF196835 OCB196834:OCB196835 OLX196834:OLX196835 OVT196834:OVT196835 PFP196834:PFP196835 PPL196834:PPL196835 PZH196834:PZH196835 QJD196834:QJD196835 QSZ196834:QSZ196835 RCV196834:RCV196835 RMR196834:RMR196835 RWN196834:RWN196835 SGJ196834:SGJ196835 SQF196834:SQF196835 TAB196834:TAB196835 TJX196834:TJX196835 TTT196834:TTT196835 UDP196834:UDP196835 UNL196834:UNL196835 UXH196834:UXH196835 VHD196834:VHD196835 VQZ196834:VQZ196835 WAV196834:WAV196835 WKR196834:WKR196835 WUN196834:WUN196835 B262370:B262371 IB262370:IB262371 RX262370:RX262371 ABT262370:ABT262371 ALP262370:ALP262371 AVL262370:AVL262371 BFH262370:BFH262371 BPD262370:BPD262371 BYZ262370:BYZ262371 CIV262370:CIV262371 CSR262370:CSR262371 DCN262370:DCN262371 DMJ262370:DMJ262371 DWF262370:DWF262371 EGB262370:EGB262371 EPX262370:EPX262371 EZT262370:EZT262371 FJP262370:FJP262371 FTL262370:FTL262371 GDH262370:GDH262371 GND262370:GND262371 GWZ262370:GWZ262371 HGV262370:HGV262371 HQR262370:HQR262371 IAN262370:IAN262371 IKJ262370:IKJ262371 IUF262370:IUF262371 JEB262370:JEB262371 JNX262370:JNX262371 JXT262370:JXT262371 KHP262370:KHP262371 KRL262370:KRL262371 LBH262370:LBH262371 LLD262370:LLD262371 LUZ262370:LUZ262371 MEV262370:MEV262371 MOR262370:MOR262371 MYN262370:MYN262371 NIJ262370:NIJ262371 NSF262370:NSF262371 OCB262370:OCB262371 OLX262370:OLX262371 OVT262370:OVT262371 PFP262370:PFP262371 PPL262370:PPL262371 PZH262370:PZH262371 QJD262370:QJD262371 QSZ262370:QSZ262371 RCV262370:RCV262371 RMR262370:RMR262371 RWN262370:RWN262371 SGJ262370:SGJ262371 SQF262370:SQF262371 TAB262370:TAB262371 TJX262370:TJX262371 TTT262370:TTT262371 UDP262370:UDP262371 UNL262370:UNL262371 UXH262370:UXH262371 VHD262370:VHD262371 VQZ262370:VQZ262371 WAV262370:WAV262371 WKR262370:WKR262371 WUN262370:WUN262371 B327906:B327907 IB327906:IB327907 RX327906:RX327907 ABT327906:ABT327907 ALP327906:ALP327907 AVL327906:AVL327907 BFH327906:BFH327907 BPD327906:BPD327907 BYZ327906:BYZ327907 CIV327906:CIV327907 CSR327906:CSR327907 DCN327906:DCN327907 DMJ327906:DMJ327907 DWF327906:DWF327907 EGB327906:EGB327907 EPX327906:EPX327907 EZT327906:EZT327907 FJP327906:FJP327907 FTL327906:FTL327907 GDH327906:GDH327907 GND327906:GND327907 GWZ327906:GWZ327907 HGV327906:HGV327907 HQR327906:HQR327907 IAN327906:IAN327907 IKJ327906:IKJ327907 IUF327906:IUF327907 JEB327906:JEB327907 JNX327906:JNX327907 JXT327906:JXT327907 KHP327906:KHP327907 KRL327906:KRL327907 LBH327906:LBH327907 LLD327906:LLD327907 LUZ327906:LUZ327907 MEV327906:MEV327907 MOR327906:MOR327907 MYN327906:MYN327907 NIJ327906:NIJ327907 NSF327906:NSF327907 OCB327906:OCB327907 OLX327906:OLX327907 OVT327906:OVT327907 PFP327906:PFP327907 PPL327906:PPL327907 PZH327906:PZH327907 QJD327906:QJD327907 QSZ327906:QSZ327907 RCV327906:RCV327907 RMR327906:RMR327907 RWN327906:RWN327907 SGJ327906:SGJ327907 SQF327906:SQF327907 TAB327906:TAB327907 TJX327906:TJX327907 TTT327906:TTT327907 UDP327906:UDP327907 UNL327906:UNL327907 UXH327906:UXH327907 VHD327906:VHD327907 VQZ327906:VQZ327907 WAV327906:WAV327907 WKR327906:WKR327907 WUN327906:WUN327907 B393442:B393443 IB393442:IB393443 RX393442:RX393443 ABT393442:ABT393443 ALP393442:ALP393443 AVL393442:AVL393443 BFH393442:BFH393443 BPD393442:BPD393443 BYZ393442:BYZ393443 CIV393442:CIV393443 CSR393442:CSR393443 DCN393442:DCN393443 DMJ393442:DMJ393443 DWF393442:DWF393443 EGB393442:EGB393443 EPX393442:EPX393443 EZT393442:EZT393443 FJP393442:FJP393443 FTL393442:FTL393443 GDH393442:GDH393443 GND393442:GND393443 GWZ393442:GWZ393443 HGV393442:HGV393443 HQR393442:HQR393443 IAN393442:IAN393443 IKJ393442:IKJ393443 IUF393442:IUF393443 JEB393442:JEB393443 JNX393442:JNX393443 JXT393442:JXT393443 KHP393442:KHP393443 KRL393442:KRL393443 LBH393442:LBH393443 LLD393442:LLD393443 LUZ393442:LUZ393443 MEV393442:MEV393443 MOR393442:MOR393443 MYN393442:MYN393443 NIJ393442:NIJ393443 NSF393442:NSF393443 OCB393442:OCB393443 OLX393442:OLX393443 OVT393442:OVT393443 PFP393442:PFP393443 PPL393442:PPL393443 PZH393442:PZH393443 QJD393442:QJD393443 QSZ393442:QSZ393443 RCV393442:RCV393443 RMR393442:RMR393443 RWN393442:RWN393443 SGJ393442:SGJ393443 SQF393442:SQF393443 TAB393442:TAB393443 TJX393442:TJX393443 TTT393442:TTT393443 UDP393442:UDP393443 UNL393442:UNL393443 UXH393442:UXH393443 VHD393442:VHD393443 VQZ393442:VQZ393443 WAV393442:WAV393443 WKR393442:WKR393443 WUN393442:WUN393443 B458978:B458979 IB458978:IB458979 RX458978:RX458979 ABT458978:ABT458979 ALP458978:ALP458979 AVL458978:AVL458979 BFH458978:BFH458979 BPD458978:BPD458979 BYZ458978:BYZ458979 CIV458978:CIV458979 CSR458978:CSR458979 DCN458978:DCN458979 DMJ458978:DMJ458979 DWF458978:DWF458979 EGB458978:EGB458979 EPX458978:EPX458979 EZT458978:EZT458979 FJP458978:FJP458979 FTL458978:FTL458979 GDH458978:GDH458979 GND458978:GND458979 GWZ458978:GWZ458979 HGV458978:HGV458979 HQR458978:HQR458979 IAN458978:IAN458979 IKJ458978:IKJ458979 IUF458978:IUF458979 JEB458978:JEB458979 JNX458978:JNX458979 JXT458978:JXT458979 KHP458978:KHP458979 KRL458978:KRL458979 LBH458978:LBH458979 LLD458978:LLD458979 LUZ458978:LUZ458979 MEV458978:MEV458979 MOR458978:MOR458979 MYN458978:MYN458979 NIJ458978:NIJ458979 NSF458978:NSF458979 OCB458978:OCB458979 OLX458978:OLX458979 OVT458978:OVT458979 PFP458978:PFP458979 PPL458978:PPL458979 PZH458978:PZH458979 QJD458978:QJD458979 QSZ458978:QSZ458979 RCV458978:RCV458979 RMR458978:RMR458979 RWN458978:RWN458979 SGJ458978:SGJ458979 SQF458978:SQF458979 TAB458978:TAB458979 TJX458978:TJX458979 TTT458978:TTT458979 UDP458978:UDP458979 UNL458978:UNL458979 UXH458978:UXH458979 VHD458978:VHD458979 VQZ458978:VQZ458979 WAV458978:WAV458979 WKR458978:WKR458979 WUN458978:WUN458979 B524514:B524515 IB524514:IB524515 RX524514:RX524515 ABT524514:ABT524515 ALP524514:ALP524515 AVL524514:AVL524515 BFH524514:BFH524515 BPD524514:BPD524515 BYZ524514:BYZ524515 CIV524514:CIV524515 CSR524514:CSR524515 DCN524514:DCN524515 DMJ524514:DMJ524515 DWF524514:DWF524515 EGB524514:EGB524515 EPX524514:EPX524515 EZT524514:EZT524515 FJP524514:FJP524515 FTL524514:FTL524515 GDH524514:GDH524515 GND524514:GND524515 GWZ524514:GWZ524515 HGV524514:HGV524515 HQR524514:HQR524515 IAN524514:IAN524515 IKJ524514:IKJ524515 IUF524514:IUF524515 JEB524514:JEB524515 JNX524514:JNX524515 JXT524514:JXT524515 KHP524514:KHP524515 KRL524514:KRL524515 LBH524514:LBH524515 LLD524514:LLD524515 LUZ524514:LUZ524515 MEV524514:MEV524515 MOR524514:MOR524515 MYN524514:MYN524515 NIJ524514:NIJ524515 NSF524514:NSF524515 OCB524514:OCB524515 OLX524514:OLX524515 OVT524514:OVT524515 PFP524514:PFP524515 PPL524514:PPL524515 PZH524514:PZH524515 QJD524514:QJD524515 QSZ524514:QSZ524515 RCV524514:RCV524515 RMR524514:RMR524515 RWN524514:RWN524515 SGJ524514:SGJ524515 SQF524514:SQF524515 TAB524514:TAB524515 TJX524514:TJX524515 TTT524514:TTT524515 UDP524514:UDP524515 UNL524514:UNL524515 UXH524514:UXH524515 VHD524514:VHD524515 VQZ524514:VQZ524515 WAV524514:WAV524515 WKR524514:WKR524515 WUN524514:WUN524515 B590050:B590051 IB590050:IB590051 RX590050:RX590051 ABT590050:ABT590051 ALP590050:ALP590051 AVL590050:AVL590051 BFH590050:BFH590051 BPD590050:BPD590051 BYZ590050:BYZ590051 CIV590050:CIV590051 CSR590050:CSR590051 DCN590050:DCN590051 DMJ590050:DMJ590051 DWF590050:DWF590051 EGB590050:EGB590051 EPX590050:EPX590051 EZT590050:EZT590051 FJP590050:FJP590051 FTL590050:FTL590051 GDH590050:GDH590051 GND590050:GND590051 GWZ590050:GWZ590051 HGV590050:HGV590051 HQR590050:HQR590051 IAN590050:IAN590051 IKJ590050:IKJ590051 IUF590050:IUF590051 JEB590050:JEB590051 JNX590050:JNX590051 JXT590050:JXT590051 KHP590050:KHP590051 KRL590050:KRL590051 LBH590050:LBH590051 LLD590050:LLD590051 LUZ590050:LUZ590051 MEV590050:MEV590051 MOR590050:MOR590051 MYN590050:MYN590051 NIJ590050:NIJ590051 NSF590050:NSF590051 OCB590050:OCB590051 OLX590050:OLX590051 OVT590050:OVT590051 PFP590050:PFP590051 PPL590050:PPL590051 PZH590050:PZH590051 QJD590050:QJD590051 QSZ590050:QSZ590051 RCV590050:RCV590051 RMR590050:RMR590051 RWN590050:RWN590051 SGJ590050:SGJ590051 SQF590050:SQF590051 TAB590050:TAB590051 TJX590050:TJX590051 TTT590050:TTT590051 UDP590050:UDP590051 UNL590050:UNL590051 UXH590050:UXH590051 VHD590050:VHD590051 VQZ590050:VQZ590051 WAV590050:WAV590051 WKR590050:WKR590051 WUN590050:WUN590051 B655586:B655587 IB655586:IB655587 RX655586:RX655587 ABT655586:ABT655587 ALP655586:ALP655587 AVL655586:AVL655587 BFH655586:BFH655587 BPD655586:BPD655587 BYZ655586:BYZ655587 CIV655586:CIV655587 CSR655586:CSR655587 DCN655586:DCN655587 DMJ655586:DMJ655587 DWF655586:DWF655587 EGB655586:EGB655587 EPX655586:EPX655587 EZT655586:EZT655587 FJP655586:FJP655587 FTL655586:FTL655587 GDH655586:GDH655587 GND655586:GND655587 GWZ655586:GWZ655587 HGV655586:HGV655587 HQR655586:HQR655587 IAN655586:IAN655587 IKJ655586:IKJ655587 IUF655586:IUF655587 JEB655586:JEB655587 JNX655586:JNX655587 JXT655586:JXT655587 KHP655586:KHP655587 KRL655586:KRL655587 LBH655586:LBH655587 LLD655586:LLD655587 LUZ655586:LUZ655587 MEV655586:MEV655587 MOR655586:MOR655587 MYN655586:MYN655587 NIJ655586:NIJ655587 NSF655586:NSF655587 OCB655586:OCB655587 OLX655586:OLX655587 OVT655586:OVT655587 PFP655586:PFP655587 PPL655586:PPL655587 PZH655586:PZH655587 QJD655586:QJD655587 QSZ655586:QSZ655587 RCV655586:RCV655587 RMR655586:RMR655587 RWN655586:RWN655587 SGJ655586:SGJ655587 SQF655586:SQF655587 TAB655586:TAB655587 TJX655586:TJX655587 TTT655586:TTT655587 UDP655586:UDP655587 UNL655586:UNL655587 UXH655586:UXH655587 VHD655586:VHD655587 VQZ655586:VQZ655587 WAV655586:WAV655587 WKR655586:WKR655587 WUN655586:WUN655587 B721122:B721123 IB721122:IB721123 RX721122:RX721123 ABT721122:ABT721123 ALP721122:ALP721123 AVL721122:AVL721123 BFH721122:BFH721123 BPD721122:BPD721123 BYZ721122:BYZ721123 CIV721122:CIV721123 CSR721122:CSR721123 DCN721122:DCN721123 DMJ721122:DMJ721123 DWF721122:DWF721123 EGB721122:EGB721123 EPX721122:EPX721123 EZT721122:EZT721123 FJP721122:FJP721123 FTL721122:FTL721123 GDH721122:GDH721123 GND721122:GND721123 GWZ721122:GWZ721123 HGV721122:HGV721123 HQR721122:HQR721123 IAN721122:IAN721123 IKJ721122:IKJ721123 IUF721122:IUF721123 JEB721122:JEB721123 JNX721122:JNX721123 JXT721122:JXT721123 KHP721122:KHP721123 KRL721122:KRL721123 LBH721122:LBH721123 LLD721122:LLD721123 LUZ721122:LUZ721123 MEV721122:MEV721123 MOR721122:MOR721123 MYN721122:MYN721123 NIJ721122:NIJ721123 NSF721122:NSF721123 OCB721122:OCB721123 OLX721122:OLX721123 OVT721122:OVT721123 PFP721122:PFP721123 PPL721122:PPL721123 PZH721122:PZH721123 QJD721122:QJD721123 QSZ721122:QSZ721123 RCV721122:RCV721123 RMR721122:RMR721123 RWN721122:RWN721123 SGJ721122:SGJ721123 SQF721122:SQF721123 TAB721122:TAB721123 TJX721122:TJX721123 TTT721122:TTT721123 UDP721122:UDP721123 UNL721122:UNL721123 UXH721122:UXH721123 VHD721122:VHD721123 VQZ721122:VQZ721123 WAV721122:WAV721123 WKR721122:WKR721123 WUN721122:WUN721123 B786658:B786659 IB786658:IB786659 RX786658:RX786659 ABT786658:ABT786659 ALP786658:ALP786659 AVL786658:AVL786659 BFH786658:BFH786659 BPD786658:BPD786659 BYZ786658:BYZ786659 CIV786658:CIV786659 CSR786658:CSR786659 DCN786658:DCN786659 DMJ786658:DMJ786659 DWF786658:DWF786659 EGB786658:EGB786659 EPX786658:EPX786659 EZT786658:EZT786659 FJP786658:FJP786659 FTL786658:FTL786659 GDH786658:GDH786659 GND786658:GND786659 GWZ786658:GWZ786659 HGV786658:HGV786659 HQR786658:HQR786659 IAN786658:IAN786659 IKJ786658:IKJ786659 IUF786658:IUF786659 JEB786658:JEB786659 JNX786658:JNX786659 JXT786658:JXT786659 KHP786658:KHP786659 KRL786658:KRL786659 LBH786658:LBH786659 LLD786658:LLD786659 LUZ786658:LUZ786659 MEV786658:MEV786659 MOR786658:MOR786659 MYN786658:MYN786659 NIJ786658:NIJ786659 NSF786658:NSF786659 OCB786658:OCB786659 OLX786658:OLX786659 OVT786658:OVT786659 PFP786658:PFP786659 PPL786658:PPL786659 PZH786658:PZH786659 QJD786658:QJD786659 QSZ786658:QSZ786659 RCV786658:RCV786659 RMR786658:RMR786659 RWN786658:RWN786659 SGJ786658:SGJ786659 SQF786658:SQF786659 TAB786658:TAB786659 TJX786658:TJX786659 TTT786658:TTT786659 UDP786658:UDP786659 UNL786658:UNL786659 UXH786658:UXH786659 VHD786658:VHD786659 VQZ786658:VQZ786659 WAV786658:WAV786659 WKR786658:WKR786659 WUN786658:WUN786659 B852194:B852195 IB852194:IB852195 RX852194:RX852195 ABT852194:ABT852195 ALP852194:ALP852195 AVL852194:AVL852195 BFH852194:BFH852195 BPD852194:BPD852195 BYZ852194:BYZ852195 CIV852194:CIV852195 CSR852194:CSR852195 DCN852194:DCN852195 DMJ852194:DMJ852195 DWF852194:DWF852195 EGB852194:EGB852195 EPX852194:EPX852195 EZT852194:EZT852195 FJP852194:FJP852195 FTL852194:FTL852195 GDH852194:GDH852195 GND852194:GND852195 GWZ852194:GWZ852195 HGV852194:HGV852195 HQR852194:HQR852195 IAN852194:IAN852195 IKJ852194:IKJ852195 IUF852194:IUF852195 JEB852194:JEB852195 JNX852194:JNX852195 JXT852194:JXT852195 KHP852194:KHP852195 KRL852194:KRL852195 LBH852194:LBH852195 LLD852194:LLD852195 LUZ852194:LUZ852195 MEV852194:MEV852195 MOR852194:MOR852195 MYN852194:MYN852195 NIJ852194:NIJ852195 NSF852194:NSF852195 OCB852194:OCB852195 OLX852194:OLX852195 OVT852194:OVT852195 PFP852194:PFP852195 PPL852194:PPL852195 PZH852194:PZH852195 QJD852194:QJD852195 QSZ852194:QSZ852195 RCV852194:RCV852195 RMR852194:RMR852195 RWN852194:RWN852195 SGJ852194:SGJ852195 SQF852194:SQF852195 TAB852194:TAB852195 TJX852194:TJX852195 TTT852194:TTT852195 UDP852194:UDP852195 UNL852194:UNL852195 UXH852194:UXH852195 VHD852194:VHD852195 VQZ852194:VQZ852195 WAV852194:WAV852195 WKR852194:WKR852195 WUN852194:WUN852195 B917730:B917731 IB917730:IB917731 RX917730:RX917731 ABT917730:ABT917731 ALP917730:ALP917731 AVL917730:AVL917731 BFH917730:BFH917731 BPD917730:BPD917731 BYZ917730:BYZ917731 CIV917730:CIV917731 CSR917730:CSR917731 DCN917730:DCN917731 DMJ917730:DMJ917731 DWF917730:DWF917731 EGB917730:EGB917731 EPX917730:EPX917731 EZT917730:EZT917731 FJP917730:FJP917731 FTL917730:FTL917731 GDH917730:GDH917731 GND917730:GND917731 GWZ917730:GWZ917731 HGV917730:HGV917731 HQR917730:HQR917731 IAN917730:IAN917731 IKJ917730:IKJ917731 IUF917730:IUF917731 JEB917730:JEB917731 JNX917730:JNX917731 JXT917730:JXT917731 KHP917730:KHP917731 KRL917730:KRL917731 LBH917730:LBH917731 LLD917730:LLD917731 LUZ917730:LUZ917731 MEV917730:MEV917731 MOR917730:MOR917731 MYN917730:MYN917731 NIJ917730:NIJ917731 NSF917730:NSF917731 OCB917730:OCB917731 OLX917730:OLX917731 OVT917730:OVT917731 PFP917730:PFP917731 PPL917730:PPL917731 PZH917730:PZH917731 QJD917730:QJD917731 QSZ917730:QSZ917731 RCV917730:RCV917731 RMR917730:RMR917731 RWN917730:RWN917731 SGJ917730:SGJ917731 SQF917730:SQF917731 TAB917730:TAB917731 TJX917730:TJX917731 TTT917730:TTT917731 UDP917730:UDP917731 UNL917730:UNL917731 UXH917730:UXH917731 VHD917730:VHD917731 VQZ917730:VQZ917731 WAV917730:WAV917731 WKR917730:WKR917731 WUN917730:WUN917731 B983266:B983267 IB983266:IB983267 RX983266:RX983267 ABT983266:ABT983267 ALP983266:ALP983267 AVL983266:AVL983267 BFH983266:BFH983267 BPD983266:BPD983267 BYZ983266:BYZ983267 CIV983266:CIV983267 CSR983266:CSR983267 DCN983266:DCN983267 DMJ983266:DMJ983267 DWF983266:DWF983267 EGB983266:EGB983267 EPX983266:EPX983267 EZT983266:EZT983267 FJP983266:FJP983267 FTL983266:FTL983267 GDH983266:GDH983267 GND983266:GND983267 GWZ983266:GWZ983267 HGV983266:HGV983267 HQR983266:HQR983267 IAN983266:IAN983267 IKJ983266:IKJ983267 IUF983266:IUF983267 JEB983266:JEB983267 JNX983266:JNX983267 JXT983266:JXT983267 KHP983266:KHP983267 KRL983266:KRL983267 LBH983266:LBH983267 LLD983266:LLD983267 LUZ983266:LUZ983267 MEV983266:MEV983267 MOR983266:MOR983267 MYN983266:MYN983267 NIJ983266:NIJ983267 NSF983266:NSF983267 OCB983266:OCB983267 OLX983266:OLX983267 OVT983266:OVT983267 PFP983266:PFP983267 PPL983266:PPL983267 PZH983266:PZH983267 QJD983266:QJD983267 QSZ983266:QSZ983267 RCV983266:RCV983267 RMR983266:RMR983267 RWN983266:RWN983267 SGJ983266:SGJ983267 SQF983266:SQF983267 TAB983266:TAB983267 TJX983266:TJX983267 TTT983266:TTT983267 UDP983266:UDP983267 UNL983266:UNL983267 UXH983266:UXH983267 VHD983266:VHD983267 VQZ983266:VQZ983267 WAV983266:WAV983267 WKR983266:WKR983267 WUN983266:WUN983267 D227:N227 ID227:IN227 RZ227:SJ227 ABV227:ACF227 ALR227:AMB227 AVN227:AVX227 BFJ227:BFT227 BPF227:BPP227 BZB227:BZL227 CIX227:CJH227 CST227:CTD227 DCP227:DCZ227 DML227:DMV227 DWH227:DWR227 EGD227:EGN227 EPZ227:EQJ227 EZV227:FAF227 FJR227:FKB227 FTN227:FTX227 GDJ227:GDT227 GNF227:GNP227 GXB227:GXL227 HGX227:HHH227 HQT227:HRD227 IAP227:IAZ227 IKL227:IKV227 IUH227:IUR227 JED227:JEN227 JNZ227:JOJ227 JXV227:JYF227 KHR227:KIB227 KRN227:KRX227 LBJ227:LBT227 LLF227:LLP227 LVB227:LVL227 MEX227:MFH227 MOT227:MPD227 MYP227:MYZ227 NIL227:NIV227 NSH227:NSR227 OCD227:OCN227 OLZ227:OMJ227 OVV227:OWF227 PFR227:PGB227 PPN227:PPX227 PZJ227:PZT227 QJF227:QJP227 QTB227:QTL227 RCX227:RDH227 RMT227:RND227 RWP227:RWZ227 SGL227:SGV227 SQH227:SQR227 TAD227:TAN227 TJZ227:TKJ227 TTV227:TUF227 UDR227:UEB227 UNN227:UNX227 UXJ227:UXT227 VHF227:VHP227 VRB227:VRL227 WAX227:WBH227 WKT227:WLD227 WUP227:WUZ227 D65763:N65763 ID65763:IN65763 RZ65763:SJ65763 ABV65763:ACF65763 ALR65763:AMB65763 AVN65763:AVX65763 BFJ65763:BFT65763 BPF65763:BPP65763 BZB65763:BZL65763 CIX65763:CJH65763 CST65763:CTD65763 DCP65763:DCZ65763 DML65763:DMV65763 DWH65763:DWR65763 EGD65763:EGN65763 EPZ65763:EQJ65763 EZV65763:FAF65763 FJR65763:FKB65763 FTN65763:FTX65763 GDJ65763:GDT65763 GNF65763:GNP65763 GXB65763:GXL65763 HGX65763:HHH65763 HQT65763:HRD65763 IAP65763:IAZ65763 IKL65763:IKV65763 IUH65763:IUR65763 JED65763:JEN65763 JNZ65763:JOJ65763 JXV65763:JYF65763 KHR65763:KIB65763 KRN65763:KRX65763 LBJ65763:LBT65763 LLF65763:LLP65763 LVB65763:LVL65763 MEX65763:MFH65763 MOT65763:MPD65763 MYP65763:MYZ65763 NIL65763:NIV65763 NSH65763:NSR65763 OCD65763:OCN65763 OLZ65763:OMJ65763 OVV65763:OWF65763 PFR65763:PGB65763 PPN65763:PPX65763 PZJ65763:PZT65763 QJF65763:QJP65763 QTB65763:QTL65763 RCX65763:RDH65763 RMT65763:RND65763 RWP65763:RWZ65763 SGL65763:SGV65763 SQH65763:SQR65763 TAD65763:TAN65763 TJZ65763:TKJ65763 TTV65763:TUF65763 UDR65763:UEB65763 UNN65763:UNX65763 UXJ65763:UXT65763 VHF65763:VHP65763 VRB65763:VRL65763 WAX65763:WBH65763 WKT65763:WLD65763 WUP65763:WUZ65763 D131299:N131299 ID131299:IN131299 RZ131299:SJ131299 ABV131299:ACF131299 ALR131299:AMB131299 AVN131299:AVX131299 BFJ131299:BFT131299 BPF131299:BPP131299 BZB131299:BZL131299 CIX131299:CJH131299 CST131299:CTD131299 DCP131299:DCZ131299 DML131299:DMV131299 DWH131299:DWR131299 EGD131299:EGN131299 EPZ131299:EQJ131299 EZV131299:FAF131299 FJR131299:FKB131299 FTN131299:FTX131299 GDJ131299:GDT131299 GNF131299:GNP131299 GXB131299:GXL131299 HGX131299:HHH131299 HQT131299:HRD131299 IAP131299:IAZ131299 IKL131299:IKV131299 IUH131299:IUR131299 JED131299:JEN131299 JNZ131299:JOJ131299 JXV131299:JYF131299 KHR131299:KIB131299 KRN131299:KRX131299 LBJ131299:LBT131299 LLF131299:LLP131299 LVB131299:LVL131299 MEX131299:MFH131299 MOT131299:MPD131299 MYP131299:MYZ131299 NIL131299:NIV131299 NSH131299:NSR131299 OCD131299:OCN131299 OLZ131299:OMJ131299 OVV131299:OWF131299 PFR131299:PGB131299 PPN131299:PPX131299 PZJ131299:PZT131299 QJF131299:QJP131299 QTB131299:QTL131299 RCX131299:RDH131299 RMT131299:RND131299 RWP131299:RWZ131299 SGL131299:SGV131299 SQH131299:SQR131299 TAD131299:TAN131299 TJZ131299:TKJ131299 TTV131299:TUF131299 UDR131299:UEB131299 UNN131299:UNX131299 UXJ131299:UXT131299 VHF131299:VHP131299 VRB131299:VRL131299 WAX131299:WBH131299 WKT131299:WLD131299 WUP131299:WUZ131299 D196835:N196835 ID196835:IN196835 RZ196835:SJ196835 ABV196835:ACF196835 ALR196835:AMB196835 AVN196835:AVX196835 BFJ196835:BFT196835 BPF196835:BPP196835 BZB196835:BZL196835 CIX196835:CJH196835 CST196835:CTD196835 DCP196835:DCZ196835 DML196835:DMV196835 DWH196835:DWR196835 EGD196835:EGN196835 EPZ196835:EQJ196835 EZV196835:FAF196835 FJR196835:FKB196835 FTN196835:FTX196835 GDJ196835:GDT196835 GNF196835:GNP196835 GXB196835:GXL196835 HGX196835:HHH196835 HQT196835:HRD196835 IAP196835:IAZ196835 IKL196835:IKV196835 IUH196835:IUR196835 JED196835:JEN196835 JNZ196835:JOJ196835 JXV196835:JYF196835 KHR196835:KIB196835 KRN196835:KRX196835 LBJ196835:LBT196835 LLF196835:LLP196835 LVB196835:LVL196835 MEX196835:MFH196835 MOT196835:MPD196835 MYP196835:MYZ196835 NIL196835:NIV196835 NSH196835:NSR196835 OCD196835:OCN196835 OLZ196835:OMJ196835 OVV196835:OWF196835 PFR196835:PGB196835 PPN196835:PPX196835 PZJ196835:PZT196835 QJF196835:QJP196835 QTB196835:QTL196835 RCX196835:RDH196835 RMT196835:RND196835 RWP196835:RWZ196835 SGL196835:SGV196835 SQH196835:SQR196835 TAD196835:TAN196835 TJZ196835:TKJ196835 TTV196835:TUF196835 UDR196835:UEB196835 UNN196835:UNX196835 UXJ196835:UXT196835 VHF196835:VHP196835 VRB196835:VRL196835 WAX196835:WBH196835 WKT196835:WLD196835 WUP196835:WUZ196835 D262371:N262371 ID262371:IN262371 RZ262371:SJ262371 ABV262371:ACF262371 ALR262371:AMB262371 AVN262371:AVX262371 BFJ262371:BFT262371 BPF262371:BPP262371 BZB262371:BZL262371 CIX262371:CJH262371 CST262371:CTD262371 DCP262371:DCZ262371 DML262371:DMV262371 DWH262371:DWR262371 EGD262371:EGN262371 EPZ262371:EQJ262371 EZV262371:FAF262371 FJR262371:FKB262371 FTN262371:FTX262371 GDJ262371:GDT262371 GNF262371:GNP262371 GXB262371:GXL262371 HGX262371:HHH262371 HQT262371:HRD262371 IAP262371:IAZ262371 IKL262371:IKV262371 IUH262371:IUR262371 JED262371:JEN262371 JNZ262371:JOJ262371 JXV262371:JYF262371 KHR262371:KIB262371 KRN262371:KRX262371 LBJ262371:LBT262371 LLF262371:LLP262371 LVB262371:LVL262371 MEX262371:MFH262371 MOT262371:MPD262371 MYP262371:MYZ262371 NIL262371:NIV262371 NSH262371:NSR262371 OCD262371:OCN262371 OLZ262371:OMJ262371 OVV262371:OWF262371 PFR262371:PGB262371 PPN262371:PPX262371 PZJ262371:PZT262371 QJF262371:QJP262371 QTB262371:QTL262371 RCX262371:RDH262371 RMT262371:RND262371 RWP262371:RWZ262371 SGL262371:SGV262371 SQH262371:SQR262371 TAD262371:TAN262371 TJZ262371:TKJ262371 TTV262371:TUF262371 UDR262371:UEB262371 UNN262371:UNX262371 UXJ262371:UXT262371 VHF262371:VHP262371 VRB262371:VRL262371 WAX262371:WBH262371 WKT262371:WLD262371 WUP262371:WUZ262371 D327907:N327907 ID327907:IN327907 RZ327907:SJ327907 ABV327907:ACF327907 ALR327907:AMB327907 AVN327907:AVX327907 BFJ327907:BFT327907 BPF327907:BPP327907 BZB327907:BZL327907 CIX327907:CJH327907 CST327907:CTD327907 DCP327907:DCZ327907 DML327907:DMV327907 DWH327907:DWR327907 EGD327907:EGN327907 EPZ327907:EQJ327907 EZV327907:FAF327907 FJR327907:FKB327907 FTN327907:FTX327907 GDJ327907:GDT327907 GNF327907:GNP327907 GXB327907:GXL327907 HGX327907:HHH327907 HQT327907:HRD327907 IAP327907:IAZ327907 IKL327907:IKV327907 IUH327907:IUR327907 JED327907:JEN327907 JNZ327907:JOJ327907 JXV327907:JYF327907 KHR327907:KIB327907 KRN327907:KRX327907 LBJ327907:LBT327907 LLF327907:LLP327907 LVB327907:LVL327907 MEX327907:MFH327907 MOT327907:MPD327907 MYP327907:MYZ327907 NIL327907:NIV327907 NSH327907:NSR327907 OCD327907:OCN327907 OLZ327907:OMJ327907 OVV327907:OWF327907 PFR327907:PGB327907 PPN327907:PPX327907 PZJ327907:PZT327907 QJF327907:QJP327907 QTB327907:QTL327907 RCX327907:RDH327907 RMT327907:RND327907 RWP327907:RWZ327907 SGL327907:SGV327907 SQH327907:SQR327907 TAD327907:TAN327907 TJZ327907:TKJ327907 TTV327907:TUF327907 UDR327907:UEB327907 UNN327907:UNX327907 UXJ327907:UXT327907 VHF327907:VHP327907 VRB327907:VRL327907 WAX327907:WBH327907 WKT327907:WLD327907 WUP327907:WUZ327907 D393443:N393443 ID393443:IN393443 RZ393443:SJ393443 ABV393443:ACF393443 ALR393443:AMB393443 AVN393443:AVX393443 BFJ393443:BFT393443 BPF393443:BPP393443 BZB393443:BZL393443 CIX393443:CJH393443 CST393443:CTD393443 DCP393443:DCZ393443 DML393443:DMV393443 DWH393443:DWR393443 EGD393443:EGN393443 EPZ393443:EQJ393443 EZV393443:FAF393443 FJR393443:FKB393443 FTN393443:FTX393443 GDJ393443:GDT393443 GNF393443:GNP393443 GXB393443:GXL393443 HGX393443:HHH393443 HQT393443:HRD393443 IAP393443:IAZ393443 IKL393443:IKV393443 IUH393443:IUR393443 JED393443:JEN393443 JNZ393443:JOJ393443 JXV393443:JYF393443 KHR393443:KIB393443 KRN393443:KRX393443 LBJ393443:LBT393443 LLF393443:LLP393443 LVB393443:LVL393443 MEX393443:MFH393443 MOT393443:MPD393443 MYP393443:MYZ393443 NIL393443:NIV393443 NSH393443:NSR393443 OCD393443:OCN393443 OLZ393443:OMJ393443 OVV393443:OWF393443 PFR393443:PGB393443 PPN393443:PPX393443 PZJ393443:PZT393443 QJF393443:QJP393443 QTB393443:QTL393443 RCX393443:RDH393443 RMT393443:RND393443 RWP393443:RWZ393443 SGL393443:SGV393443 SQH393443:SQR393443 TAD393443:TAN393443 TJZ393443:TKJ393443 TTV393443:TUF393443 UDR393443:UEB393443 UNN393443:UNX393443 UXJ393443:UXT393443 VHF393443:VHP393443 VRB393443:VRL393443 WAX393443:WBH393443 WKT393443:WLD393443 WUP393443:WUZ393443 D458979:N458979 ID458979:IN458979 RZ458979:SJ458979 ABV458979:ACF458979 ALR458979:AMB458979 AVN458979:AVX458979 BFJ458979:BFT458979 BPF458979:BPP458979 BZB458979:BZL458979 CIX458979:CJH458979 CST458979:CTD458979 DCP458979:DCZ458979 DML458979:DMV458979 DWH458979:DWR458979 EGD458979:EGN458979 EPZ458979:EQJ458979 EZV458979:FAF458979 FJR458979:FKB458979 FTN458979:FTX458979 GDJ458979:GDT458979 GNF458979:GNP458979 GXB458979:GXL458979 HGX458979:HHH458979 HQT458979:HRD458979 IAP458979:IAZ458979 IKL458979:IKV458979 IUH458979:IUR458979 JED458979:JEN458979 JNZ458979:JOJ458979 JXV458979:JYF458979 KHR458979:KIB458979 KRN458979:KRX458979 LBJ458979:LBT458979 LLF458979:LLP458979 LVB458979:LVL458979 MEX458979:MFH458979 MOT458979:MPD458979 MYP458979:MYZ458979 NIL458979:NIV458979 NSH458979:NSR458979 OCD458979:OCN458979 OLZ458979:OMJ458979 OVV458979:OWF458979 PFR458979:PGB458979 PPN458979:PPX458979 PZJ458979:PZT458979 QJF458979:QJP458979 QTB458979:QTL458979 RCX458979:RDH458979 RMT458979:RND458979 RWP458979:RWZ458979 SGL458979:SGV458979 SQH458979:SQR458979 TAD458979:TAN458979 TJZ458979:TKJ458979 TTV458979:TUF458979 UDR458979:UEB458979 UNN458979:UNX458979 UXJ458979:UXT458979 VHF458979:VHP458979 VRB458979:VRL458979 WAX458979:WBH458979 WKT458979:WLD458979 WUP458979:WUZ458979 D524515:N524515 ID524515:IN524515 RZ524515:SJ524515 ABV524515:ACF524515 ALR524515:AMB524515 AVN524515:AVX524515 BFJ524515:BFT524515 BPF524515:BPP524515 BZB524515:BZL524515 CIX524515:CJH524515 CST524515:CTD524515 DCP524515:DCZ524515 DML524515:DMV524515 DWH524515:DWR524515 EGD524515:EGN524515 EPZ524515:EQJ524515 EZV524515:FAF524515 FJR524515:FKB524515 FTN524515:FTX524515 GDJ524515:GDT524515 GNF524515:GNP524515 GXB524515:GXL524515 HGX524515:HHH524515 HQT524515:HRD524515 IAP524515:IAZ524515 IKL524515:IKV524515 IUH524515:IUR524515 JED524515:JEN524515 JNZ524515:JOJ524515 JXV524515:JYF524515 KHR524515:KIB524515 KRN524515:KRX524515 LBJ524515:LBT524515 LLF524515:LLP524515 LVB524515:LVL524515 MEX524515:MFH524515 MOT524515:MPD524515 MYP524515:MYZ524515 NIL524515:NIV524515 NSH524515:NSR524515 OCD524515:OCN524515 OLZ524515:OMJ524515 OVV524515:OWF524515 PFR524515:PGB524515 PPN524515:PPX524515 PZJ524515:PZT524515 QJF524515:QJP524515 QTB524515:QTL524515 RCX524515:RDH524515 RMT524515:RND524515 RWP524515:RWZ524515 SGL524515:SGV524515 SQH524515:SQR524515 TAD524515:TAN524515 TJZ524515:TKJ524515 TTV524515:TUF524515 UDR524515:UEB524515 UNN524515:UNX524515 UXJ524515:UXT524515 VHF524515:VHP524515 VRB524515:VRL524515 WAX524515:WBH524515 WKT524515:WLD524515 WUP524515:WUZ524515 D590051:N590051 ID590051:IN590051 RZ590051:SJ590051 ABV590051:ACF590051 ALR590051:AMB590051 AVN590051:AVX590051 BFJ590051:BFT590051 BPF590051:BPP590051 BZB590051:BZL590051 CIX590051:CJH590051 CST590051:CTD590051 DCP590051:DCZ590051 DML590051:DMV590051 DWH590051:DWR590051 EGD590051:EGN590051 EPZ590051:EQJ590051 EZV590051:FAF590051 FJR590051:FKB590051 FTN590051:FTX590051 GDJ590051:GDT590051 GNF590051:GNP590051 GXB590051:GXL590051 HGX590051:HHH590051 HQT590051:HRD590051 IAP590051:IAZ590051 IKL590051:IKV590051 IUH590051:IUR590051 JED590051:JEN590051 JNZ590051:JOJ590051 JXV590051:JYF590051 KHR590051:KIB590051 KRN590051:KRX590051 LBJ590051:LBT590051 LLF590051:LLP590051 LVB590051:LVL590051 MEX590051:MFH590051 MOT590051:MPD590051 MYP590051:MYZ590051 NIL590051:NIV590051 NSH590051:NSR590051 OCD590051:OCN590051 OLZ590051:OMJ590051 OVV590051:OWF590051 PFR590051:PGB590051 PPN590051:PPX590051 PZJ590051:PZT590051 QJF590051:QJP590051 QTB590051:QTL590051 RCX590051:RDH590051 RMT590051:RND590051 RWP590051:RWZ590051 SGL590051:SGV590051 SQH590051:SQR590051 TAD590051:TAN590051 TJZ590051:TKJ590051 TTV590051:TUF590051 UDR590051:UEB590051 UNN590051:UNX590051 UXJ590051:UXT590051 VHF590051:VHP590051 VRB590051:VRL590051 WAX590051:WBH590051 WKT590051:WLD590051 WUP590051:WUZ590051 D655587:N655587 ID655587:IN655587 RZ655587:SJ655587 ABV655587:ACF655587 ALR655587:AMB655587 AVN655587:AVX655587 BFJ655587:BFT655587 BPF655587:BPP655587 BZB655587:BZL655587 CIX655587:CJH655587 CST655587:CTD655587 DCP655587:DCZ655587 DML655587:DMV655587 DWH655587:DWR655587 EGD655587:EGN655587 EPZ655587:EQJ655587 EZV655587:FAF655587 FJR655587:FKB655587 FTN655587:FTX655587 GDJ655587:GDT655587 GNF655587:GNP655587 GXB655587:GXL655587 HGX655587:HHH655587 HQT655587:HRD655587 IAP655587:IAZ655587 IKL655587:IKV655587 IUH655587:IUR655587 JED655587:JEN655587 JNZ655587:JOJ655587 JXV655587:JYF655587 KHR655587:KIB655587 KRN655587:KRX655587 LBJ655587:LBT655587 LLF655587:LLP655587 LVB655587:LVL655587 MEX655587:MFH655587 MOT655587:MPD655587 MYP655587:MYZ655587 NIL655587:NIV655587 NSH655587:NSR655587 OCD655587:OCN655587 OLZ655587:OMJ655587 OVV655587:OWF655587 PFR655587:PGB655587 PPN655587:PPX655587 PZJ655587:PZT655587 QJF655587:QJP655587 QTB655587:QTL655587 RCX655587:RDH655587 RMT655587:RND655587 RWP655587:RWZ655587 SGL655587:SGV655587 SQH655587:SQR655587 TAD655587:TAN655587 TJZ655587:TKJ655587 TTV655587:TUF655587 UDR655587:UEB655587 UNN655587:UNX655587 UXJ655587:UXT655587 VHF655587:VHP655587 VRB655587:VRL655587 WAX655587:WBH655587 WKT655587:WLD655587 WUP655587:WUZ655587 D721123:N721123 ID721123:IN721123 RZ721123:SJ721123 ABV721123:ACF721123 ALR721123:AMB721123 AVN721123:AVX721123 BFJ721123:BFT721123 BPF721123:BPP721123 BZB721123:BZL721123 CIX721123:CJH721123 CST721123:CTD721123 DCP721123:DCZ721123 DML721123:DMV721123 DWH721123:DWR721123 EGD721123:EGN721123 EPZ721123:EQJ721123 EZV721123:FAF721123 FJR721123:FKB721123 FTN721123:FTX721123 GDJ721123:GDT721123 GNF721123:GNP721123 GXB721123:GXL721123 HGX721123:HHH721123 HQT721123:HRD721123 IAP721123:IAZ721123 IKL721123:IKV721123 IUH721123:IUR721123 JED721123:JEN721123 JNZ721123:JOJ721123 JXV721123:JYF721123 KHR721123:KIB721123 KRN721123:KRX721123 LBJ721123:LBT721123 LLF721123:LLP721123 LVB721123:LVL721123 MEX721123:MFH721123 MOT721123:MPD721123 MYP721123:MYZ721123 NIL721123:NIV721123 NSH721123:NSR721123 OCD721123:OCN721123 OLZ721123:OMJ721123 OVV721123:OWF721123 PFR721123:PGB721123 PPN721123:PPX721123 PZJ721123:PZT721123 QJF721123:QJP721123 QTB721123:QTL721123 RCX721123:RDH721123 RMT721123:RND721123 RWP721123:RWZ721123 SGL721123:SGV721123 SQH721123:SQR721123 TAD721123:TAN721123 TJZ721123:TKJ721123 TTV721123:TUF721123 UDR721123:UEB721123 UNN721123:UNX721123 UXJ721123:UXT721123 VHF721123:VHP721123 VRB721123:VRL721123 WAX721123:WBH721123 WKT721123:WLD721123 WUP721123:WUZ721123 D786659:N786659 ID786659:IN786659 RZ786659:SJ786659 ABV786659:ACF786659 ALR786659:AMB786659 AVN786659:AVX786659 BFJ786659:BFT786659 BPF786659:BPP786659 BZB786659:BZL786659 CIX786659:CJH786659 CST786659:CTD786659 DCP786659:DCZ786659 DML786659:DMV786659 DWH786659:DWR786659 EGD786659:EGN786659 EPZ786659:EQJ786659 EZV786659:FAF786659 FJR786659:FKB786659 FTN786659:FTX786659 GDJ786659:GDT786659 GNF786659:GNP786659 GXB786659:GXL786659 HGX786659:HHH786659 HQT786659:HRD786659 IAP786659:IAZ786659 IKL786659:IKV786659 IUH786659:IUR786659 JED786659:JEN786659 JNZ786659:JOJ786659 JXV786659:JYF786659 KHR786659:KIB786659 KRN786659:KRX786659 LBJ786659:LBT786659 LLF786659:LLP786659 LVB786659:LVL786659 MEX786659:MFH786659 MOT786659:MPD786659 MYP786659:MYZ786659 NIL786659:NIV786659 NSH786659:NSR786659 OCD786659:OCN786659 OLZ786659:OMJ786659 OVV786659:OWF786659 PFR786659:PGB786659 PPN786659:PPX786659 PZJ786659:PZT786659 QJF786659:QJP786659 QTB786659:QTL786659 RCX786659:RDH786659 RMT786659:RND786659 RWP786659:RWZ786659 SGL786659:SGV786659 SQH786659:SQR786659 TAD786659:TAN786659 TJZ786659:TKJ786659 TTV786659:TUF786659 UDR786659:UEB786659 UNN786659:UNX786659 UXJ786659:UXT786659 VHF786659:VHP786659 VRB786659:VRL786659 WAX786659:WBH786659 WKT786659:WLD786659 WUP786659:WUZ786659 D852195:N852195 ID852195:IN852195 RZ852195:SJ852195 ABV852195:ACF852195 ALR852195:AMB852195 AVN852195:AVX852195 BFJ852195:BFT852195 BPF852195:BPP852195 BZB852195:BZL852195 CIX852195:CJH852195 CST852195:CTD852195 DCP852195:DCZ852195 DML852195:DMV852195 DWH852195:DWR852195 EGD852195:EGN852195 EPZ852195:EQJ852195 EZV852195:FAF852195 FJR852195:FKB852195 FTN852195:FTX852195 GDJ852195:GDT852195 GNF852195:GNP852195 GXB852195:GXL852195 HGX852195:HHH852195 HQT852195:HRD852195 IAP852195:IAZ852195 IKL852195:IKV852195 IUH852195:IUR852195 JED852195:JEN852195 JNZ852195:JOJ852195 JXV852195:JYF852195 KHR852195:KIB852195 KRN852195:KRX852195 LBJ852195:LBT852195 LLF852195:LLP852195 LVB852195:LVL852195 MEX852195:MFH852195 MOT852195:MPD852195 MYP852195:MYZ852195 NIL852195:NIV852195 NSH852195:NSR852195 OCD852195:OCN852195 OLZ852195:OMJ852195 OVV852195:OWF852195 PFR852195:PGB852195 PPN852195:PPX852195 PZJ852195:PZT852195 QJF852195:QJP852195 QTB852195:QTL852195 RCX852195:RDH852195 RMT852195:RND852195 RWP852195:RWZ852195 SGL852195:SGV852195 SQH852195:SQR852195 TAD852195:TAN852195 TJZ852195:TKJ852195 TTV852195:TUF852195 UDR852195:UEB852195 UNN852195:UNX852195 UXJ852195:UXT852195 VHF852195:VHP852195 VRB852195:VRL852195 WAX852195:WBH852195 WKT852195:WLD852195 WUP852195:WUZ852195 D917731:N917731 ID917731:IN917731 RZ917731:SJ917731 ABV917731:ACF917731 ALR917731:AMB917731 AVN917731:AVX917731 BFJ917731:BFT917731 BPF917731:BPP917731 BZB917731:BZL917731 CIX917731:CJH917731 CST917731:CTD917731 DCP917731:DCZ917731 DML917731:DMV917731 DWH917731:DWR917731 EGD917731:EGN917731 EPZ917731:EQJ917731 EZV917731:FAF917731 FJR917731:FKB917731 FTN917731:FTX917731 GDJ917731:GDT917731 GNF917731:GNP917731 GXB917731:GXL917731 HGX917731:HHH917731 HQT917731:HRD917731 IAP917731:IAZ917731 IKL917731:IKV917731 IUH917731:IUR917731 JED917731:JEN917731 JNZ917731:JOJ917731 JXV917731:JYF917731 KHR917731:KIB917731 KRN917731:KRX917731 LBJ917731:LBT917731 LLF917731:LLP917731 LVB917731:LVL917731 MEX917731:MFH917731 MOT917731:MPD917731 MYP917731:MYZ917731 NIL917731:NIV917731 NSH917731:NSR917731 OCD917731:OCN917731 OLZ917731:OMJ917731 OVV917731:OWF917731 PFR917731:PGB917731 PPN917731:PPX917731 PZJ917731:PZT917731 QJF917731:QJP917731 QTB917731:QTL917731 RCX917731:RDH917731 RMT917731:RND917731 RWP917731:RWZ917731 SGL917731:SGV917731 SQH917731:SQR917731 TAD917731:TAN917731 TJZ917731:TKJ917731 TTV917731:TUF917731 UDR917731:UEB917731 UNN917731:UNX917731 UXJ917731:UXT917731 VHF917731:VHP917731 VRB917731:VRL917731 WAX917731:WBH917731 WKT917731:WLD917731 WUP917731:WUZ917731 D983267:N983267 ID983267:IN983267 RZ983267:SJ983267 ABV983267:ACF983267 ALR983267:AMB983267 AVN983267:AVX983267 BFJ983267:BFT983267 BPF983267:BPP983267 BZB983267:BZL983267 CIX983267:CJH983267 CST983267:CTD983267 DCP983267:DCZ983267 DML983267:DMV983267 DWH983267:DWR983267 EGD983267:EGN983267 EPZ983267:EQJ983267 EZV983267:FAF983267 FJR983267:FKB983267 FTN983267:FTX983267 GDJ983267:GDT983267 GNF983267:GNP983267 GXB983267:GXL983267 HGX983267:HHH983267 HQT983267:HRD983267 IAP983267:IAZ983267 IKL983267:IKV983267 IUH983267:IUR983267 JED983267:JEN983267 JNZ983267:JOJ983267 JXV983267:JYF983267 KHR983267:KIB983267 KRN983267:KRX983267 LBJ983267:LBT983267 LLF983267:LLP983267 LVB983267:LVL983267 MEX983267:MFH983267 MOT983267:MPD983267 MYP983267:MYZ983267 NIL983267:NIV983267 NSH983267:NSR983267 OCD983267:OCN983267 OLZ983267:OMJ983267 OVV983267:OWF983267 PFR983267:PGB983267 PPN983267:PPX983267 PZJ983267:PZT983267 QJF983267:QJP983267 QTB983267:QTL983267 RCX983267:RDH983267 RMT983267:RND983267 RWP983267:RWZ983267 SGL983267:SGV983267 SQH983267:SQR983267 TAD983267:TAN983267 TJZ983267:TKJ983267 TTV983267:TUF983267 UDR983267:UEB983267 UNN983267:UNX983267 UXJ983267:UXT983267 VHF983267:VHP983267 VRB983267:VRL983267 WAX983267:WBH983267 WKT983267:WLD983267 WUP983267:WUZ983267 B216:B217 IB216:IB217 RX216:RX217 ABT216:ABT217 ALP216:ALP217 AVL216:AVL217 BFH216:BFH217 BPD216:BPD217 BYZ216:BYZ217 CIV216:CIV217 CSR216:CSR217 DCN216:DCN217 DMJ216:DMJ217 DWF216:DWF217 EGB216:EGB217 EPX216:EPX217 EZT216:EZT217 FJP216:FJP217 FTL216:FTL217 GDH216:GDH217 GND216:GND217 GWZ216:GWZ217 HGV216:HGV217 HQR216:HQR217 IAN216:IAN217 IKJ216:IKJ217 IUF216:IUF217 JEB216:JEB217 JNX216:JNX217 JXT216:JXT217 KHP216:KHP217 KRL216:KRL217 LBH216:LBH217 LLD216:LLD217 LUZ216:LUZ217 MEV216:MEV217 MOR216:MOR217 MYN216:MYN217 NIJ216:NIJ217 NSF216:NSF217 OCB216:OCB217 OLX216:OLX217 OVT216:OVT217 PFP216:PFP217 PPL216:PPL217 PZH216:PZH217 QJD216:QJD217 QSZ216:QSZ217 RCV216:RCV217 RMR216:RMR217 RWN216:RWN217 SGJ216:SGJ217 SQF216:SQF217 TAB216:TAB217 TJX216:TJX217 TTT216:TTT217 UDP216:UDP217 UNL216:UNL217 UXH216:UXH217 VHD216:VHD217 VQZ216:VQZ217 WAV216:WAV217 WKR216:WKR217 WUN216:WUN217 B65752:B65753 IB65752:IB65753 RX65752:RX65753 ABT65752:ABT65753 ALP65752:ALP65753 AVL65752:AVL65753 BFH65752:BFH65753 BPD65752:BPD65753 BYZ65752:BYZ65753 CIV65752:CIV65753 CSR65752:CSR65753 DCN65752:DCN65753 DMJ65752:DMJ65753 DWF65752:DWF65753 EGB65752:EGB65753 EPX65752:EPX65753 EZT65752:EZT65753 FJP65752:FJP65753 FTL65752:FTL65753 GDH65752:GDH65753 GND65752:GND65753 GWZ65752:GWZ65753 HGV65752:HGV65753 HQR65752:HQR65753 IAN65752:IAN65753 IKJ65752:IKJ65753 IUF65752:IUF65753 JEB65752:JEB65753 JNX65752:JNX65753 JXT65752:JXT65753 KHP65752:KHP65753 KRL65752:KRL65753 LBH65752:LBH65753 LLD65752:LLD65753 LUZ65752:LUZ65753 MEV65752:MEV65753 MOR65752:MOR65753 MYN65752:MYN65753 NIJ65752:NIJ65753 NSF65752:NSF65753 OCB65752:OCB65753 OLX65752:OLX65753 OVT65752:OVT65753 PFP65752:PFP65753 PPL65752:PPL65753 PZH65752:PZH65753 QJD65752:QJD65753 QSZ65752:QSZ65753 RCV65752:RCV65753 RMR65752:RMR65753 RWN65752:RWN65753 SGJ65752:SGJ65753 SQF65752:SQF65753 TAB65752:TAB65753 TJX65752:TJX65753 TTT65752:TTT65753 UDP65752:UDP65753 UNL65752:UNL65753 UXH65752:UXH65753 VHD65752:VHD65753 VQZ65752:VQZ65753 WAV65752:WAV65753 WKR65752:WKR65753 WUN65752:WUN65753 B131288:B131289 IB131288:IB131289 RX131288:RX131289 ABT131288:ABT131289 ALP131288:ALP131289 AVL131288:AVL131289 BFH131288:BFH131289 BPD131288:BPD131289 BYZ131288:BYZ131289 CIV131288:CIV131289 CSR131288:CSR131289 DCN131288:DCN131289 DMJ131288:DMJ131289 DWF131288:DWF131289 EGB131288:EGB131289 EPX131288:EPX131289 EZT131288:EZT131289 FJP131288:FJP131289 FTL131288:FTL131289 GDH131288:GDH131289 GND131288:GND131289 GWZ131288:GWZ131289 HGV131288:HGV131289 HQR131288:HQR131289 IAN131288:IAN131289 IKJ131288:IKJ131289 IUF131288:IUF131289 JEB131288:JEB131289 JNX131288:JNX131289 JXT131288:JXT131289 KHP131288:KHP131289 KRL131288:KRL131289 LBH131288:LBH131289 LLD131288:LLD131289 LUZ131288:LUZ131289 MEV131288:MEV131289 MOR131288:MOR131289 MYN131288:MYN131289 NIJ131288:NIJ131289 NSF131288:NSF131289 OCB131288:OCB131289 OLX131288:OLX131289 OVT131288:OVT131289 PFP131288:PFP131289 PPL131288:PPL131289 PZH131288:PZH131289 QJD131288:QJD131289 QSZ131288:QSZ131289 RCV131288:RCV131289 RMR131288:RMR131289 RWN131288:RWN131289 SGJ131288:SGJ131289 SQF131288:SQF131289 TAB131288:TAB131289 TJX131288:TJX131289 TTT131288:TTT131289 UDP131288:UDP131289 UNL131288:UNL131289 UXH131288:UXH131289 VHD131288:VHD131289 VQZ131288:VQZ131289 WAV131288:WAV131289 WKR131288:WKR131289 WUN131288:WUN131289 B196824:B196825 IB196824:IB196825 RX196824:RX196825 ABT196824:ABT196825 ALP196824:ALP196825 AVL196824:AVL196825 BFH196824:BFH196825 BPD196824:BPD196825 BYZ196824:BYZ196825 CIV196824:CIV196825 CSR196824:CSR196825 DCN196824:DCN196825 DMJ196824:DMJ196825 DWF196824:DWF196825 EGB196824:EGB196825 EPX196824:EPX196825 EZT196824:EZT196825 FJP196824:FJP196825 FTL196824:FTL196825 GDH196824:GDH196825 GND196824:GND196825 GWZ196824:GWZ196825 HGV196824:HGV196825 HQR196824:HQR196825 IAN196824:IAN196825 IKJ196824:IKJ196825 IUF196824:IUF196825 JEB196824:JEB196825 JNX196824:JNX196825 JXT196824:JXT196825 KHP196824:KHP196825 KRL196824:KRL196825 LBH196824:LBH196825 LLD196824:LLD196825 LUZ196824:LUZ196825 MEV196824:MEV196825 MOR196824:MOR196825 MYN196824:MYN196825 NIJ196824:NIJ196825 NSF196824:NSF196825 OCB196824:OCB196825 OLX196824:OLX196825 OVT196824:OVT196825 PFP196824:PFP196825 PPL196824:PPL196825 PZH196824:PZH196825 QJD196824:QJD196825 QSZ196824:QSZ196825 RCV196824:RCV196825 RMR196824:RMR196825 RWN196824:RWN196825 SGJ196824:SGJ196825 SQF196824:SQF196825 TAB196824:TAB196825 TJX196824:TJX196825 TTT196824:TTT196825 UDP196824:UDP196825 UNL196824:UNL196825 UXH196824:UXH196825 VHD196824:VHD196825 VQZ196824:VQZ196825 WAV196824:WAV196825 WKR196824:WKR196825 WUN196824:WUN196825 B262360:B262361 IB262360:IB262361 RX262360:RX262361 ABT262360:ABT262361 ALP262360:ALP262361 AVL262360:AVL262361 BFH262360:BFH262361 BPD262360:BPD262361 BYZ262360:BYZ262361 CIV262360:CIV262361 CSR262360:CSR262361 DCN262360:DCN262361 DMJ262360:DMJ262361 DWF262360:DWF262361 EGB262360:EGB262361 EPX262360:EPX262361 EZT262360:EZT262361 FJP262360:FJP262361 FTL262360:FTL262361 GDH262360:GDH262361 GND262360:GND262361 GWZ262360:GWZ262361 HGV262360:HGV262361 HQR262360:HQR262361 IAN262360:IAN262361 IKJ262360:IKJ262361 IUF262360:IUF262361 JEB262360:JEB262361 JNX262360:JNX262361 JXT262360:JXT262361 KHP262360:KHP262361 KRL262360:KRL262361 LBH262360:LBH262361 LLD262360:LLD262361 LUZ262360:LUZ262361 MEV262360:MEV262361 MOR262360:MOR262361 MYN262360:MYN262361 NIJ262360:NIJ262361 NSF262360:NSF262361 OCB262360:OCB262361 OLX262360:OLX262361 OVT262360:OVT262361 PFP262360:PFP262361 PPL262360:PPL262361 PZH262360:PZH262361 QJD262360:QJD262361 QSZ262360:QSZ262361 RCV262360:RCV262361 RMR262360:RMR262361 RWN262360:RWN262361 SGJ262360:SGJ262361 SQF262360:SQF262361 TAB262360:TAB262361 TJX262360:TJX262361 TTT262360:TTT262361 UDP262360:UDP262361 UNL262360:UNL262361 UXH262360:UXH262361 VHD262360:VHD262361 VQZ262360:VQZ262361 WAV262360:WAV262361 WKR262360:WKR262361 WUN262360:WUN262361 B327896:B327897 IB327896:IB327897 RX327896:RX327897 ABT327896:ABT327897 ALP327896:ALP327897 AVL327896:AVL327897 BFH327896:BFH327897 BPD327896:BPD327897 BYZ327896:BYZ327897 CIV327896:CIV327897 CSR327896:CSR327897 DCN327896:DCN327897 DMJ327896:DMJ327897 DWF327896:DWF327897 EGB327896:EGB327897 EPX327896:EPX327897 EZT327896:EZT327897 FJP327896:FJP327897 FTL327896:FTL327897 GDH327896:GDH327897 GND327896:GND327897 GWZ327896:GWZ327897 HGV327896:HGV327897 HQR327896:HQR327897 IAN327896:IAN327897 IKJ327896:IKJ327897 IUF327896:IUF327897 JEB327896:JEB327897 JNX327896:JNX327897 JXT327896:JXT327897 KHP327896:KHP327897 KRL327896:KRL327897 LBH327896:LBH327897 LLD327896:LLD327897 LUZ327896:LUZ327897 MEV327896:MEV327897 MOR327896:MOR327897 MYN327896:MYN327897 NIJ327896:NIJ327897 NSF327896:NSF327897 OCB327896:OCB327897 OLX327896:OLX327897 OVT327896:OVT327897 PFP327896:PFP327897 PPL327896:PPL327897 PZH327896:PZH327897 QJD327896:QJD327897 QSZ327896:QSZ327897 RCV327896:RCV327897 RMR327896:RMR327897 RWN327896:RWN327897 SGJ327896:SGJ327897 SQF327896:SQF327897 TAB327896:TAB327897 TJX327896:TJX327897 TTT327896:TTT327897 UDP327896:UDP327897 UNL327896:UNL327897 UXH327896:UXH327897 VHD327896:VHD327897 VQZ327896:VQZ327897 WAV327896:WAV327897 WKR327896:WKR327897 WUN327896:WUN327897 B393432:B393433 IB393432:IB393433 RX393432:RX393433 ABT393432:ABT393433 ALP393432:ALP393433 AVL393432:AVL393433 BFH393432:BFH393433 BPD393432:BPD393433 BYZ393432:BYZ393433 CIV393432:CIV393433 CSR393432:CSR393433 DCN393432:DCN393433 DMJ393432:DMJ393433 DWF393432:DWF393433 EGB393432:EGB393433 EPX393432:EPX393433 EZT393432:EZT393433 FJP393432:FJP393433 FTL393432:FTL393433 GDH393432:GDH393433 GND393432:GND393433 GWZ393432:GWZ393433 HGV393432:HGV393433 HQR393432:HQR393433 IAN393432:IAN393433 IKJ393432:IKJ393433 IUF393432:IUF393433 JEB393432:JEB393433 JNX393432:JNX393433 JXT393432:JXT393433 KHP393432:KHP393433 KRL393432:KRL393433 LBH393432:LBH393433 LLD393432:LLD393433 LUZ393432:LUZ393433 MEV393432:MEV393433 MOR393432:MOR393433 MYN393432:MYN393433 NIJ393432:NIJ393433 NSF393432:NSF393433 OCB393432:OCB393433 OLX393432:OLX393433 OVT393432:OVT393433 PFP393432:PFP393433 PPL393432:PPL393433 PZH393432:PZH393433 QJD393432:QJD393433 QSZ393432:QSZ393433 RCV393432:RCV393433 RMR393432:RMR393433 RWN393432:RWN393433 SGJ393432:SGJ393433 SQF393432:SQF393433 TAB393432:TAB393433 TJX393432:TJX393433 TTT393432:TTT393433 UDP393432:UDP393433 UNL393432:UNL393433 UXH393432:UXH393433 VHD393432:VHD393433 VQZ393432:VQZ393433 WAV393432:WAV393433 WKR393432:WKR393433 WUN393432:WUN393433 B458968:B458969 IB458968:IB458969 RX458968:RX458969 ABT458968:ABT458969 ALP458968:ALP458969 AVL458968:AVL458969 BFH458968:BFH458969 BPD458968:BPD458969 BYZ458968:BYZ458969 CIV458968:CIV458969 CSR458968:CSR458969 DCN458968:DCN458969 DMJ458968:DMJ458969 DWF458968:DWF458969 EGB458968:EGB458969 EPX458968:EPX458969 EZT458968:EZT458969 FJP458968:FJP458969 FTL458968:FTL458969 GDH458968:GDH458969 GND458968:GND458969 GWZ458968:GWZ458969 HGV458968:HGV458969 HQR458968:HQR458969 IAN458968:IAN458969 IKJ458968:IKJ458969 IUF458968:IUF458969 JEB458968:JEB458969 JNX458968:JNX458969 JXT458968:JXT458969 KHP458968:KHP458969 KRL458968:KRL458969 LBH458968:LBH458969 LLD458968:LLD458969 LUZ458968:LUZ458969 MEV458968:MEV458969 MOR458968:MOR458969 MYN458968:MYN458969 NIJ458968:NIJ458969 NSF458968:NSF458969 OCB458968:OCB458969 OLX458968:OLX458969 OVT458968:OVT458969 PFP458968:PFP458969 PPL458968:PPL458969 PZH458968:PZH458969 QJD458968:QJD458969 QSZ458968:QSZ458969 RCV458968:RCV458969 RMR458968:RMR458969 RWN458968:RWN458969 SGJ458968:SGJ458969 SQF458968:SQF458969 TAB458968:TAB458969 TJX458968:TJX458969 TTT458968:TTT458969 UDP458968:UDP458969 UNL458968:UNL458969 UXH458968:UXH458969 VHD458968:VHD458969 VQZ458968:VQZ458969 WAV458968:WAV458969 WKR458968:WKR458969 WUN458968:WUN458969 B524504:B524505 IB524504:IB524505 RX524504:RX524505 ABT524504:ABT524505 ALP524504:ALP524505 AVL524504:AVL524505 BFH524504:BFH524505 BPD524504:BPD524505 BYZ524504:BYZ524505 CIV524504:CIV524505 CSR524504:CSR524505 DCN524504:DCN524505 DMJ524504:DMJ524505 DWF524504:DWF524505 EGB524504:EGB524505 EPX524504:EPX524505 EZT524504:EZT524505 FJP524504:FJP524505 FTL524504:FTL524505 GDH524504:GDH524505 GND524504:GND524505 GWZ524504:GWZ524505 HGV524504:HGV524505 HQR524504:HQR524505 IAN524504:IAN524505 IKJ524504:IKJ524505 IUF524504:IUF524505 JEB524504:JEB524505 JNX524504:JNX524505 JXT524504:JXT524505 KHP524504:KHP524505 KRL524504:KRL524505 LBH524504:LBH524505 LLD524504:LLD524505 LUZ524504:LUZ524505 MEV524504:MEV524505 MOR524504:MOR524505 MYN524504:MYN524505 NIJ524504:NIJ524505 NSF524504:NSF524505 OCB524504:OCB524505 OLX524504:OLX524505 OVT524504:OVT524505 PFP524504:PFP524505 PPL524504:PPL524505 PZH524504:PZH524505 QJD524504:QJD524505 QSZ524504:QSZ524505 RCV524504:RCV524505 RMR524504:RMR524505 RWN524504:RWN524505 SGJ524504:SGJ524505 SQF524504:SQF524505 TAB524504:TAB524505 TJX524504:TJX524505 TTT524504:TTT524505 UDP524504:UDP524505 UNL524504:UNL524505 UXH524504:UXH524505 VHD524504:VHD524505 VQZ524504:VQZ524505 WAV524504:WAV524505 WKR524504:WKR524505 WUN524504:WUN524505 B590040:B590041 IB590040:IB590041 RX590040:RX590041 ABT590040:ABT590041 ALP590040:ALP590041 AVL590040:AVL590041 BFH590040:BFH590041 BPD590040:BPD590041 BYZ590040:BYZ590041 CIV590040:CIV590041 CSR590040:CSR590041 DCN590040:DCN590041 DMJ590040:DMJ590041 DWF590040:DWF590041 EGB590040:EGB590041 EPX590040:EPX590041 EZT590040:EZT590041 FJP590040:FJP590041 FTL590040:FTL590041 GDH590040:GDH590041 GND590040:GND590041 GWZ590040:GWZ590041 HGV590040:HGV590041 HQR590040:HQR590041 IAN590040:IAN590041 IKJ590040:IKJ590041 IUF590040:IUF590041 JEB590040:JEB590041 JNX590040:JNX590041 JXT590040:JXT590041 KHP590040:KHP590041 KRL590040:KRL590041 LBH590040:LBH590041 LLD590040:LLD590041 LUZ590040:LUZ590041 MEV590040:MEV590041 MOR590040:MOR590041 MYN590040:MYN590041 NIJ590040:NIJ590041 NSF590040:NSF590041 OCB590040:OCB590041 OLX590040:OLX590041 OVT590040:OVT590041 PFP590040:PFP590041 PPL590040:PPL590041 PZH590040:PZH590041 QJD590040:QJD590041 QSZ590040:QSZ590041 RCV590040:RCV590041 RMR590040:RMR590041 RWN590040:RWN590041 SGJ590040:SGJ590041 SQF590040:SQF590041 TAB590040:TAB590041 TJX590040:TJX590041 TTT590040:TTT590041 UDP590040:UDP590041 UNL590040:UNL590041 UXH590040:UXH590041 VHD590040:VHD590041 VQZ590040:VQZ590041 WAV590040:WAV590041 WKR590040:WKR590041 WUN590040:WUN590041 B655576:B655577 IB655576:IB655577 RX655576:RX655577 ABT655576:ABT655577 ALP655576:ALP655577 AVL655576:AVL655577 BFH655576:BFH655577 BPD655576:BPD655577 BYZ655576:BYZ655577 CIV655576:CIV655577 CSR655576:CSR655577 DCN655576:DCN655577 DMJ655576:DMJ655577 DWF655576:DWF655577 EGB655576:EGB655577 EPX655576:EPX655577 EZT655576:EZT655577 FJP655576:FJP655577 FTL655576:FTL655577 GDH655576:GDH655577 GND655576:GND655577 GWZ655576:GWZ655577 HGV655576:HGV655577 HQR655576:HQR655577 IAN655576:IAN655577 IKJ655576:IKJ655577 IUF655576:IUF655577 JEB655576:JEB655577 JNX655576:JNX655577 JXT655576:JXT655577 KHP655576:KHP655577 KRL655576:KRL655577 LBH655576:LBH655577 LLD655576:LLD655577 LUZ655576:LUZ655577 MEV655576:MEV655577 MOR655576:MOR655577 MYN655576:MYN655577 NIJ655576:NIJ655577 NSF655576:NSF655577 OCB655576:OCB655577 OLX655576:OLX655577 OVT655576:OVT655577 PFP655576:PFP655577 PPL655576:PPL655577 PZH655576:PZH655577 QJD655576:QJD655577 QSZ655576:QSZ655577 RCV655576:RCV655577 RMR655576:RMR655577 RWN655576:RWN655577 SGJ655576:SGJ655577 SQF655576:SQF655577 TAB655576:TAB655577 TJX655576:TJX655577 TTT655576:TTT655577 UDP655576:UDP655577 UNL655576:UNL655577 UXH655576:UXH655577 VHD655576:VHD655577 VQZ655576:VQZ655577 WAV655576:WAV655577 WKR655576:WKR655577 WUN655576:WUN655577 B721112:B721113 IB721112:IB721113 RX721112:RX721113 ABT721112:ABT721113 ALP721112:ALP721113 AVL721112:AVL721113 BFH721112:BFH721113 BPD721112:BPD721113 BYZ721112:BYZ721113 CIV721112:CIV721113 CSR721112:CSR721113 DCN721112:DCN721113 DMJ721112:DMJ721113 DWF721112:DWF721113 EGB721112:EGB721113 EPX721112:EPX721113 EZT721112:EZT721113 FJP721112:FJP721113 FTL721112:FTL721113 GDH721112:GDH721113 GND721112:GND721113 GWZ721112:GWZ721113 HGV721112:HGV721113 HQR721112:HQR721113 IAN721112:IAN721113 IKJ721112:IKJ721113 IUF721112:IUF721113 JEB721112:JEB721113 JNX721112:JNX721113 JXT721112:JXT721113 KHP721112:KHP721113 KRL721112:KRL721113 LBH721112:LBH721113 LLD721112:LLD721113 LUZ721112:LUZ721113 MEV721112:MEV721113 MOR721112:MOR721113 MYN721112:MYN721113 NIJ721112:NIJ721113 NSF721112:NSF721113 OCB721112:OCB721113 OLX721112:OLX721113 OVT721112:OVT721113 PFP721112:PFP721113 PPL721112:PPL721113 PZH721112:PZH721113 QJD721112:QJD721113 QSZ721112:QSZ721113 RCV721112:RCV721113 RMR721112:RMR721113 RWN721112:RWN721113 SGJ721112:SGJ721113 SQF721112:SQF721113 TAB721112:TAB721113 TJX721112:TJX721113 TTT721112:TTT721113 UDP721112:UDP721113 UNL721112:UNL721113 UXH721112:UXH721113 VHD721112:VHD721113 VQZ721112:VQZ721113 WAV721112:WAV721113 WKR721112:WKR721113 WUN721112:WUN721113 B786648:B786649 IB786648:IB786649 RX786648:RX786649 ABT786648:ABT786649 ALP786648:ALP786649 AVL786648:AVL786649 BFH786648:BFH786649 BPD786648:BPD786649 BYZ786648:BYZ786649 CIV786648:CIV786649 CSR786648:CSR786649 DCN786648:DCN786649 DMJ786648:DMJ786649 DWF786648:DWF786649 EGB786648:EGB786649 EPX786648:EPX786649 EZT786648:EZT786649 FJP786648:FJP786649 FTL786648:FTL786649 GDH786648:GDH786649 GND786648:GND786649 GWZ786648:GWZ786649 HGV786648:HGV786649 HQR786648:HQR786649 IAN786648:IAN786649 IKJ786648:IKJ786649 IUF786648:IUF786649 JEB786648:JEB786649 JNX786648:JNX786649 JXT786648:JXT786649 KHP786648:KHP786649 KRL786648:KRL786649 LBH786648:LBH786649 LLD786648:LLD786649 LUZ786648:LUZ786649 MEV786648:MEV786649 MOR786648:MOR786649 MYN786648:MYN786649 NIJ786648:NIJ786649 NSF786648:NSF786649 OCB786648:OCB786649 OLX786648:OLX786649 OVT786648:OVT786649 PFP786648:PFP786649 PPL786648:PPL786649 PZH786648:PZH786649 QJD786648:QJD786649 QSZ786648:QSZ786649 RCV786648:RCV786649 RMR786648:RMR786649 RWN786648:RWN786649 SGJ786648:SGJ786649 SQF786648:SQF786649 TAB786648:TAB786649 TJX786648:TJX786649 TTT786648:TTT786649 UDP786648:UDP786649 UNL786648:UNL786649 UXH786648:UXH786649 VHD786648:VHD786649 VQZ786648:VQZ786649 WAV786648:WAV786649 WKR786648:WKR786649 WUN786648:WUN786649 B852184:B852185 IB852184:IB852185 RX852184:RX852185 ABT852184:ABT852185 ALP852184:ALP852185 AVL852184:AVL852185 BFH852184:BFH852185 BPD852184:BPD852185 BYZ852184:BYZ852185 CIV852184:CIV852185 CSR852184:CSR852185 DCN852184:DCN852185 DMJ852184:DMJ852185 DWF852184:DWF852185 EGB852184:EGB852185 EPX852184:EPX852185 EZT852184:EZT852185 FJP852184:FJP852185 FTL852184:FTL852185 GDH852184:GDH852185 GND852184:GND852185 GWZ852184:GWZ852185 HGV852184:HGV852185 HQR852184:HQR852185 IAN852184:IAN852185 IKJ852184:IKJ852185 IUF852184:IUF852185 JEB852184:JEB852185 JNX852184:JNX852185 JXT852184:JXT852185 KHP852184:KHP852185 KRL852184:KRL852185 LBH852184:LBH852185 LLD852184:LLD852185 LUZ852184:LUZ852185 MEV852184:MEV852185 MOR852184:MOR852185 MYN852184:MYN852185 NIJ852184:NIJ852185 NSF852184:NSF852185 OCB852184:OCB852185 OLX852184:OLX852185 OVT852184:OVT852185 PFP852184:PFP852185 PPL852184:PPL852185 PZH852184:PZH852185 QJD852184:QJD852185 QSZ852184:QSZ852185 RCV852184:RCV852185 RMR852184:RMR852185 RWN852184:RWN852185 SGJ852184:SGJ852185 SQF852184:SQF852185 TAB852184:TAB852185 TJX852184:TJX852185 TTT852184:TTT852185 UDP852184:UDP852185 UNL852184:UNL852185 UXH852184:UXH852185 VHD852184:VHD852185 VQZ852184:VQZ852185 WAV852184:WAV852185 WKR852184:WKR852185 WUN852184:WUN852185 B917720:B917721 IB917720:IB917721 RX917720:RX917721 ABT917720:ABT917721 ALP917720:ALP917721 AVL917720:AVL917721 BFH917720:BFH917721 BPD917720:BPD917721 BYZ917720:BYZ917721 CIV917720:CIV917721 CSR917720:CSR917721 DCN917720:DCN917721 DMJ917720:DMJ917721 DWF917720:DWF917721 EGB917720:EGB917721 EPX917720:EPX917721 EZT917720:EZT917721 FJP917720:FJP917721 FTL917720:FTL917721 GDH917720:GDH917721 GND917720:GND917721 GWZ917720:GWZ917721 HGV917720:HGV917721 HQR917720:HQR917721 IAN917720:IAN917721 IKJ917720:IKJ917721 IUF917720:IUF917721 JEB917720:JEB917721 JNX917720:JNX917721 JXT917720:JXT917721 KHP917720:KHP917721 KRL917720:KRL917721 LBH917720:LBH917721 LLD917720:LLD917721 LUZ917720:LUZ917721 MEV917720:MEV917721 MOR917720:MOR917721 MYN917720:MYN917721 NIJ917720:NIJ917721 NSF917720:NSF917721 OCB917720:OCB917721 OLX917720:OLX917721 OVT917720:OVT917721 PFP917720:PFP917721 PPL917720:PPL917721 PZH917720:PZH917721 QJD917720:QJD917721 QSZ917720:QSZ917721 RCV917720:RCV917721 RMR917720:RMR917721 RWN917720:RWN917721 SGJ917720:SGJ917721 SQF917720:SQF917721 TAB917720:TAB917721 TJX917720:TJX917721 TTT917720:TTT917721 UDP917720:UDP917721 UNL917720:UNL917721 UXH917720:UXH917721 VHD917720:VHD917721 VQZ917720:VQZ917721 WAV917720:WAV917721 WKR917720:WKR917721 WUN917720:WUN917721 B983256:B983257 IB983256:IB983257 RX983256:RX983257 ABT983256:ABT983257 ALP983256:ALP983257 AVL983256:AVL983257 BFH983256:BFH983257 BPD983256:BPD983257 BYZ983256:BYZ983257 CIV983256:CIV983257 CSR983256:CSR983257 DCN983256:DCN983257 DMJ983256:DMJ983257 DWF983256:DWF983257 EGB983256:EGB983257 EPX983256:EPX983257 EZT983256:EZT983257 FJP983256:FJP983257 FTL983256:FTL983257 GDH983256:GDH983257 GND983256:GND983257 GWZ983256:GWZ983257 HGV983256:HGV983257 HQR983256:HQR983257 IAN983256:IAN983257 IKJ983256:IKJ983257 IUF983256:IUF983257 JEB983256:JEB983257 JNX983256:JNX983257 JXT983256:JXT983257 KHP983256:KHP983257 KRL983256:KRL983257 LBH983256:LBH983257 LLD983256:LLD983257 LUZ983256:LUZ983257 MEV983256:MEV983257 MOR983256:MOR983257 MYN983256:MYN983257 NIJ983256:NIJ983257 NSF983256:NSF983257 OCB983256:OCB983257 OLX983256:OLX983257 OVT983256:OVT983257 PFP983256:PFP983257 PPL983256:PPL983257 PZH983256:PZH983257 QJD983256:QJD983257 QSZ983256:QSZ983257 RCV983256:RCV983257 RMR983256:RMR983257 RWN983256:RWN983257 SGJ983256:SGJ983257 SQF983256:SQF983257 TAB983256:TAB983257 TJX983256:TJX983257 TTT983256:TTT983257 UDP983256:UDP983257 UNL983256:UNL983257 UXH983256:UXH983257 VHD983256:VHD983257 VQZ983256:VQZ983257 WAV983256:WAV983257 WKR983256:WKR983257 WUN983256:WUN983257 B205:B206 IB205:IB206 RX205:RX206 ABT205:ABT206 ALP205:ALP206 AVL205:AVL206 BFH205:BFH206 BPD205:BPD206 BYZ205:BYZ206 CIV205:CIV206 CSR205:CSR206 DCN205:DCN206 DMJ205:DMJ206 DWF205:DWF206 EGB205:EGB206 EPX205:EPX206 EZT205:EZT206 FJP205:FJP206 FTL205:FTL206 GDH205:GDH206 GND205:GND206 GWZ205:GWZ206 HGV205:HGV206 HQR205:HQR206 IAN205:IAN206 IKJ205:IKJ206 IUF205:IUF206 JEB205:JEB206 JNX205:JNX206 JXT205:JXT206 KHP205:KHP206 KRL205:KRL206 LBH205:LBH206 LLD205:LLD206 LUZ205:LUZ206 MEV205:MEV206 MOR205:MOR206 MYN205:MYN206 NIJ205:NIJ206 NSF205:NSF206 OCB205:OCB206 OLX205:OLX206 OVT205:OVT206 PFP205:PFP206 PPL205:PPL206 PZH205:PZH206 QJD205:QJD206 QSZ205:QSZ206 RCV205:RCV206 RMR205:RMR206 RWN205:RWN206 SGJ205:SGJ206 SQF205:SQF206 TAB205:TAB206 TJX205:TJX206 TTT205:TTT206 UDP205:UDP206 UNL205:UNL206 UXH205:UXH206 VHD205:VHD206 VQZ205:VQZ206 WAV205:WAV206 WKR205:WKR206 WUN205:WUN206 B65741:B65742 IB65741:IB65742 RX65741:RX65742 ABT65741:ABT65742 ALP65741:ALP65742 AVL65741:AVL65742 BFH65741:BFH65742 BPD65741:BPD65742 BYZ65741:BYZ65742 CIV65741:CIV65742 CSR65741:CSR65742 DCN65741:DCN65742 DMJ65741:DMJ65742 DWF65741:DWF65742 EGB65741:EGB65742 EPX65741:EPX65742 EZT65741:EZT65742 FJP65741:FJP65742 FTL65741:FTL65742 GDH65741:GDH65742 GND65741:GND65742 GWZ65741:GWZ65742 HGV65741:HGV65742 HQR65741:HQR65742 IAN65741:IAN65742 IKJ65741:IKJ65742 IUF65741:IUF65742 JEB65741:JEB65742 JNX65741:JNX65742 JXT65741:JXT65742 KHP65741:KHP65742 KRL65741:KRL65742 LBH65741:LBH65742 LLD65741:LLD65742 LUZ65741:LUZ65742 MEV65741:MEV65742 MOR65741:MOR65742 MYN65741:MYN65742 NIJ65741:NIJ65742 NSF65741:NSF65742 OCB65741:OCB65742 OLX65741:OLX65742 OVT65741:OVT65742 PFP65741:PFP65742 PPL65741:PPL65742 PZH65741:PZH65742 QJD65741:QJD65742 QSZ65741:QSZ65742 RCV65741:RCV65742 RMR65741:RMR65742 RWN65741:RWN65742 SGJ65741:SGJ65742 SQF65741:SQF65742 TAB65741:TAB65742 TJX65741:TJX65742 TTT65741:TTT65742 UDP65741:UDP65742 UNL65741:UNL65742 UXH65741:UXH65742 VHD65741:VHD65742 VQZ65741:VQZ65742 WAV65741:WAV65742 WKR65741:WKR65742 WUN65741:WUN65742 B131277:B131278 IB131277:IB131278 RX131277:RX131278 ABT131277:ABT131278 ALP131277:ALP131278 AVL131277:AVL131278 BFH131277:BFH131278 BPD131277:BPD131278 BYZ131277:BYZ131278 CIV131277:CIV131278 CSR131277:CSR131278 DCN131277:DCN131278 DMJ131277:DMJ131278 DWF131277:DWF131278 EGB131277:EGB131278 EPX131277:EPX131278 EZT131277:EZT131278 FJP131277:FJP131278 FTL131277:FTL131278 GDH131277:GDH131278 GND131277:GND131278 GWZ131277:GWZ131278 HGV131277:HGV131278 HQR131277:HQR131278 IAN131277:IAN131278 IKJ131277:IKJ131278 IUF131277:IUF131278 JEB131277:JEB131278 JNX131277:JNX131278 JXT131277:JXT131278 KHP131277:KHP131278 KRL131277:KRL131278 LBH131277:LBH131278 LLD131277:LLD131278 LUZ131277:LUZ131278 MEV131277:MEV131278 MOR131277:MOR131278 MYN131277:MYN131278 NIJ131277:NIJ131278 NSF131277:NSF131278 OCB131277:OCB131278 OLX131277:OLX131278 OVT131277:OVT131278 PFP131277:PFP131278 PPL131277:PPL131278 PZH131277:PZH131278 QJD131277:QJD131278 QSZ131277:QSZ131278 RCV131277:RCV131278 RMR131277:RMR131278 RWN131277:RWN131278 SGJ131277:SGJ131278 SQF131277:SQF131278 TAB131277:TAB131278 TJX131277:TJX131278 TTT131277:TTT131278 UDP131277:UDP131278 UNL131277:UNL131278 UXH131277:UXH131278 VHD131277:VHD131278 VQZ131277:VQZ131278 WAV131277:WAV131278 WKR131277:WKR131278 WUN131277:WUN131278 B196813:B196814 IB196813:IB196814 RX196813:RX196814 ABT196813:ABT196814 ALP196813:ALP196814 AVL196813:AVL196814 BFH196813:BFH196814 BPD196813:BPD196814 BYZ196813:BYZ196814 CIV196813:CIV196814 CSR196813:CSR196814 DCN196813:DCN196814 DMJ196813:DMJ196814 DWF196813:DWF196814 EGB196813:EGB196814 EPX196813:EPX196814 EZT196813:EZT196814 FJP196813:FJP196814 FTL196813:FTL196814 GDH196813:GDH196814 GND196813:GND196814 GWZ196813:GWZ196814 HGV196813:HGV196814 HQR196813:HQR196814 IAN196813:IAN196814 IKJ196813:IKJ196814 IUF196813:IUF196814 JEB196813:JEB196814 JNX196813:JNX196814 JXT196813:JXT196814 KHP196813:KHP196814 KRL196813:KRL196814 LBH196813:LBH196814 LLD196813:LLD196814 LUZ196813:LUZ196814 MEV196813:MEV196814 MOR196813:MOR196814 MYN196813:MYN196814 NIJ196813:NIJ196814 NSF196813:NSF196814 OCB196813:OCB196814 OLX196813:OLX196814 OVT196813:OVT196814 PFP196813:PFP196814 PPL196813:PPL196814 PZH196813:PZH196814 QJD196813:QJD196814 QSZ196813:QSZ196814 RCV196813:RCV196814 RMR196813:RMR196814 RWN196813:RWN196814 SGJ196813:SGJ196814 SQF196813:SQF196814 TAB196813:TAB196814 TJX196813:TJX196814 TTT196813:TTT196814 UDP196813:UDP196814 UNL196813:UNL196814 UXH196813:UXH196814 VHD196813:VHD196814 VQZ196813:VQZ196814 WAV196813:WAV196814 WKR196813:WKR196814 WUN196813:WUN196814 B262349:B262350 IB262349:IB262350 RX262349:RX262350 ABT262349:ABT262350 ALP262349:ALP262350 AVL262349:AVL262350 BFH262349:BFH262350 BPD262349:BPD262350 BYZ262349:BYZ262350 CIV262349:CIV262350 CSR262349:CSR262350 DCN262349:DCN262350 DMJ262349:DMJ262350 DWF262349:DWF262350 EGB262349:EGB262350 EPX262349:EPX262350 EZT262349:EZT262350 FJP262349:FJP262350 FTL262349:FTL262350 GDH262349:GDH262350 GND262349:GND262350 GWZ262349:GWZ262350 HGV262349:HGV262350 HQR262349:HQR262350 IAN262349:IAN262350 IKJ262349:IKJ262350 IUF262349:IUF262350 JEB262349:JEB262350 JNX262349:JNX262350 JXT262349:JXT262350 KHP262349:KHP262350 KRL262349:KRL262350 LBH262349:LBH262350 LLD262349:LLD262350 LUZ262349:LUZ262350 MEV262349:MEV262350 MOR262349:MOR262350 MYN262349:MYN262350 NIJ262349:NIJ262350 NSF262349:NSF262350 OCB262349:OCB262350 OLX262349:OLX262350 OVT262349:OVT262350 PFP262349:PFP262350 PPL262349:PPL262350 PZH262349:PZH262350 QJD262349:QJD262350 QSZ262349:QSZ262350 RCV262349:RCV262350 RMR262349:RMR262350 RWN262349:RWN262350 SGJ262349:SGJ262350 SQF262349:SQF262350 TAB262349:TAB262350 TJX262349:TJX262350 TTT262349:TTT262350 UDP262349:UDP262350 UNL262349:UNL262350 UXH262349:UXH262350 VHD262349:VHD262350 VQZ262349:VQZ262350 WAV262349:WAV262350 WKR262349:WKR262350 WUN262349:WUN262350 B327885:B327886 IB327885:IB327886 RX327885:RX327886 ABT327885:ABT327886 ALP327885:ALP327886 AVL327885:AVL327886 BFH327885:BFH327886 BPD327885:BPD327886 BYZ327885:BYZ327886 CIV327885:CIV327886 CSR327885:CSR327886 DCN327885:DCN327886 DMJ327885:DMJ327886 DWF327885:DWF327886 EGB327885:EGB327886 EPX327885:EPX327886 EZT327885:EZT327886 FJP327885:FJP327886 FTL327885:FTL327886 GDH327885:GDH327886 GND327885:GND327886 GWZ327885:GWZ327886 HGV327885:HGV327886 HQR327885:HQR327886 IAN327885:IAN327886 IKJ327885:IKJ327886 IUF327885:IUF327886 JEB327885:JEB327886 JNX327885:JNX327886 JXT327885:JXT327886 KHP327885:KHP327886 KRL327885:KRL327886 LBH327885:LBH327886 LLD327885:LLD327886 LUZ327885:LUZ327886 MEV327885:MEV327886 MOR327885:MOR327886 MYN327885:MYN327886 NIJ327885:NIJ327886 NSF327885:NSF327886 OCB327885:OCB327886 OLX327885:OLX327886 OVT327885:OVT327886 PFP327885:PFP327886 PPL327885:PPL327886 PZH327885:PZH327886 QJD327885:QJD327886 QSZ327885:QSZ327886 RCV327885:RCV327886 RMR327885:RMR327886 RWN327885:RWN327886 SGJ327885:SGJ327886 SQF327885:SQF327886 TAB327885:TAB327886 TJX327885:TJX327886 TTT327885:TTT327886 UDP327885:UDP327886 UNL327885:UNL327886 UXH327885:UXH327886 VHD327885:VHD327886 VQZ327885:VQZ327886 WAV327885:WAV327886 WKR327885:WKR327886 WUN327885:WUN327886 B393421:B393422 IB393421:IB393422 RX393421:RX393422 ABT393421:ABT393422 ALP393421:ALP393422 AVL393421:AVL393422 BFH393421:BFH393422 BPD393421:BPD393422 BYZ393421:BYZ393422 CIV393421:CIV393422 CSR393421:CSR393422 DCN393421:DCN393422 DMJ393421:DMJ393422 DWF393421:DWF393422 EGB393421:EGB393422 EPX393421:EPX393422 EZT393421:EZT393422 FJP393421:FJP393422 FTL393421:FTL393422 GDH393421:GDH393422 GND393421:GND393422 GWZ393421:GWZ393422 HGV393421:HGV393422 HQR393421:HQR393422 IAN393421:IAN393422 IKJ393421:IKJ393422 IUF393421:IUF393422 JEB393421:JEB393422 JNX393421:JNX393422 JXT393421:JXT393422 KHP393421:KHP393422 KRL393421:KRL393422 LBH393421:LBH393422 LLD393421:LLD393422 LUZ393421:LUZ393422 MEV393421:MEV393422 MOR393421:MOR393422 MYN393421:MYN393422 NIJ393421:NIJ393422 NSF393421:NSF393422 OCB393421:OCB393422 OLX393421:OLX393422 OVT393421:OVT393422 PFP393421:PFP393422 PPL393421:PPL393422 PZH393421:PZH393422 QJD393421:QJD393422 QSZ393421:QSZ393422 RCV393421:RCV393422 RMR393421:RMR393422 RWN393421:RWN393422 SGJ393421:SGJ393422 SQF393421:SQF393422 TAB393421:TAB393422 TJX393421:TJX393422 TTT393421:TTT393422 UDP393421:UDP393422 UNL393421:UNL393422 UXH393421:UXH393422 VHD393421:VHD393422 VQZ393421:VQZ393422 WAV393421:WAV393422 WKR393421:WKR393422 WUN393421:WUN393422 B458957:B458958 IB458957:IB458958 RX458957:RX458958 ABT458957:ABT458958 ALP458957:ALP458958 AVL458957:AVL458958 BFH458957:BFH458958 BPD458957:BPD458958 BYZ458957:BYZ458958 CIV458957:CIV458958 CSR458957:CSR458958 DCN458957:DCN458958 DMJ458957:DMJ458958 DWF458957:DWF458958 EGB458957:EGB458958 EPX458957:EPX458958 EZT458957:EZT458958 FJP458957:FJP458958 FTL458957:FTL458958 GDH458957:GDH458958 GND458957:GND458958 GWZ458957:GWZ458958 HGV458957:HGV458958 HQR458957:HQR458958 IAN458957:IAN458958 IKJ458957:IKJ458958 IUF458957:IUF458958 JEB458957:JEB458958 JNX458957:JNX458958 JXT458957:JXT458958 KHP458957:KHP458958 KRL458957:KRL458958 LBH458957:LBH458958 LLD458957:LLD458958 LUZ458957:LUZ458958 MEV458957:MEV458958 MOR458957:MOR458958 MYN458957:MYN458958 NIJ458957:NIJ458958 NSF458957:NSF458958 OCB458957:OCB458958 OLX458957:OLX458958 OVT458957:OVT458958 PFP458957:PFP458958 PPL458957:PPL458958 PZH458957:PZH458958 QJD458957:QJD458958 QSZ458957:QSZ458958 RCV458957:RCV458958 RMR458957:RMR458958 RWN458957:RWN458958 SGJ458957:SGJ458958 SQF458957:SQF458958 TAB458957:TAB458958 TJX458957:TJX458958 TTT458957:TTT458958 UDP458957:UDP458958 UNL458957:UNL458958 UXH458957:UXH458958 VHD458957:VHD458958 VQZ458957:VQZ458958 WAV458957:WAV458958 WKR458957:WKR458958 WUN458957:WUN458958 B524493:B524494 IB524493:IB524494 RX524493:RX524494 ABT524493:ABT524494 ALP524493:ALP524494 AVL524493:AVL524494 BFH524493:BFH524494 BPD524493:BPD524494 BYZ524493:BYZ524494 CIV524493:CIV524494 CSR524493:CSR524494 DCN524493:DCN524494 DMJ524493:DMJ524494 DWF524493:DWF524494 EGB524493:EGB524494 EPX524493:EPX524494 EZT524493:EZT524494 FJP524493:FJP524494 FTL524493:FTL524494 GDH524493:GDH524494 GND524493:GND524494 GWZ524493:GWZ524494 HGV524493:HGV524494 HQR524493:HQR524494 IAN524493:IAN524494 IKJ524493:IKJ524494 IUF524493:IUF524494 JEB524493:JEB524494 JNX524493:JNX524494 JXT524493:JXT524494 KHP524493:KHP524494 KRL524493:KRL524494 LBH524493:LBH524494 LLD524493:LLD524494 LUZ524493:LUZ524494 MEV524493:MEV524494 MOR524493:MOR524494 MYN524493:MYN524494 NIJ524493:NIJ524494 NSF524493:NSF524494 OCB524493:OCB524494 OLX524493:OLX524494 OVT524493:OVT524494 PFP524493:PFP524494 PPL524493:PPL524494 PZH524493:PZH524494 QJD524493:QJD524494 QSZ524493:QSZ524494 RCV524493:RCV524494 RMR524493:RMR524494 RWN524493:RWN524494 SGJ524493:SGJ524494 SQF524493:SQF524494 TAB524493:TAB524494 TJX524493:TJX524494 TTT524493:TTT524494 UDP524493:UDP524494 UNL524493:UNL524494 UXH524493:UXH524494 VHD524493:VHD524494 VQZ524493:VQZ524494 WAV524493:WAV524494 WKR524493:WKR524494 WUN524493:WUN524494 B590029:B590030 IB590029:IB590030 RX590029:RX590030 ABT590029:ABT590030 ALP590029:ALP590030 AVL590029:AVL590030 BFH590029:BFH590030 BPD590029:BPD590030 BYZ590029:BYZ590030 CIV590029:CIV590030 CSR590029:CSR590030 DCN590029:DCN590030 DMJ590029:DMJ590030 DWF590029:DWF590030 EGB590029:EGB590030 EPX590029:EPX590030 EZT590029:EZT590030 FJP590029:FJP590030 FTL590029:FTL590030 GDH590029:GDH590030 GND590029:GND590030 GWZ590029:GWZ590030 HGV590029:HGV590030 HQR590029:HQR590030 IAN590029:IAN590030 IKJ590029:IKJ590030 IUF590029:IUF590030 JEB590029:JEB590030 JNX590029:JNX590030 JXT590029:JXT590030 KHP590029:KHP590030 KRL590029:KRL590030 LBH590029:LBH590030 LLD590029:LLD590030 LUZ590029:LUZ590030 MEV590029:MEV590030 MOR590029:MOR590030 MYN590029:MYN590030 NIJ590029:NIJ590030 NSF590029:NSF590030 OCB590029:OCB590030 OLX590029:OLX590030 OVT590029:OVT590030 PFP590029:PFP590030 PPL590029:PPL590030 PZH590029:PZH590030 QJD590029:QJD590030 QSZ590029:QSZ590030 RCV590029:RCV590030 RMR590029:RMR590030 RWN590029:RWN590030 SGJ590029:SGJ590030 SQF590029:SQF590030 TAB590029:TAB590030 TJX590029:TJX590030 TTT590029:TTT590030 UDP590029:UDP590030 UNL590029:UNL590030 UXH590029:UXH590030 VHD590029:VHD590030 VQZ590029:VQZ590030 WAV590029:WAV590030 WKR590029:WKR590030 WUN590029:WUN590030 B655565:B655566 IB655565:IB655566 RX655565:RX655566 ABT655565:ABT655566 ALP655565:ALP655566 AVL655565:AVL655566 BFH655565:BFH655566 BPD655565:BPD655566 BYZ655565:BYZ655566 CIV655565:CIV655566 CSR655565:CSR655566 DCN655565:DCN655566 DMJ655565:DMJ655566 DWF655565:DWF655566 EGB655565:EGB655566 EPX655565:EPX655566 EZT655565:EZT655566 FJP655565:FJP655566 FTL655565:FTL655566 GDH655565:GDH655566 GND655565:GND655566 GWZ655565:GWZ655566 HGV655565:HGV655566 HQR655565:HQR655566 IAN655565:IAN655566 IKJ655565:IKJ655566 IUF655565:IUF655566 JEB655565:JEB655566 JNX655565:JNX655566 JXT655565:JXT655566 KHP655565:KHP655566 KRL655565:KRL655566 LBH655565:LBH655566 LLD655565:LLD655566 LUZ655565:LUZ655566 MEV655565:MEV655566 MOR655565:MOR655566 MYN655565:MYN655566 NIJ655565:NIJ655566 NSF655565:NSF655566 OCB655565:OCB655566 OLX655565:OLX655566 OVT655565:OVT655566 PFP655565:PFP655566 PPL655565:PPL655566 PZH655565:PZH655566 QJD655565:QJD655566 QSZ655565:QSZ655566 RCV655565:RCV655566 RMR655565:RMR655566 RWN655565:RWN655566 SGJ655565:SGJ655566 SQF655565:SQF655566 TAB655565:TAB655566 TJX655565:TJX655566 TTT655565:TTT655566 UDP655565:UDP655566 UNL655565:UNL655566 UXH655565:UXH655566 VHD655565:VHD655566 VQZ655565:VQZ655566 WAV655565:WAV655566 WKR655565:WKR655566 WUN655565:WUN655566 B721101:B721102 IB721101:IB721102 RX721101:RX721102 ABT721101:ABT721102 ALP721101:ALP721102 AVL721101:AVL721102 BFH721101:BFH721102 BPD721101:BPD721102 BYZ721101:BYZ721102 CIV721101:CIV721102 CSR721101:CSR721102 DCN721101:DCN721102 DMJ721101:DMJ721102 DWF721101:DWF721102 EGB721101:EGB721102 EPX721101:EPX721102 EZT721101:EZT721102 FJP721101:FJP721102 FTL721101:FTL721102 GDH721101:GDH721102 GND721101:GND721102 GWZ721101:GWZ721102 HGV721101:HGV721102 HQR721101:HQR721102 IAN721101:IAN721102 IKJ721101:IKJ721102 IUF721101:IUF721102 JEB721101:JEB721102 JNX721101:JNX721102 JXT721101:JXT721102 KHP721101:KHP721102 KRL721101:KRL721102 LBH721101:LBH721102 LLD721101:LLD721102 LUZ721101:LUZ721102 MEV721101:MEV721102 MOR721101:MOR721102 MYN721101:MYN721102 NIJ721101:NIJ721102 NSF721101:NSF721102 OCB721101:OCB721102 OLX721101:OLX721102 OVT721101:OVT721102 PFP721101:PFP721102 PPL721101:PPL721102 PZH721101:PZH721102 QJD721101:QJD721102 QSZ721101:QSZ721102 RCV721101:RCV721102 RMR721101:RMR721102 RWN721101:RWN721102 SGJ721101:SGJ721102 SQF721101:SQF721102 TAB721101:TAB721102 TJX721101:TJX721102 TTT721101:TTT721102 UDP721101:UDP721102 UNL721101:UNL721102 UXH721101:UXH721102 VHD721101:VHD721102 VQZ721101:VQZ721102 WAV721101:WAV721102 WKR721101:WKR721102 WUN721101:WUN721102 B786637:B786638 IB786637:IB786638 RX786637:RX786638 ABT786637:ABT786638 ALP786637:ALP786638 AVL786637:AVL786638 BFH786637:BFH786638 BPD786637:BPD786638 BYZ786637:BYZ786638 CIV786637:CIV786638 CSR786637:CSR786638 DCN786637:DCN786638 DMJ786637:DMJ786638 DWF786637:DWF786638 EGB786637:EGB786638 EPX786637:EPX786638 EZT786637:EZT786638 FJP786637:FJP786638 FTL786637:FTL786638 GDH786637:GDH786638 GND786637:GND786638 GWZ786637:GWZ786638 HGV786637:HGV786638 HQR786637:HQR786638 IAN786637:IAN786638 IKJ786637:IKJ786638 IUF786637:IUF786638 JEB786637:JEB786638 JNX786637:JNX786638 JXT786637:JXT786638 KHP786637:KHP786638 KRL786637:KRL786638 LBH786637:LBH786638 LLD786637:LLD786638 LUZ786637:LUZ786638 MEV786637:MEV786638 MOR786637:MOR786638 MYN786637:MYN786638 NIJ786637:NIJ786638 NSF786637:NSF786638 OCB786637:OCB786638 OLX786637:OLX786638 OVT786637:OVT786638 PFP786637:PFP786638 PPL786637:PPL786638 PZH786637:PZH786638 QJD786637:QJD786638 QSZ786637:QSZ786638 RCV786637:RCV786638 RMR786637:RMR786638 RWN786637:RWN786638 SGJ786637:SGJ786638 SQF786637:SQF786638 TAB786637:TAB786638 TJX786637:TJX786638 TTT786637:TTT786638 UDP786637:UDP786638 UNL786637:UNL786638 UXH786637:UXH786638 VHD786637:VHD786638 VQZ786637:VQZ786638 WAV786637:WAV786638 WKR786637:WKR786638 WUN786637:WUN786638 B852173:B852174 IB852173:IB852174 RX852173:RX852174 ABT852173:ABT852174 ALP852173:ALP852174 AVL852173:AVL852174 BFH852173:BFH852174 BPD852173:BPD852174 BYZ852173:BYZ852174 CIV852173:CIV852174 CSR852173:CSR852174 DCN852173:DCN852174 DMJ852173:DMJ852174 DWF852173:DWF852174 EGB852173:EGB852174 EPX852173:EPX852174 EZT852173:EZT852174 FJP852173:FJP852174 FTL852173:FTL852174 GDH852173:GDH852174 GND852173:GND852174 GWZ852173:GWZ852174 HGV852173:HGV852174 HQR852173:HQR852174 IAN852173:IAN852174 IKJ852173:IKJ852174 IUF852173:IUF852174 JEB852173:JEB852174 JNX852173:JNX852174 JXT852173:JXT852174 KHP852173:KHP852174 KRL852173:KRL852174 LBH852173:LBH852174 LLD852173:LLD852174 LUZ852173:LUZ852174 MEV852173:MEV852174 MOR852173:MOR852174 MYN852173:MYN852174 NIJ852173:NIJ852174 NSF852173:NSF852174 OCB852173:OCB852174 OLX852173:OLX852174 OVT852173:OVT852174 PFP852173:PFP852174 PPL852173:PPL852174 PZH852173:PZH852174 QJD852173:QJD852174 QSZ852173:QSZ852174 RCV852173:RCV852174 RMR852173:RMR852174 RWN852173:RWN852174 SGJ852173:SGJ852174 SQF852173:SQF852174 TAB852173:TAB852174 TJX852173:TJX852174 TTT852173:TTT852174 UDP852173:UDP852174 UNL852173:UNL852174 UXH852173:UXH852174 VHD852173:VHD852174 VQZ852173:VQZ852174 WAV852173:WAV852174 WKR852173:WKR852174 WUN852173:WUN852174 B917709:B917710 IB917709:IB917710 RX917709:RX917710 ABT917709:ABT917710 ALP917709:ALP917710 AVL917709:AVL917710 BFH917709:BFH917710 BPD917709:BPD917710 BYZ917709:BYZ917710 CIV917709:CIV917710 CSR917709:CSR917710 DCN917709:DCN917710 DMJ917709:DMJ917710 DWF917709:DWF917710 EGB917709:EGB917710 EPX917709:EPX917710 EZT917709:EZT917710 FJP917709:FJP917710 FTL917709:FTL917710 GDH917709:GDH917710 GND917709:GND917710 GWZ917709:GWZ917710 HGV917709:HGV917710 HQR917709:HQR917710 IAN917709:IAN917710 IKJ917709:IKJ917710 IUF917709:IUF917710 JEB917709:JEB917710 JNX917709:JNX917710 JXT917709:JXT917710 KHP917709:KHP917710 KRL917709:KRL917710 LBH917709:LBH917710 LLD917709:LLD917710 LUZ917709:LUZ917710 MEV917709:MEV917710 MOR917709:MOR917710 MYN917709:MYN917710 NIJ917709:NIJ917710 NSF917709:NSF917710 OCB917709:OCB917710 OLX917709:OLX917710 OVT917709:OVT917710 PFP917709:PFP917710 PPL917709:PPL917710 PZH917709:PZH917710 QJD917709:QJD917710 QSZ917709:QSZ917710 RCV917709:RCV917710 RMR917709:RMR917710 RWN917709:RWN917710 SGJ917709:SGJ917710 SQF917709:SQF917710 TAB917709:TAB917710 TJX917709:TJX917710 TTT917709:TTT917710 UDP917709:UDP917710 UNL917709:UNL917710 UXH917709:UXH917710 VHD917709:VHD917710 VQZ917709:VQZ917710 WAV917709:WAV917710 WKR917709:WKR917710 WUN917709:WUN917710 B983245:B983246 IB983245:IB983246 RX983245:RX983246 ABT983245:ABT983246 ALP983245:ALP983246 AVL983245:AVL983246 BFH983245:BFH983246 BPD983245:BPD983246 BYZ983245:BYZ983246 CIV983245:CIV983246 CSR983245:CSR983246 DCN983245:DCN983246 DMJ983245:DMJ983246 DWF983245:DWF983246 EGB983245:EGB983246 EPX983245:EPX983246 EZT983245:EZT983246 FJP983245:FJP983246 FTL983245:FTL983246 GDH983245:GDH983246 GND983245:GND983246 GWZ983245:GWZ983246 HGV983245:HGV983246 HQR983245:HQR983246 IAN983245:IAN983246 IKJ983245:IKJ983246 IUF983245:IUF983246 JEB983245:JEB983246 JNX983245:JNX983246 JXT983245:JXT983246 KHP983245:KHP983246 KRL983245:KRL983246 LBH983245:LBH983246 LLD983245:LLD983246 LUZ983245:LUZ983246 MEV983245:MEV983246 MOR983245:MOR983246 MYN983245:MYN983246 NIJ983245:NIJ983246 NSF983245:NSF983246 OCB983245:OCB983246 OLX983245:OLX983246 OVT983245:OVT983246 PFP983245:PFP983246 PPL983245:PPL983246 PZH983245:PZH983246 QJD983245:QJD983246 QSZ983245:QSZ983246 RCV983245:RCV983246 RMR983245:RMR983246 RWN983245:RWN983246 SGJ983245:SGJ983246 SQF983245:SQF983246 TAB983245:TAB983246 TJX983245:TJX983246 TTT983245:TTT983246 UDP983245:UDP983246 UNL983245:UNL983246 UXH983245:UXH983246 VHD983245:VHD983246 VQZ983245:VQZ983246 WAV983245:WAV983246 WKR983245:WKR983246 WUN983245:WUN983246 IQ70 SM70 ACI70 AME70 AWA70 BFW70 BPS70 BZO70 CJK70 CTG70 DDC70 DMY70 DWU70 EGQ70 EQM70 FAI70 FKE70 FUA70 GDW70 GNS70 GXO70 HHK70 HRG70 IBC70 IKY70 IUU70 JEQ70 JOM70 JYI70 KIE70 KSA70 LBW70 LLS70 LVO70 MFK70 MPG70 MZC70 NIY70 NSU70 OCQ70 OMM70 OWI70 PGE70 PQA70 PZW70 QJS70 QTO70 RDK70 RNG70 RXC70 SGY70 SQU70 TAQ70 TKM70 TUI70 UEE70 UOA70 UXW70 VHS70 VRO70 WBK70 WLG70 WVC70 IQ65606 SM65606 ACI65606 AME65606 AWA65606 BFW65606 BPS65606 BZO65606 CJK65606 CTG65606 DDC65606 DMY65606 DWU65606 EGQ65606 EQM65606 FAI65606 FKE65606 FUA65606 GDW65606 GNS65606 GXO65606 HHK65606 HRG65606 IBC65606 IKY65606 IUU65606 JEQ65606 JOM65606 JYI65606 KIE65606 KSA65606 LBW65606 LLS65606 LVO65606 MFK65606 MPG65606 MZC65606 NIY65606 NSU65606 OCQ65606 OMM65606 OWI65606 PGE65606 PQA65606 PZW65606 QJS65606 QTO65606 RDK65606 RNG65606 RXC65606 SGY65606 SQU65606 TAQ65606 TKM65606 TUI65606 UEE65606 UOA65606 UXW65606 VHS65606 VRO65606 WBK65606 WLG65606 WVC65606 IQ131142 SM131142 ACI131142 AME131142 AWA131142 BFW131142 BPS131142 BZO131142 CJK131142 CTG131142 DDC131142 DMY131142 DWU131142 EGQ131142 EQM131142 FAI131142 FKE131142 FUA131142 GDW131142 GNS131142 GXO131142 HHK131142 HRG131142 IBC131142 IKY131142 IUU131142 JEQ131142 JOM131142 JYI131142 KIE131142 KSA131142 LBW131142 LLS131142 LVO131142 MFK131142 MPG131142 MZC131142 NIY131142 NSU131142 OCQ131142 OMM131142 OWI131142 PGE131142 PQA131142 PZW131142 QJS131142 QTO131142 RDK131142 RNG131142 RXC131142 SGY131142 SQU131142 TAQ131142 TKM131142 TUI131142 UEE131142 UOA131142 UXW131142 VHS131142 VRO131142 WBK131142 WLG131142 WVC131142 IQ196678 SM196678 ACI196678 AME196678 AWA196678 BFW196678 BPS196678 BZO196678 CJK196678 CTG196678 DDC196678 DMY196678 DWU196678 EGQ196678 EQM196678 FAI196678 FKE196678 FUA196678 GDW196678 GNS196678 GXO196678 HHK196678 HRG196678 IBC196678 IKY196678 IUU196678 JEQ196678 JOM196678 JYI196678 KIE196678 KSA196678 LBW196678 LLS196678 LVO196678 MFK196678 MPG196678 MZC196678 NIY196678 NSU196678 OCQ196678 OMM196678 OWI196678 PGE196678 PQA196678 PZW196678 QJS196678 QTO196678 RDK196678 RNG196678 RXC196678 SGY196678 SQU196678 TAQ196678 TKM196678 TUI196678 UEE196678 UOA196678 UXW196678 VHS196678 VRO196678 WBK196678 WLG196678 WVC196678 IQ262214 SM262214 ACI262214 AME262214 AWA262214 BFW262214 BPS262214 BZO262214 CJK262214 CTG262214 DDC262214 DMY262214 DWU262214 EGQ262214 EQM262214 FAI262214 FKE262214 FUA262214 GDW262214 GNS262214 GXO262214 HHK262214 HRG262214 IBC262214 IKY262214 IUU262214 JEQ262214 JOM262214 JYI262214 KIE262214 KSA262214 LBW262214 LLS262214 LVO262214 MFK262214 MPG262214 MZC262214 NIY262214 NSU262214 OCQ262214 OMM262214 OWI262214 PGE262214 PQA262214 PZW262214 QJS262214 QTO262214 RDK262214 RNG262214 RXC262214 SGY262214 SQU262214 TAQ262214 TKM262214 TUI262214 UEE262214 UOA262214 UXW262214 VHS262214 VRO262214 WBK262214 WLG262214 WVC262214 IQ327750 SM327750 ACI327750 AME327750 AWA327750 BFW327750 BPS327750 BZO327750 CJK327750 CTG327750 DDC327750 DMY327750 DWU327750 EGQ327750 EQM327750 FAI327750 FKE327750 FUA327750 GDW327750 GNS327750 GXO327750 HHK327750 HRG327750 IBC327750 IKY327750 IUU327750 JEQ327750 JOM327750 JYI327750 KIE327750 KSA327750 LBW327750 LLS327750 LVO327750 MFK327750 MPG327750 MZC327750 NIY327750 NSU327750 OCQ327750 OMM327750 OWI327750 PGE327750 PQA327750 PZW327750 QJS327750 QTO327750 RDK327750 RNG327750 RXC327750 SGY327750 SQU327750 TAQ327750 TKM327750 TUI327750 UEE327750 UOA327750 UXW327750 VHS327750 VRO327750 WBK327750 WLG327750 WVC327750 IQ393286 SM393286 ACI393286 AME393286 AWA393286 BFW393286 BPS393286 BZO393286 CJK393286 CTG393286 DDC393286 DMY393286 DWU393286 EGQ393286 EQM393286 FAI393286 FKE393286 FUA393286 GDW393286 GNS393286 GXO393286 HHK393286 HRG393286 IBC393286 IKY393286 IUU393286 JEQ393286 JOM393286 JYI393286 KIE393286 KSA393286 LBW393286 LLS393286 LVO393286 MFK393286 MPG393286 MZC393286 NIY393286 NSU393286 OCQ393286 OMM393286 OWI393286 PGE393286 PQA393286 PZW393286 QJS393286 QTO393286 RDK393286 RNG393286 RXC393286 SGY393286 SQU393286 TAQ393286 TKM393286 TUI393286 UEE393286 UOA393286 UXW393286 VHS393286 VRO393286 WBK393286 WLG393286 WVC393286 IQ458822 SM458822 ACI458822 AME458822 AWA458822 BFW458822 BPS458822 BZO458822 CJK458822 CTG458822 DDC458822 DMY458822 DWU458822 EGQ458822 EQM458822 FAI458822 FKE458822 FUA458822 GDW458822 GNS458822 GXO458822 HHK458822 HRG458822 IBC458822 IKY458822 IUU458822 JEQ458822 JOM458822 JYI458822 KIE458822 KSA458822 LBW458822 LLS458822 LVO458822 MFK458822 MPG458822 MZC458822 NIY458822 NSU458822 OCQ458822 OMM458822 OWI458822 PGE458822 PQA458822 PZW458822 QJS458822 QTO458822 RDK458822 RNG458822 RXC458822 SGY458822 SQU458822 TAQ458822 TKM458822 TUI458822 UEE458822 UOA458822 UXW458822 VHS458822 VRO458822 WBK458822 WLG458822 WVC458822 IQ524358 SM524358 ACI524358 AME524358 AWA524358 BFW524358 BPS524358 BZO524358 CJK524358 CTG524358 DDC524358 DMY524358 DWU524358 EGQ524358 EQM524358 FAI524358 FKE524358 FUA524358 GDW524358 GNS524358 GXO524358 HHK524358 HRG524358 IBC524358 IKY524358 IUU524358 JEQ524358 JOM524358 JYI524358 KIE524358 KSA524358 LBW524358 LLS524358 LVO524358 MFK524358 MPG524358 MZC524358 NIY524358 NSU524358 OCQ524358 OMM524358 OWI524358 PGE524358 PQA524358 PZW524358 QJS524358 QTO524358 RDK524358 RNG524358 RXC524358 SGY524358 SQU524358 TAQ524358 TKM524358 TUI524358 UEE524358 UOA524358 UXW524358 VHS524358 VRO524358 WBK524358 WLG524358 WVC524358 IQ589894 SM589894 ACI589894 AME589894 AWA589894 BFW589894 BPS589894 BZO589894 CJK589894 CTG589894 DDC589894 DMY589894 DWU589894 EGQ589894 EQM589894 FAI589894 FKE589894 FUA589894 GDW589894 GNS589894 GXO589894 HHK589894 HRG589894 IBC589894 IKY589894 IUU589894 JEQ589894 JOM589894 JYI589894 KIE589894 KSA589894 LBW589894 LLS589894 LVO589894 MFK589894 MPG589894 MZC589894 NIY589894 NSU589894 OCQ589894 OMM589894 OWI589894 PGE589894 PQA589894 PZW589894 QJS589894 QTO589894 RDK589894 RNG589894 RXC589894 SGY589894 SQU589894 TAQ589894 TKM589894 TUI589894 UEE589894 UOA589894 UXW589894 VHS589894 VRO589894 WBK589894 WLG589894 WVC589894 IQ655430 SM655430 ACI655430 AME655430 AWA655430 BFW655430 BPS655430 BZO655430 CJK655430 CTG655430 DDC655430 DMY655430 DWU655430 EGQ655430 EQM655430 FAI655430 FKE655430 FUA655430 GDW655430 GNS655430 GXO655430 HHK655430 HRG655430 IBC655430 IKY655430 IUU655430 JEQ655430 JOM655430 JYI655430 KIE655430 KSA655430 LBW655430 LLS655430 LVO655430 MFK655430 MPG655430 MZC655430 NIY655430 NSU655430 OCQ655430 OMM655430 OWI655430 PGE655430 PQA655430 PZW655430 QJS655430 QTO655430 RDK655430 RNG655430 RXC655430 SGY655430 SQU655430 TAQ655430 TKM655430 TUI655430 UEE655430 UOA655430 UXW655430 VHS655430 VRO655430 WBK655430 WLG655430 WVC655430 IQ720966 SM720966 ACI720966 AME720966 AWA720966 BFW720966 BPS720966 BZO720966 CJK720966 CTG720966 DDC720966 DMY720966 DWU720966 EGQ720966 EQM720966 FAI720966 FKE720966 FUA720966 GDW720966 GNS720966 GXO720966 HHK720966 HRG720966 IBC720966 IKY720966 IUU720966 JEQ720966 JOM720966 JYI720966 KIE720966 KSA720966 LBW720966 LLS720966 LVO720966 MFK720966 MPG720966 MZC720966 NIY720966 NSU720966 OCQ720966 OMM720966 OWI720966 PGE720966 PQA720966 PZW720966 QJS720966 QTO720966 RDK720966 RNG720966 RXC720966 SGY720966 SQU720966 TAQ720966 TKM720966 TUI720966 UEE720966 UOA720966 UXW720966 VHS720966 VRO720966 WBK720966 WLG720966 WVC720966 IQ786502 SM786502 ACI786502 AME786502 AWA786502 BFW786502 BPS786502 BZO786502 CJK786502 CTG786502 DDC786502 DMY786502 DWU786502 EGQ786502 EQM786502 FAI786502 FKE786502 FUA786502 GDW786502 GNS786502 GXO786502 HHK786502 HRG786502 IBC786502 IKY786502 IUU786502 JEQ786502 JOM786502 JYI786502 KIE786502 KSA786502 LBW786502 LLS786502 LVO786502 MFK786502 MPG786502 MZC786502 NIY786502 NSU786502 OCQ786502 OMM786502 OWI786502 PGE786502 PQA786502 PZW786502 QJS786502 QTO786502 RDK786502 RNG786502 RXC786502 SGY786502 SQU786502 TAQ786502 TKM786502 TUI786502 UEE786502 UOA786502 UXW786502 VHS786502 VRO786502 WBK786502 WLG786502 WVC786502 IQ852038 SM852038 ACI852038 AME852038 AWA852038 BFW852038 BPS852038 BZO852038 CJK852038 CTG852038 DDC852038 DMY852038 DWU852038 EGQ852038 EQM852038 FAI852038 FKE852038 FUA852038 GDW852038 GNS852038 GXO852038 HHK852038 HRG852038 IBC852038 IKY852038 IUU852038 JEQ852038 JOM852038 JYI852038 KIE852038 KSA852038 LBW852038 LLS852038 LVO852038 MFK852038 MPG852038 MZC852038 NIY852038 NSU852038 OCQ852038 OMM852038 OWI852038 PGE852038 PQA852038 PZW852038 QJS852038 QTO852038 RDK852038 RNG852038 RXC852038 SGY852038 SQU852038 TAQ852038 TKM852038 TUI852038 UEE852038 UOA852038 UXW852038 VHS852038 VRO852038 WBK852038 WLG852038 WVC852038 IQ917574 SM917574 ACI917574 AME917574 AWA917574 BFW917574 BPS917574 BZO917574 CJK917574 CTG917574 DDC917574 DMY917574 DWU917574 EGQ917574 EQM917574 FAI917574 FKE917574 FUA917574 GDW917574 GNS917574 GXO917574 HHK917574 HRG917574 IBC917574 IKY917574 IUU917574 JEQ917574 JOM917574 JYI917574 KIE917574 KSA917574 LBW917574 LLS917574 LVO917574 MFK917574 MPG917574 MZC917574 NIY917574 NSU917574 OCQ917574 OMM917574 OWI917574 PGE917574 PQA917574 PZW917574 QJS917574 QTO917574 RDK917574 RNG917574 RXC917574 SGY917574 SQU917574 TAQ917574 TKM917574 TUI917574 UEE917574 UOA917574 UXW917574 VHS917574 VRO917574 WBK917574 WLG917574 WVC917574 IQ983110 SM983110 ACI983110 AME983110 AWA983110 BFW983110 BPS983110 BZO983110 CJK983110 CTG983110 DDC983110 DMY983110 DWU983110 EGQ983110 EQM983110 FAI983110 FKE983110 FUA983110 GDW983110 GNS983110 GXO983110 HHK983110 HRG983110 IBC983110 IKY983110 IUU983110 JEQ983110 JOM983110 JYI983110 KIE983110 KSA983110 LBW983110 LLS983110 LVO983110 MFK983110 MPG983110 MZC983110 NIY983110 NSU983110 OCQ983110 OMM983110 OWI983110 PGE983110 PQA983110 PZW983110 QJS983110 QTO983110 RDK983110 RNG983110 RXC983110 SGY983110 SQU983110 TAQ983110 TKM983110 TUI983110 UEE983110 UOA983110 UXW983110 VHS983110 VRO983110 WBK983110 WLG983110 WVC983110 D112:N112 ID112:IN112 RZ112:SJ112 ABV112:ACF112 ALR112:AMB112 AVN112:AVX112 BFJ112:BFT112 BPF112:BPP112 BZB112:BZL112 CIX112:CJH112 CST112:CTD112 DCP112:DCZ112 DML112:DMV112 DWH112:DWR112 EGD112:EGN112 EPZ112:EQJ112 EZV112:FAF112 FJR112:FKB112 FTN112:FTX112 GDJ112:GDT112 GNF112:GNP112 GXB112:GXL112 HGX112:HHH112 HQT112:HRD112 IAP112:IAZ112 IKL112:IKV112 IUH112:IUR112 JED112:JEN112 JNZ112:JOJ112 JXV112:JYF112 KHR112:KIB112 KRN112:KRX112 LBJ112:LBT112 LLF112:LLP112 LVB112:LVL112 MEX112:MFH112 MOT112:MPD112 MYP112:MYZ112 NIL112:NIV112 NSH112:NSR112 OCD112:OCN112 OLZ112:OMJ112 OVV112:OWF112 PFR112:PGB112 PPN112:PPX112 PZJ112:PZT112 QJF112:QJP112 QTB112:QTL112 RCX112:RDH112 RMT112:RND112 RWP112:RWZ112 SGL112:SGV112 SQH112:SQR112 TAD112:TAN112 TJZ112:TKJ112 TTV112:TUF112 UDR112:UEB112 UNN112:UNX112 UXJ112:UXT112 VHF112:VHP112 VRB112:VRL112 WAX112:WBH112 WKT112:WLD112 WUP112:WUZ112 D65648:N65648 ID65648:IN65648 RZ65648:SJ65648 ABV65648:ACF65648 ALR65648:AMB65648 AVN65648:AVX65648 BFJ65648:BFT65648 BPF65648:BPP65648 BZB65648:BZL65648 CIX65648:CJH65648 CST65648:CTD65648 DCP65648:DCZ65648 DML65648:DMV65648 DWH65648:DWR65648 EGD65648:EGN65648 EPZ65648:EQJ65648 EZV65648:FAF65648 FJR65648:FKB65648 FTN65648:FTX65648 GDJ65648:GDT65648 GNF65648:GNP65648 GXB65648:GXL65648 HGX65648:HHH65648 HQT65648:HRD65648 IAP65648:IAZ65648 IKL65648:IKV65648 IUH65648:IUR65648 JED65648:JEN65648 JNZ65648:JOJ65648 JXV65648:JYF65648 KHR65648:KIB65648 KRN65648:KRX65648 LBJ65648:LBT65648 LLF65648:LLP65648 LVB65648:LVL65648 MEX65648:MFH65648 MOT65648:MPD65648 MYP65648:MYZ65648 NIL65648:NIV65648 NSH65648:NSR65648 OCD65648:OCN65648 OLZ65648:OMJ65648 OVV65648:OWF65648 PFR65648:PGB65648 PPN65648:PPX65648 PZJ65648:PZT65648 QJF65648:QJP65648 QTB65648:QTL65648 RCX65648:RDH65648 RMT65648:RND65648 RWP65648:RWZ65648 SGL65648:SGV65648 SQH65648:SQR65648 TAD65648:TAN65648 TJZ65648:TKJ65648 TTV65648:TUF65648 UDR65648:UEB65648 UNN65648:UNX65648 UXJ65648:UXT65648 VHF65648:VHP65648 VRB65648:VRL65648 WAX65648:WBH65648 WKT65648:WLD65648 WUP65648:WUZ65648 D131184:N131184 ID131184:IN131184 RZ131184:SJ131184 ABV131184:ACF131184 ALR131184:AMB131184 AVN131184:AVX131184 BFJ131184:BFT131184 BPF131184:BPP131184 BZB131184:BZL131184 CIX131184:CJH131184 CST131184:CTD131184 DCP131184:DCZ131184 DML131184:DMV131184 DWH131184:DWR131184 EGD131184:EGN131184 EPZ131184:EQJ131184 EZV131184:FAF131184 FJR131184:FKB131184 FTN131184:FTX131184 GDJ131184:GDT131184 GNF131184:GNP131184 GXB131184:GXL131184 HGX131184:HHH131184 HQT131184:HRD131184 IAP131184:IAZ131184 IKL131184:IKV131184 IUH131184:IUR131184 JED131184:JEN131184 JNZ131184:JOJ131184 JXV131184:JYF131184 KHR131184:KIB131184 KRN131184:KRX131184 LBJ131184:LBT131184 LLF131184:LLP131184 LVB131184:LVL131184 MEX131184:MFH131184 MOT131184:MPD131184 MYP131184:MYZ131184 NIL131184:NIV131184 NSH131184:NSR131184 OCD131184:OCN131184 OLZ131184:OMJ131184 OVV131184:OWF131184 PFR131184:PGB131184 PPN131184:PPX131184 PZJ131184:PZT131184 QJF131184:QJP131184 QTB131184:QTL131184 RCX131184:RDH131184 RMT131184:RND131184 RWP131184:RWZ131184 SGL131184:SGV131184 SQH131184:SQR131184 TAD131184:TAN131184 TJZ131184:TKJ131184 TTV131184:TUF131184 UDR131184:UEB131184 UNN131184:UNX131184 UXJ131184:UXT131184 VHF131184:VHP131184 VRB131184:VRL131184 WAX131184:WBH131184 WKT131184:WLD131184 WUP131184:WUZ131184 D196720:N196720 ID196720:IN196720 RZ196720:SJ196720 ABV196720:ACF196720 ALR196720:AMB196720 AVN196720:AVX196720 BFJ196720:BFT196720 BPF196720:BPP196720 BZB196720:BZL196720 CIX196720:CJH196720 CST196720:CTD196720 DCP196720:DCZ196720 DML196720:DMV196720 DWH196720:DWR196720 EGD196720:EGN196720 EPZ196720:EQJ196720 EZV196720:FAF196720 FJR196720:FKB196720 FTN196720:FTX196720 GDJ196720:GDT196720 GNF196720:GNP196720 GXB196720:GXL196720 HGX196720:HHH196720 HQT196720:HRD196720 IAP196720:IAZ196720 IKL196720:IKV196720 IUH196720:IUR196720 JED196720:JEN196720 JNZ196720:JOJ196720 JXV196720:JYF196720 KHR196720:KIB196720 KRN196720:KRX196720 LBJ196720:LBT196720 LLF196720:LLP196720 LVB196720:LVL196720 MEX196720:MFH196720 MOT196720:MPD196720 MYP196720:MYZ196720 NIL196720:NIV196720 NSH196720:NSR196720 OCD196720:OCN196720 OLZ196720:OMJ196720 OVV196720:OWF196720 PFR196720:PGB196720 PPN196720:PPX196720 PZJ196720:PZT196720 QJF196720:QJP196720 QTB196720:QTL196720 RCX196720:RDH196720 RMT196720:RND196720 RWP196720:RWZ196720 SGL196720:SGV196720 SQH196720:SQR196720 TAD196720:TAN196720 TJZ196720:TKJ196720 TTV196720:TUF196720 UDR196720:UEB196720 UNN196720:UNX196720 UXJ196720:UXT196720 VHF196720:VHP196720 VRB196720:VRL196720 WAX196720:WBH196720 WKT196720:WLD196720 WUP196720:WUZ196720 D262256:N262256 ID262256:IN262256 RZ262256:SJ262256 ABV262256:ACF262256 ALR262256:AMB262256 AVN262256:AVX262256 BFJ262256:BFT262256 BPF262256:BPP262256 BZB262256:BZL262256 CIX262256:CJH262256 CST262256:CTD262256 DCP262256:DCZ262256 DML262256:DMV262256 DWH262256:DWR262256 EGD262256:EGN262256 EPZ262256:EQJ262256 EZV262256:FAF262256 FJR262256:FKB262256 FTN262256:FTX262256 GDJ262256:GDT262256 GNF262256:GNP262256 GXB262256:GXL262256 HGX262256:HHH262256 HQT262256:HRD262256 IAP262256:IAZ262256 IKL262256:IKV262256 IUH262256:IUR262256 JED262256:JEN262256 JNZ262256:JOJ262256 JXV262256:JYF262256 KHR262256:KIB262256 KRN262256:KRX262256 LBJ262256:LBT262256 LLF262256:LLP262256 LVB262256:LVL262256 MEX262256:MFH262256 MOT262256:MPD262256 MYP262256:MYZ262256 NIL262256:NIV262256 NSH262256:NSR262256 OCD262256:OCN262256 OLZ262256:OMJ262256 OVV262256:OWF262256 PFR262256:PGB262256 PPN262256:PPX262256 PZJ262256:PZT262256 QJF262256:QJP262256 QTB262256:QTL262256 RCX262256:RDH262256 RMT262256:RND262256 RWP262256:RWZ262256 SGL262256:SGV262256 SQH262256:SQR262256 TAD262256:TAN262256 TJZ262256:TKJ262256 TTV262256:TUF262256 UDR262256:UEB262256 UNN262256:UNX262256 UXJ262256:UXT262256 VHF262256:VHP262256 VRB262256:VRL262256 WAX262256:WBH262256 WKT262256:WLD262256 WUP262256:WUZ262256 D327792:N327792 ID327792:IN327792 RZ327792:SJ327792 ABV327792:ACF327792 ALR327792:AMB327792 AVN327792:AVX327792 BFJ327792:BFT327792 BPF327792:BPP327792 BZB327792:BZL327792 CIX327792:CJH327792 CST327792:CTD327792 DCP327792:DCZ327792 DML327792:DMV327792 DWH327792:DWR327792 EGD327792:EGN327792 EPZ327792:EQJ327792 EZV327792:FAF327792 FJR327792:FKB327792 FTN327792:FTX327792 GDJ327792:GDT327792 GNF327792:GNP327792 GXB327792:GXL327792 HGX327792:HHH327792 HQT327792:HRD327792 IAP327792:IAZ327792 IKL327792:IKV327792 IUH327792:IUR327792 JED327792:JEN327792 JNZ327792:JOJ327792 JXV327792:JYF327792 KHR327792:KIB327792 KRN327792:KRX327792 LBJ327792:LBT327792 LLF327792:LLP327792 LVB327792:LVL327792 MEX327792:MFH327792 MOT327792:MPD327792 MYP327792:MYZ327792 NIL327792:NIV327792 NSH327792:NSR327792 OCD327792:OCN327792 OLZ327792:OMJ327792 OVV327792:OWF327792 PFR327792:PGB327792 PPN327792:PPX327792 PZJ327792:PZT327792 QJF327792:QJP327792 QTB327792:QTL327792 RCX327792:RDH327792 RMT327792:RND327792 RWP327792:RWZ327792 SGL327792:SGV327792 SQH327792:SQR327792 TAD327792:TAN327792 TJZ327792:TKJ327792 TTV327792:TUF327792 UDR327792:UEB327792 UNN327792:UNX327792 UXJ327792:UXT327792 VHF327792:VHP327792 VRB327792:VRL327792 WAX327792:WBH327792 WKT327792:WLD327792 WUP327792:WUZ327792 D393328:N393328 ID393328:IN393328 RZ393328:SJ393328 ABV393328:ACF393328 ALR393328:AMB393328 AVN393328:AVX393328 BFJ393328:BFT393328 BPF393328:BPP393328 BZB393328:BZL393328 CIX393328:CJH393328 CST393328:CTD393328 DCP393328:DCZ393328 DML393328:DMV393328 DWH393328:DWR393328 EGD393328:EGN393328 EPZ393328:EQJ393328 EZV393328:FAF393328 FJR393328:FKB393328 FTN393328:FTX393328 GDJ393328:GDT393328 GNF393328:GNP393328 GXB393328:GXL393328 HGX393328:HHH393328 HQT393328:HRD393328 IAP393328:IAZ393328 IKL393328:IKV393328 IUH393328:IUR393328 JED393328:JEN393328 JNZ393328:JOJ393328 JXV393328:JYF393328 KHR393328:KIB393328 KRN393328:KRX393328 LBJ393328:LBT393328 LLF393328:LLP393328 LVB393328:LVL393328 MEX393328:MFH393328 MOT393328:MPD393328 MYP393328:MYZ393328 NIL393328:NIV393328 NSH393328:NSR393328 OCD393328:OCN393328 OLZ393328:OMJ393328 OVV393328:OWF393328 PFR393328:PGB393328 PPN393328:PPX393328 PZJ393328:PZT393328 QJF393328:QJP393328 QTB393328:QTL393328 RCX393328:RDH393328 RMT393328:RND393328 RWP393328:RWZ393328 SGL393328:SGV393328 SQH393328:SQR393328 TAD393328:TAN393328 TJZ393328:TKJ393328 TTV393328:TUF393328 UDR393328:UEB393328 UNN393328:UNX393328 UXJ393328:UXT393328 VHF393328:VHP393328 VRB393328:VRL393328 WAX393328:WBH393328 WKT393328:WLD393328 WUP393328:WUZ393328 D458864:N458864 ID458864:IN458864 RZ458864:SJ458864 ABV458864:ACF458864 ALR458864:AMB458864 AVN458864:AVX458864 BFJ458864:BFT458864 BPF458864:BPP458864 BZB458864:BZL458864 CIX458864:CJH458864 CST458864:CTD458864 DCP458864:DCZ458864 DML458864:DMV458864 DWH458864:DWR458864 EGD458864:EGN458864 EPZ458864:EQJ458864 EZV458864:FAF458864 FJR458864:FKB458864 FTN458864:FTX458864 GDJ458864:GDT458864 GNF458864:GNP458864 GXB458864:GXL458864 HGX458864:HHH458864 HQT458864:HRD458864 IAP458864:IAZ458864 IKL458864:IKV458864 IUH458864:IUR458864 JED458864:JEN458864 JNZ458864:JOJ458864 JXV458864:JYF458864 KHR458864:KIB458864 KRN458864:KRX458864 LBJ458864:LBT458864 LLF458864:LLP458864 LVB458864:LVL458864 MEX458864:MFH458864 MOT458864:MPD458864 MYP458864:MYZ458864 NIL458864:NIV458864 NSH458864:NSR458864 OCD458864:OCN458864 OLZ458864:OMJ458864 OVV458864:OWF458864 PFR458864:PGB458864 PPN458864:PPX458864 PZJ458864:PZT458864 QJF458864:QJP458864 QTB458864:QTL458864 RCX458864:RDH458864 RMT458864:RND458864 RWP458864:RWZ458864 SGL458864:SGV458864 SQH458864:SQR458864 TAD458864:TAN458864 TJZ458864:TKJ458864 TTV458864:TUF458864 UDR458864:UEB458864 UNN458864:UNX458864 UXJ458864:UXT458864 VHF458864:VHP458864 VRB458864:VRL458864 WAX458864:WBH458864 WKT458864:WLD458864 WUP458864:WUZ458864 D524400:N524400 ID524400:IN524400 RZ524400:SJ524400 ABV524400:ACF524400 ALR524400:AMB524400 AVN524400:AVX524400 BFJ524400:BFT524400 BPF524400:BPP524400 BZB524400:BZL524400 CIX524400:CJH524400 CST524400:CTD524400 DCP524400:DCZ524400 DML524400:DMV524400 DWH524400:DWR524400 EGD524400:EGN524400 EPZ524400:EQJ524400 EZV524400:FAF524400 FJR524400:FKB524400 FTN524400:FTX524400 GDJ524400:GDT524400 GNF524400:GNP524400 GXB524400:GXL524400 HGX524400:HHH524400 HQT524400:HRD524400 IAP524400:IAZ524400 IKL524400:IKV524400 IUH524400:IUR524400 JED524400:JEN524400 JNZ524400:JOJ524400 JXV524400:JYF524400 KHR524400:KIB524400 KRN524400:KRX524400 LBJ524400:LBT524400 LLF524400:LLP524400 LVB524400:LVL524400 MEX524400:MFH524400 MOT524400:MPD524400 MYP524400:MYZ524400 NIL524400:NIV524400 NSH524400:NSR524400 OCD524400:OCN524400 OLZ524400:OMJ524400 OVV524400:OWF524400 PFR524400:PGB524400 PPN524400:PPX524400 PZJ524400:PZT524400 QJF524400:QJP524400 QTB524400:QTL524400 RCX524400:RDH524400 RMT524400:RND524400 RWP524400:RWZ524400 SGL524400:SGV524400 SQH524400:SQR524400 TAD524400:TAN524400 TJZ524400:TKJ524400 TTV524400:TUF524400 UDR524400:UEB524400 UNN524400:UNX524400 UXJ524400:UXT524400 VHF524400:VHP524400 VRB524400:VRL524400 WAX524400:WBH524400 WKT524400:WLD524400 WUP524400:WUZ524400 D589936:N589936 ID589936:IN589936 RZ589936:SJ589936 ABV589936:ACF589936 ALR589936:AMB589936 AVN589936:AVX589936 BFJ589936:BFT589936 BPF589936:BPP589936 BZB589936:BZL589936 CIX589936:CJH589936 CST589936:CTD589936 DCP589936:DCZ589936 DML589936:DMV589936 DWH589936:DWR589936 EGD589936:EGN589936 EPZ589936:EQJ589936 EZV589936:FAF589936 FJR589936:FKB589936 FTN589936:FTX589936 GDJ589936:GDT589936 GNF589936:GNP589936 GXB589936:GXL589936 HGX589936:HHH589936 HQT589936:HRD589936 IAP589936:IAZ589936 IKL589936:IKV589936 IUH589936:IUR589936 JED589936:JEN589936 JNZ589936:JOJ589936 JXV589936:JYF589936 KHR589936:KIB589936 KRN589936:KRX589936 LBJ589936:LBT589936 LLF589936:LLP589936 LVB589936:LVL589936 MEX589936:MFH589936 MOT589936:MPD589936 MYP589936:MYZ589936 NIL589936:NIV589936 NSH589936:NSR589936 OCD589936:OCN589936 OLZ589936:OMJ589936 OVV589936:OWF589936 PFR589936:PGB589936 PPN589936:PPX589936 PZJ589936:PZT589936 QJF589936:QJP589936 QTB589936:QTL589936 RCX589936:RDH589936 RMT589936:RND589936 RWP589936:RWZ589936 SGL589936:SGV589936 SQH589936:SQR589936 TAD589936:TAN589936 TJZ589936:TKJ589936 TTV589936:TUF589936 UDR589936:UEB589936 UNN589936:UNX589936 UXJ589936:UXT589936 VHF589936:VHP589936 VRB589936:VRL589936 WAX589936:WBH589936 WKT589936:WLD589936 WUP589936:WUZ589936 D655472:N655472 ID655472:IN655472 RZ655472:SJ655472 ABV655472:ACF655472 ALR655472:AMB655472 AVN655472:AVX655472 BFJ655472:BFT655472 BPF655472:BPP655472 BZB655472:BZL655472 CIX655472:CJH655472 CST655472:CTD655472 DCP655472:DCZ655472 DML655472:DMV655472 DWH655472:DWR655472 EGD655472:EGN655472 EPZ655472:EQJ655472 EZV655472:FAF655472 FJR655472:FKB655472 FTN655472:FTX655472 GDJ655472:GDT655472 GNF655472:GNP655472 GXB655472:GXL655472 HGX655472:HHH655472 HQT655472:HRD655472 IAP655472:IAZ655472 IKL655472:IKV655472 IUH655472:IUR655472 JED655472:JEN655472 JNZ655472:JOJ655472 JXV655472:JYF655472 KHR655472:KIB655472 KRN655472:KRX655472 LBJ655472:LBT655472 LLF655472:LLP655472 LVB655472:LVL655472 MEX655472:MFH655472 MOT655472:MPD655472 MYP655472:MYZ655472 NIL655472:NIV655472 NSH655472:NSR655472 OCD655472:OCN655472 OLZ655472:OMJ655472 OVV655472:OWF655472 PFR655472:PGB655472 PPN655472:PPX655472 PZJ655472:PZT655472 QJF655472:QJP655472 QTB655472:QTL655472 RCX655472:RDH655472 RMT655472:RND655472 RWP655472:RWZ655472 SGL655472:SGV655472 SQH655472:SQR655472 TAD655472:TAN655472 TJZ655472:TKJ655472 TTV655472:TUF655472 UDR655472:UEB655472 UNN655472:UNX655472 UXJ655472:UXT655472 VHF655472:VHP655472 VRB655472:VRL655472 WAX655472:WBH655472 WKT655472:WLD655472 WUP655472:WUZ655472 D721008:N721008 ID721008:IN721008 RZ721008:SJ721008 ABV721008:ACF721008 ALR721008:AMB721008 AVN721008:AVX721008 BFJ721008:BFT721008 BPF721008:BPP721008 BZB721008:BZL721008 CIX721008:CJH721008 CST721008:CTD721008 DCP721008:DCZ721008 DML721008:DMV721008 DWH721008:DWR721008 EGD721008:EGN721008 EPZ721008:EQJ721008 EZV721008:FAF721008 FJR721008:FKB721008 FTN721008:FTX721008 GDJ721008:GDT721008 GNF721008:GNP721008 GXB721008:GXL721008 HGX721008:HHH721008 HQT721008:HRD721008 IAP721008:IAZ721008 IKL721008:IKV721008 IUH721008:IUR721008 JED721008:JEN721008 JNZ721008:JOJ721008 JXV721008:JYF721008 KHR721008:KIB721008 KRN721008:KRX721008 LBJ721008:LBT721008 LLF721008:LLP721008 LVB721008:LVL721008 MEX721008:MFH721008 MOT721008:MPD721008 MYP721008:MYZ721008 NIL721008:NIV721008 NSH721008:NSR721008 OCD721008:OCN721008 OLZ721008:OMJ721008 OVV721008:OWF721008 PFR721008:PGB721008 PPN721008:PPX721008 PZJ721008:PZT721008 QJF721008:QJP721008 QTB721008:QTL721008 RCX721008:RDH721008 RMT721008:RND721008 RWP721008:RWZ721008 SGL721008:SGV721008 SQH721008:SQR721008 TAD721008:TAN721008 TJZ721008:TKJ721008 TTV721008:TUF721008 UDR721008:UEB721008 UNN721008:UNX721008 UXJ721008:UXT721008 VHF721008:VHP721008 VRB721008:VRL721008 WAX721008:WBH721008 WKT721008:WLD721008 WUP721008:WUZ721008 D786544:N786544 ID786544:IN786544 RZ786544:SJ786544 ABV786544:ACF786544 ALR786544:AMB786544 AVN786544:AVX786544 BFJ786544:BFT786544 BPF786544:BPP786544 BZB786544:BZL786544 CIX786544:CJH786544 CST786544:CTD786544 DCP786544:DCZ786544 DML786544:DMV786544 DWH786544:DWR786544 EGD786544:EGN786544 EPZ786544:EQJ786544 EZV786544:FAF786544 FJR786544:FKB786544 FTN786544:FTX786544 GDJ786544:GDT786544 GNF786544:GNP786544 GXB786544:GXL786544 HGX786544:HHH786544 HQT786544:HRD786544 IAP786544:IAZ786544 IKL786544:IKV786544 IUH786544:IUR786544 JED786544:JEN786544 JNZ786544:JOJ786544 JXV786544:JYF786544 KHR786544:KIB786544 KRN786544:KRX786544 LBJ786544:LBT786544 LLF786544:LLP786544 LVB786544:LVL786544 MEX786544:MFH786544 MOT786544:MPD786544 MYP786544:MYZ786544 NIL786544:NIV786544 NSH786544:NSR786544 OCD786544:OCN786544 OLZ786544:OMJ786544 OVV786544:OWF786544 PFR786544:PGB786544 PPN786544:PPX786544 PZJ786544:PZT786544 QJF786544:QJP786544 QTB786544:QTL786544 RCX786544:RDH786544 RMT786544:RND786544 RWP786544:RWZ786544 SGL786544:SGV786544 SQH786544:SQR786544 TAD786544:TAN786544 TJZ786544:TKJ786544 TTV786544:TUF786544 UDR786544:UEB786544 UNN786544:UNX786544 UXJ786544:UXT786544 VHF786544:VHP786544 VRB786544:VRL786544 WAX786544:WBH786544 WKT786544:WLD786544 WUP786544:WUZ786544 D852080:N852080 ID852080:IN852080 RZ852080:SJ852080 ABV852080:ACF852080 ALR852080:AMB852080 AVN852080:AVX852080 BFJ852080:BFT852080 BPF852080:BPP852080 BZB852080:BZL852080 CIX852080:CJH852080 CST852080:CTD852080 DCP852080:DCZ852080 DML852080:DMV852080 DWH852080:DWR852080 EGD852080:EGN852080 EPZ852080:EQJ852080 EZV852080:FAF852080 FJR852080:FKB852080 FTN852080:FTX852080 GDJ852080:GDT852080 GNF852080:GNP852080 GXB852080:GXL852080 HGX852080:HHH852080 HQT852080:HRD852080 IAP852080:IAZ852080 IKL852080:IKV852080 IUH852080:IUR852080 JED852080:JEN852080 JNZ852080:JOJ852080 JXV852080:JYF852080 KHR852080:KIB852080 KRN852080:KRX852080 LBJ852080:LBT852080 LLF852080:LLP852080 LVB852080:LVL852080 MEX852080:MFH852080 MOT852080:MPD852080 MYP852080:MYZ852080 NIL852080:NIV852080 NSH852080:NSR852080 OCD852080:OCN852080 OLZ852080:OMJ852080 OVV852080:OWF852080 PFR852080:PGB852080 PPN852080:PPX852080 PZJ852080:PZT852080 QJF852080:QJP852080 QTB852080:QTL852080 RCX852080:RDH852080 RMT852080:RND852080 RWP852080:RWZ852080 SGL852080:SGV852080 SQH852080:SQR852080 TAD852080:TAN852080 TJZ852080:TKJ852080 TTV852080:TUF852080 UDR852080:UEB852080 UNN852080:UNX852080 UXJ852080:UXT852080 VHF852080:VHP852080 VRB852080:VRL852080 WAX852080:WBH852080 WKT852080:WLD852080 WUP852080:WUZ852080 D917616:N917616 ID917616:IN917616 RZ917616:SJ917616 ABV917616:ACF917616 ALR917616:AMB917616 AVN917616:AVX917616 BFJ917616:BFT917616 BPF917616:BPP917616 BZB917616:BZL917616 CIX917616:CJH917616 CST917616:CTD917616 DCP917616:DCZ917616 DML917616:DMV917616 DWH917616:DWR917616 EGD917616:EGN917616 EPZ917616:EQJ917616 EZV917616:FAF917616 FJR917616:FKB917616 FTN917616:FTX917616 GDJ917616:GDT917616 GNF917616:GNP917616 GXB917616:GXL917616 HGX917616:HHH917616 HQT917616:HRD917616 IAP917616:IAZ917616 IKL917616:IKV917616 IUH917616:IUR917616 JED917616:JEN917616 JNZ917616:JOJ917616 JXV917616:JYF917616 KHR917616:KIB917616 KRN917616:KRX917616 LBJ917616:LBT917616 LLF917616:LLP917616 LVB917616:LVL917616 MEX917616:MFH917616 MOT917616:MPD917616 MYP917616:MYZ917616 NIL917616:NIV917616 NSH917616:NSR917616 OCD917616:OCN917616 OLZ917616:OMJ917616 OVV917616:OWF917616 PFR917616:PGB917616 PPN917616:PPX917616 PZJ917616:PZT917616 QJF917616:QJP917616 QTB917616:QTL917616 RCX917616:RDH917616 RMT917616:RND917616 RWP917616:RWZ917616 SGL917616:SGV917616 SQH917616:SQR917616 TAD917616:TAN917616 TJZ917616:TKJ917616 TTV917616:TUF917616 UDR917616:UEB917616 UNN917616:UNX917616 UXJ917616:UXT917616 VHF917616:VHP917616 VRB917616:VRL917616 WAX917616:WBH917616 WKT917616:WLD917616 WUP917616:WUZ917616 D983152:N983152 ID983152:IN983152 RZ983152:SJ983152 ABV983152:ACF983152 ALR983152:AMB983152 AVN983152:AVX983152 BFJ983152:BFT983152 BPF983152:BPP983152 BZB983152:BZL983152 CIX983152:CJH983152 CST983152:CTD983152 DCP983152:DCZ983152 DML983152:DMV983152 DWH983152:DWR983152 EGD983152:EGN983152 EPZ983152:EQJ983152 EZV983152:FAF983152 FJR983152:FKB983152 FTN983152:FTX983152 GDJ983152:GDT983152 GNF983152:GNP983152 GXB983152:GXL983152 HGX983152:HHH983152 HQT983152:HRD983152 IAP983152:IAZ983152 IKL983152:IKV983152 IUH983152:IUR983152 JED983152:JEN983152 JNZ983152:JOJ983152 JXV983152:JYF983152 KHR983152:KIB983152 KRN983152:KRX983152 LBJ983152:LBT983152 LLF983152:LLP983152 LVB983152:LVL983152 MEX983152:MFH983152 MOT983152:MPD983152 MYP983152:MYZ983152 NIL983152:NIV983152 NSH983152:NSR983152 OCD983152:OCN983152 OLZ983152:OMJ983152 OVV983152:OWF983152 PFR983152:PGB983152 PPN983152:PPX983152 PZJ983152:PZT983152 QJF983152:QJP983152 QTB983152:QTL983152 RCX983152:RDH983152 RMT983152:RND983152 RWP983152:RWZ983152 SGL983152:SGV983152 SQH983152:SQR983152 TAD983152:TAN983152 TJZ983152:TKJ983152 TTV983152:TUF983152 UDR983152:UEB983152 UNN983152:UNX983152 UXJ983152:UXT983152 VHF983152:VHP983152 VRB983152:VRL983152 WAX983152:WBH983152 WKT983152:WLD983152 WUP983152:WUZ983152 IQ112 SM112 ACI112 AME112 AWA112 BFW112 BPS112 BZO112 CJK112 CTG112 DDC112 DMY112 DWU112 EGQ112 EQM112 FAI112 FKE112 FUA112 GDW112 GNS112 GXO112 HHK112 HRG112 IBC112 IKY112 IUU112 JEQ112 JOM112 JYI112 KIE112 KSA112 LBW112 LLS112 LVO112 MFK112 MPG112 MZC112 NIY112 NSU112 OCQ112 OMM112 OWI112 PGE112 PQA112 PZW112 QJS112 QTO112 RDK112 RNG112 RXC112 SGY112 SQU112 TAQ112 TKM112 TUI112 UEE112 UOA112 UXW112 VHS112 VRO112 WBK112 WLG112 WVC112 IQ65648 SM65648 ACI65648 AME65648 AWA65648 BFW65648 BPS65648 BZO65648 CJK65648 CTG65648 DDC65648 DMY65648 DWU65648 EGQ65648 EQM65648 FAI65648 FKE65648 FUA65648 GDW65648 GNS65648 GXO65648 HHK65648 HRG65648 IBC65648 IKY65648 IUU65648 JEQ65648 JOM65648 JYI65648 KIE65648 KSA65648 LBW65648 LLS65648 LVO65648 MFK65648 MPG65648 MZC65648 NIY65648 NSU65648 OCQ65648 OMM65648 OWI65648 PGE65648 PQA65648 PZW65648 QJS65648 QTO65648 RDK65648 RNG65648 RXC65648 SGY65648 SQU65648 TAQ65648 TKM65648 TUI65648 UEE65648 UOA65648 UXW65648 VHS65648 VRO65648 WBK65648 WLG65648 WVC65648 IQ131184 SM131184 ACI131184 AME131184 AWA131184 BFW131184 BPS131184 BZO131184 CJK131184 CTG131184 DDC131184 DMY131184 DWU131184 EGQ131184 EQM131184 FAI131184 FKE131184 FUA131184 GDW131184 GNS131184 GXO131184 HHK131184 HRG131184 IBC131184 IKY131184 IUU131184 JEQ131184 JOM131184 JYI131184 KIE131184 KSA131184 LBW131184 LLS131184 LVO131184 MFK131184 MPG131184 MZC131184 NIY131184 NSU131184 OCQ131184 OMM131184 OWI131184 PGE131184 PQA131184 PZW131184 QJS131184 QTO131184 RDK131184 RNG131184 RXC131184 SGY131184 SQU131184 TAQ131184 TKM131184 TUI131184 UEE131184 UOA131184 UXW131184 VHS131184 VRO131184 WBK131184 WLG131184 WVC131184 IQ196720 SM196720 ACI196720 AME196720 AWA196720 BFW196720 BPS196720 BZO196720 CJK196720 CTG196720 DDC196720 DMY196720 DWU196720 EGQ196720 EQM196720 FAI196720 FKE196720 FUA196720 GDW196720 GNS196720 GXO196720 HHK196720 HRG196720 IBC196720 IKY196720 IUU196720 JEQ196720 JOM196720 JYI196720 KIE196720 KSA196720 LBW196720 LLS196720 LVO196720 MFK196720 MPG196720 MZC196720 NIY196720 NSU196720 OCQ196720 OMM196720 OWI196720 PGE196720 PQA196720 PZW196720 QJS196720 QTO196720 RDK196720 RNG196720 RXC196720 SGY196720 SQU196720 TAQ196720 TKM196720 TUI196720 UEE196720 UOA196720 UXW196720 VHS196720 VRO196720 WBK196720 WLG196720 WVC196720 IQ262256 SM262256 ACI262256 AME262256 AWA262256 BFW262256 BPS262256 BZO262256 CJK262256 CTG262256 DDC262256 DMY262256 DWU262256 EGQ262256 EQM262256 FAI262256 FKE262256 FUA262256 GDW262256 GNS262256 GXO262256 HHK262256 HRG262256 IBC262256 IKY262256 IUU262256 JEQ262256 JOM262256 JYI262256 KIE262256 KSA262256 LBW262256 LLS262256 LVO262256 MFK262256 MPG262256 MZC262256 NIY262256 NSU262256 OCQ262256 OMM262256 OWI262256 PGE262256 PQA262256 PZW262256 QJS262256 QTO262256 RDK262256 RNG262256 RXC262256 SGY262256 SQU262256 TAQ262256 TKM262256 TUI262256 UEE262256 UOA262256 UXW262256 VHS262256 VRO262256 WBK262256 WLG262256 WVC262256 IQ327792 SM327792 ACI327792 AME327792 AWA327792 BFW327792 BPS327792 BZO327792 CJK327792 CTG327792 DDC327792 DMY327792 DWU327792 EGQ327792 EQM327792 FAI327792 FKE327792 FUA327792 GDW327792 GNS327792 GXO327792 HHK327792 HRG327792 IBC327792 IKY327792 IUU327792 JEQ327792 JOM327792 JYI327792 KIE327792 KSA327792 LBW327792 LLS327792 LVO327792 MFK327792 MPG327792 MZC327792 NIY327792 NSU327792 OCQ327792 OMM327792 OWI327792 PGE327792 PQA327792 PZW327792 QJS327792 QTO327792 RDK327792 RNG327792 RXC327792 SGY327792 SQU327792 TAQ327792 TKM327792 TUI327792 UEE327792 UOA327792 UXW327792 VHS327792 VRO327792 WBK327792 WLG327792 WVC327792 IQ393328 SM393328 ACI393328 AME393328 AWA393328 BFW393328 BPS393328 BZO393328 CJK393328 CTG393328 DDC393328 DMY393328 DWU393328 EGQ393328 EQM393328 FAI393328 FKE393328 FUA393328 GDW393328 GNS393328 GXO393328 HHK393328 HRG393328 IBC393328 IKY393328 IUU393328 JEQ393328 JOM393328 JYI393328 KIE393328 KSA393328 LBW393328 LLS393328 LVO393328 MFK393328 MPG393328 MZC393328 NIY393328 NSU393328 OCQ393328 OMM393328 OWI393328 PGE393328 PQA393328 PZW393328 QJS393328 QTO393328 RDK393328 RNG393328 RXC393328 SGY393328 SQU393328 TAQ393328 TKM393328 TUI393328 UEE393328 UOA393328 UXW393328 VHS393328 VRO393328 WBK393328 WLG393328 WVC393328 IQ458864 SM458864 ACI458864 AME458864 AWA458864 BFW458864 BPS458864 BZO458864 CJK458864 CTG458864 DDC458864 DMY458864 DWU458864 EGQ458864 EQM458864 FAI458864 FKE458864 FUA458864 GDW458864 GNS458864 GXO458864 HHK458864 HRG458864 IBC458864 IKY458864 IUU458864 JEQ458864 JOM458864 JYI458864 KIE458864 KSA458864 LBW458864 LLS458864 LVO458864 MFK458864 MPG458864 MZC458864 NIY458864 NSU458864 OCQ458864 OMM458864 OWI458864 PGE458864 PQA458864 PZW458864 QJS458864 QTO458864 RDK458864 RNG458864 RXC458864 SGY458864 SQU458864 TAQ458864 TKM458864 TUI458864 UEE458864 UOA458864 UXW458864 VHS458864 VRO458864 WBK458864 WLG458864 WVC458864 IQ524400 SM524400 ACI524400 AME524400 AWA524400 BFW524400 BPS524400 BZO524400 CJK524400 CTG524400 DDC524400 DMY524400 DWU524400 EGQ524400 EQM524400 FAI524400 FKE524400 FUA524400 GDW524400 GNS524400 GXO524400 HHK524400 HRG524400 IBC524400 IKY524400 IUU524400 JEQ524400 JOM524400 JYI524400 KIE524400 KSA524400 LBW524400 LLS524400 LVO524400 MFK524400 MPG524400 MZC524400 NIY524400 NSU524400 OCQ524400 OMM524400 OWI524400 PGE524400 PQA524400 PZW524400 QJS524400 QTO524400 RDK524400 RNG524400 RXC524400 SGY524400 SQU524400 TAQ524400 TKM524400 TUI524400 UEE524400 UOA524400 UXW524400 VHS524400 VRO524400 WBK524400 WLG524400 WVC524400 IQ589936 SM589936 ACI589936 AME589936 AWA589936 BFW589936 BPS589936 BZO589936 CJK589936 CTG589936 DDC589936 DMY589936 DWU589936 EGQ589936 EQM589936 FAI589936 FKE589936 FUA589936 GDW589936 GNS589936 GXO589936 HHK589936 HRG589936 IBC589936 IKY589936 IUU589936 JEQ589936 JOM589936 JYI589936 KIE589936 KSA589936 LBW589936 LLS589936 LVO589936 MFK589936 MPG589936 MZC589936 NIY589936 NSU589936 OCQ589936 OMM589936 OWI589936 PGE589936 PQA589936 PZW589936 QJS589936 QTO589936 RDK589936 RNG589936 RXC589936 SGY589936 SQU589936 TAQ589936 TKM589936 TUI589936 UEE589936 UOA589936 UXW589936 VHS589936 VRO589936 WBK589936 WLG589936 WVC589936 IQ655472 SM655472 ACI655472 AME655472 AWA655472 BFW655472 BPS655472 BZO655472 CJK655472 CTG655472 DDC655472 DMY655472 DWU655472 EGQ655472 EQM655472 FAI655472 FKE655472 FUA655472 GDW655472 GNS655472 GXO655472 HHK655472 HRG655472 IBC655472 IKY655472 IUU655472 JEQ655472 JOM655472 JYI655472 KIE655472 KSA655472 LBW655472 LLS655472 LVO655472 MFK655472 MPG655472 MZC655472 NIY655472 NSU655472 OCQ655472 OMM655472 OWI655472 PGE655472 PQA655472 PZW655472 QJS655472 QTO655472 RDK655472 RNG655472 RXC655472 SGY655472 SQU655472 TAQ655472 TKM655472 TUI655472 UEE655472 UOA655472 UXW655472 VHS655472 VRO655472 WBK655472 WLG655472 WVC655472 IQ721008 SM721008 ACI721008 AME721008 AWA721008 BFW721008 BPS721008 BZO721008 CJK721008 CTG721008 DDC721008 DMY721008 DWU721008 EGQ721008 EQM721008 FAI721008 FKE721008 FUA721008 GDW721008 GNS721008 GXO721008 HHK721008 HRG721008 IBC721008 IKY721008 IUU721008 JEQ721008 JOM721008 JYI721008 KIE721008 KSA721008 LBW721008 LLS721008 LVO721008 MFK721008 MPG721008 MZC721008 NIY721008 NSU721008 OCQ721008 OMM721008 OWI721008 PGE721008 PQA721008 PZW721008 QJS721008 QTO721008 RDK721008 RNG721008 RXC721008 SGY721008 SQU721008 TAQ721008 TKM721008 TUI721008 UEE721008 UOA721008 UXW721008 VHS721008 VRO721008 WBK721008 WLG721008 WVC721008 IQ786544 SM786544 ACI786544 AME786544 AWA786544 BFW786544 BPS786544 BZO786544 CJK786544 CTG786544 DDC786544 DMY786544 DWU786544 EGQ786544 EQM786544 FAI786544 FKE786544 FUA786544 GDW786544 GNS786544 GXO786544 HHK786544 HRG786544 IBC786544 IKY786544 IUU786544 JEQ786544 JOM786544 JYI786544 KIE786544 KSA786544 LBW786544 LLS786544 LVO786544 MFK786544 MPG786544 MZC786544 NIY786544 NSU786544 OCQ786544 OMM786544 OWI786544 PGE786544 PQA786544 PZW786544 QJS786544 QTO786544 RDK786544 RNG786544 RXC786544 SGY786544 SQU786544 TAQ786544 TKM786544 TUI786544 UEE786544 UOA786544 UXW786544 VHS786544 VRO786544 WBK786544 WLG786544 WVC786544 IQ852080 SM852080 ACI852080 AME852080 AWA852080 BFW852080 BPS852080 BZO852080 CJK852080 CTG852080 DDC852080 DMY852080 DWU852080 EGQ852080 EQM852080 FAI852080 FKE852080 FUA852080 GDW852080 GNS852080 GXO852080 HHK852080 HRG852080 IBC852080 IKY852080 IUU852080 JEQ852080 JOM852080 JYI852080 KIE852080 KSA852080 LBW852080 LLS852080 LVO852080 MFK852080 MPG852080 MZC852080 NIY852080 NSU852080 OCQ852080 OMM852080 OWI852080 PGE852080 PQA852080 PZW852080 QJS852080 QTO852080 RDK852080 RNG852080 RXC852080 SGY852080 SQU852080 TAQ852080 TKM852080 TUI852080 UEE852080 UOA852080 UXW852080 VHS852080 VRO852080 WBK852080 WLG852080 WVC852080 IQ917616 SM917616 ACI917616 AME917616 AWA917616 BFW917616 BPS917616 BZO917616 CJK917616 CTG917616 DDC917616 DMY917616 DWU917616 EGQ917616 EQM917616 FAI917616 FKE917616 FUA917616 GDW917616 GNS917616 GXO917616 HHK917616 HRG917616 IBC917616 IKY917616 IUU917616 JEQ917616 JOM917616 JYI917616 KIE917616 KSA917616 LBW917616 LLS917616 LVO917616 MFK917616 MPG917616 MZC917616 NIY917616 NSU917616 OCQ917616 OMM917616 OWI917616 PGE917616 PQA917616 PZW917616 QJS917616 QTO917616 RDK917616 RNG917616 RXC917616 SGY917616 SQU917616 TAQ917616 TKM917616 TUI917616 UEE917616 UOA917616 UXW917616 VHS917616 VRO917616 WBK917616 WLG917616 WVC917616 IQ983152 SM983152 ACI983152 AME983152 AWA983152 BFW983152 BPS983152 BZO983152 CJK983152 CTG983152 DDC983152 DMY983152 DWU983152 EGQ983152 EQM983152 FAI983152 FKE983152 FUA983152 GDW983152 GNS983152 GXO983152 HHK983152 HRG983152 IBC983152 IKY983152 IUU983152 JEQ983152 JOM983152 JYI983152 KIE983152 KSA983152 LBW983152 LLS983152 LVO983152 MFK983152 MPG983152 MZC983152 NIY983152 NSU983152 OCQ983152 OMM983152 OWI983152 PGE983152 PQA983152 PZW983152 QJS983152 QTO983152 RDK983152 RNG983152 RXC983152 SGY983152 SQU983152 TAQ983152 TKM983152 TUI983152 UEE983152 UOA983152 UXW983152 VHS983152 VRO983152 WBK983152 WLG983152 WVC983152 B221:B222 IB221:IB222 RX221:RX222 ABT221:ABT222 ALP221:ALP222 AVL221:AVL222 BFH221:BFH222 BPD221:BPD222 BYZ221:BYZ222 CIV221:CIV222 CSR221:CSR222 DCN221:DCN222 DMJ221:DMJ222 DWF221:DWF222 EGB221:EGB222 EPX221:EPX222 EZT221:EZT222 FJP221:FJP222 FTL221:FTL222 GDH221:GDH222 GND221:GND222 GWZ221:GWZ222 HGV221:HGV222 HQR221:HQR222 IAN221:IAN222 IKJ221:IKJ222 IUF221:IUF222 JEB221:JEB222 JNX221:JNX222 JXT221:JXT222 KHP221:KHP222 KRL221:KRL222 LBH221:LBH222 LLD221:LLD222 LUZ221:LUZ222 MEV221:MEV222 MOR221:MOR222 MYN221:MYN222 NIJ221:NIJ222 NSF221:NSF222 OCB221:OCB222 OLX221:OLX222 OVT221:OVT222 PFP221:PFP222 PPL221:PPL222 PZH221:PZH222 QJD221:QJD222 QSZ221:QSZ222 RCV221:RCV222 RMR221:RMR222 RWN221:RWN222 SGJ221:SGJ222 SQF221:SQF222 TAB221:TAB222 TJX221:TJX222 TTT221:TTT222 UDP221:UDP222 UNL221:UNL222 UXH221:UXH222 VHD221:VHD222 VQZ221:VQZ222 WAV221:WAV222 WKR221:WKR222 WUN221:WUN222 B65757:B65758 IB65757:IB65758 RX65757:RX65758 ABT65757:ABT65758 ALP65757:ALP65758 AVL65757:AVL65758 BFH65757:BFH65758 BPD65757:BPD65758 BYZ65757:BYZ65758 CIV65757:CIV65758 CSR65757:CSR65758 DCN65757:DCN65758 DMJ65757:DMJ65758 DWF65757:DWF65758 EGB65757:EGB65758 EPX65757:EPX65758 EZT65757:EZT65758 FJP65757:FJP65758 FTL65757:FTL65758 GDH65757:GDH65758 GND65757:GND65758 GWZ65757:GWZ65758 HGV65757:HGV65758 HQR65757:HQR65758 IAN65757:IAN65758 IKJ65757:IKJ65758 IUF65757:IUF65758 JEB65757:JEB65758 JNX65757:JNX65758 JXT65757:JXT65758 KHP65757:KHP65758 KRL65757:KRL65758 LBH65757:LBH65758 LLD65757:LLD65758 LUZ65757:LUZ65758 MEV65757:MEV65758 MOR65757:MOR65758 MYN65757:MYN65758 NIJ65757:NIJ65758 NSF65757:NSF65758 OCB65757:OCB65758 OLX65757:OLX65758 OVT65757:OVT65758 PFP65757:PFP65758 PPL65757:PPL65758 PZH65757:PZH65758 QJD65757:QJD65758 QSZ65757:QSZ65758 RCV65757:RCV65758 RMR65757:RMR65758 RWN65757:RWN65758 SGJ65757:SGJ65758 SQF65757:SQF65758 TAB65757:TAB65758 TJX65757:TJX65758 TTT65757:TTT65758 UDP65757:UDP65758 UNL65757:UNL65758 UXH65757:UXH65758 VHD65757:VHD65758 VQZ65757:VQZ65758 WAV65757:WAV65758 WKR65757:WKR65758 WUN65757:WUN65758 B131293:B131294 IB131293:IB131294 RX131293:RX131294 ABT131293:ABT131294 ALP131293:ALP131294 AVL131293:AVL131294 BFH131293:BFH131294 BPD131293:BPD131294 BYZ131293:BYZ131294 CIV131293:CIV131294 CSR131293:CSR131294 DCN131293:DCN131294 DMJ131293:DMJ131294 DWF131293:DWF131294 EGB131293:EGB131294 EPX131293:EPX131294 EZT131293:EZT131294 FJP131293:FJP131294 FTL131293:FTL131294 GDH131293:GDH131294 GND131293:GND131294 GWZ131293:GWZ131294 HGV131293:HGV131294 HQR131293:HQR131294 IAN131293:IAN131294 IKJ131293:IKJ131294 IUF131293:IUF131294 JEB131293:JEB131294 JNX131293:JNX131294 JXT131293:JXT131294 KHP131293:KHP131294 KRL131293:KRL131294 LBH131293:LBH131294 LLD131293:LLD131294 LUZ131293:LUZ131294 MEV131293:MEV131294 MOR131293:MOR131294 MYN131293:MYN131294 NIJ131293:NIJ131294 NSF131293:NSF131294 OCB131293:OCB131294 OLX131293:OLX131294 OVT131293:OVT131294 PFP131293:PFP131294 PPL131293:PPL131294 PZH131293:PZH131294 QJD131293:QJD131294 QSZ131293:QSZ131294 RCV131293:RCV131294 RMR131293:RMR131294 RWN131293:RWN131294 SGJ131293:SGJ131294 SQF131293:SQF131294 TAB131293:TAB131294 TJX131293:TJX131294 TTT131293:TTT131294 UDP131293:UDP131294 UNL131293:UNL131294 UXH131293:UXH131294 VHD131293:VHD131294 VQZ131293:VQZ131294 WAV131293:WAV131294 WKR131293:WKR131294 WUN131293:WUN131294 B196829:B196830 IB196829:IB196830 RX196829:RX196830 ABT196829:ABT196830 ALP196829:ALP196830 AVL196829:AVL196830 BFH196829:BFH196830 BPD196829:BPD196830 BYZ196829:BYZ196830 CIV196829:CIV196830 CSR196829:CSR196830 DCN196829:DCN196830 DMJ196829:DMJ196830 DWF196829:DWF196830 EGB196829:EGB196830 EPX196829:EPX196830 EZT196829:EZT196830 FJP196829:FJP196830 FTL196829:FTL196830 GDH196829:GDH196830 GND196829:GND196830 GWZ196829:GWZ196830 HGV196829:HGV196830 HQR196829:HQR196830 IAN196829:IAN196830 IKJ196829:IKJ196830 IUF196829:IUF196830 JEB196829:JEB196830 JNX196829:JNX196830 JXT196829:JXT196830 KHP196829:KHP196830 KRL196829:KRL196830 LBH196829:LBH196830 LLD196829:LLD196830 LUZ196829:LUZ196830 MEV196829:MEV196830 MOR196829:MOR196830 MYN196829:MYN196830 NIJ196829:NIJ196830 NSF196829:NSF196830 OCB196829:OCB196830 OLX196829:OLX196830 OVT196829:OVT196830 PFP196829:PFP196830 PPL196829:PPL196830 PZH196829:PZH196830 QJD196829:QJD196830 QSZ196829:QSZ196830 RCV196829:RCV196830 RMR196829:RMR196830 RWN196829:RWN196830 SGJ196829:SGJ196830 SQF196829:SQF196830 TAB196829:TAB196830 TJX196829:TJX196830 TTT196829:TTT196830 UDP196829:UDP196830 UNL196829:UNL196830 UXH196829:UXH196830 VHD196829:VHD196830 VQZ196829:VQZ196830 WAV196829:WAV196830 WKR196829:WKR196830 WUN196829:WUN196830 B262365:B262366 IB262365:IB262366 RX262365:RX262366 ABT262365:ABT262366 ALP262365:ALP262366 AVL262365:AVL262366 BFH262365:BFH262366 BPD262365:BPD262366 BYZ262365:BYZ262366 CIV262365:CIV262366 CSR262365:CSR262366 DCN262365:DCN262366 DMJ262365:DMJ262366 DWF262365:DWF262366 EGB262365:EGB262366 EPX262365:EPX262366 EZT262365:EZT262366 FJP262365:FJP262366 FTL262365:FTL262366 GDH262365:GDH262366 GND262365:GND262366 GWZ262365:GWZ262366 HGV262365:HGV262366 HQR262365:HQR262366 IAN262365:IAN262366 IKJ262365:IKJ262366 IUF262365:IUF262366 JEB262365:JEB262366 JNX262365:JNX262366 JXT262365:JXT262366 KHP262365:KHP262366 KRL262365:KRL262366 LBH262365:LBH262366 LLD262365:LLD262366 LUZ262365:LUZ262366 MEV262365:MEV262366 MOR262365:MOR262366 MYN262365:MYN262366 NIJ262365:NIJ262366 NSF262365:NSF262366 OCB262365:OCB262366 OLX262365:OLX262366 OVT262365:OVT262366 PFP262365:PFP262366 PPL262365:PPL262366 PZH262365:PZH262366 QJD262365:QJD262366 QSZ262365:QSZ262366 RCV262365:RCV262366 RMR262365:RMR262366 RWN262365:RWN262366 SGJ262365:SGJ262366 SQF262365:SQF262366 TAB262365:TAB262366 TJX262365:TJX262366 TTT262365:TTT262366 UDP262365:UDP262366 UNL262365:UNL262366 UXH262365:UXH262366 VHD262365:VHD262366 VQZ262365:VQZ262366 WAV262365:WAV262366 WKR262365:WKR262366 WUN262365:WUN262366 B327901:B327902 IB327901:IB327902 RX327901:RX327902 ABT327901:ABT327902 ALP327901:ALP327902 AVL327901:AVL327902 BFH327901:BFH327902 BPD327901:BPD327902 BYZ327901:BYZ327902 CIV327901:CIV327902 CSR327901:CSR327902 DCN327901:DCN327902 DMJ327901:DMJ327902 DWF327901:DWF327902 EGB327901:EGB327902 EPX327901:EPX327902 EZT327901:EZT327902 FJP327901:FJP327902 FTL327901:FTL327902 GDH327901:GDH327902 GND327901:GND327902 GWZ327901:GWZ327902 HGV327901:HGV327902 HQR327901:HQR327902 IAN327901:IAN327902 IKJ327901:IKJ327902 IUF327901:IUF327902 JEB327901:JEB327902 JNX327901:JNX327902 JXT327901:JXT327902 KHP327901:KHP327902 KRL327901:KRL327902 LBH327901:LBH327902 LLD327901:LLD327902 LUZ327901:LUZ327902 MEV327901:MEV327902 MOR327901:MOR327902 MYN327901:MYN327902 NIJ327901:NIJ327902 NSF327901:NSF327902 OCB327901:OCB327902 OLX327901:OLX327902 OVT327901:OVT327902 PFP327901:PFP327902 PPL327901:PPL327902 PZH327901:PZH327902 QJD327901:QJD327902 QSZ327901:QSZ327902 RCV327901:RCV327902 RMR327901:RMR327902 RWN327901:RWN327902 SGJ327901:SGJ327902 SQF327901:SQF327902 TAB327901:TAB327902 TJX327901:TJX327902 TTT327901:TTT327902 UDP327901:UDP327902 UNL327901:UNL327902 UXH327901:UXH327902 VHD327901:VHD327902 VQZ327901:VQZ327902 WAV327901:WAV327902 WKR327901:WKR327902 WUN327901:WUN327902 B393437:B393438 IB393437:IB393438 RX393437:RX393438 ABT393437:ABT393438 ALP393437:ALP393438 AVL393437:AVL393438 BFH393437:BFH393438 BPD393437:BPD393438 BYZ393437:BYZ393438 CIV393437:CIV393438 CSR393437:CSR393438 DCN393437:DCN393438 DMJ393437:DMJ393438 DWF393437:DWF393438 EGB393437:EGB393438 EPX393437:EPX393438 EZT393437:EZT393438 FJP393437:FJP393438 FTL393437:FTL393438 GDH393437:GDH393438 GND393437:GND393438 GWZ393437:GWZ393438 HGV393437:HGV393438 HQR393437:HQR393438 IAN393437:IAN393438 IKJ393437:IKJ393438 IUF393437:IUF393438 JEB393437:JEB393438 JNX393437:JNX393438 JXT393437:JXT393438 KHP393437:KHP393438 KRL393437:KRL393438 LBH393437:LBH393438 LLD393437:LLD393438 LUZ393437:LUZ393438 MEV393437:MEV393438 MOR393437:MOR393438 MYN393437:MYN393438 NIJ393437:NIJ393438 NSF393437:NSF393438 OCB393437:OCB393438 OLX393437:OLX393438 OVT393437:OVT393438 PFP393437:PFP393438 PPL393437:PPL393438 PZH393437:PZH393438 QJD393437:QJD393438 QSZ393437:QSZ393438 RCV393437:RCV393438 RMR393437:RMR393438 RWN393437:RWN393438 SGJ393437:SGJ393438 SQF393437:SQF393438 TAB393437:TAB393438 TJX393437:TJX393438 TTT393437:TTT393438 UDP393437:UDP393438 UNL393437:UNL393438 UXH393437:UXH393438 VHD393437:VHD393438 VQZ393437:VQZ393438 WAV393437:WAV393438 WKR393437:WKR393438 WUN393437:WUN393438 B458973:B458974 IB458973:IB458974 RX458973:RX458974 ABT458973:ABT458974 ALP458973:ALP458974 AVL458973:AVL458974 BFH458973:BFH458974 BPD458973:BPD458974 BYZ458973:BYZ458974 CIV458973:CIV458974 CSR458973:CSR458974 DCN458973:DCN458974 DMJ458973:DMJ458974 DWF458973:DWF458974 EGB458973:EGB458974 EPX458973:EPX458974 EZT458973:EZT458974 FJP458973:FJP458974 FTL458973:FTL458974 GDH458973:GDH458974 GND458973:GND458974 GWZ458973:GWZ458974 HGV458973:HGV458974 HQR458973:HQR458974 IAN458973:IAN458974 IKJ458973:IKJ458974 IUF458973:IUF458974 JEB458973:JEB458974 JNX458973:JNX458974 JXT458973:JXT458974 KHP458973:KHP458974 KRL458973:KRL458974 LBH458973:LBH458974 LLD458973:LLD458974 LUZ458973:LUZ458974 MEV458973:MEV458974 MOR458973:MOR458974 MYN458973:MYN458974 NIJ458973:NIJ458974 NSF458973:NSF458974 OCB458973:OCB458974 OLX458973:OLX458974 OVT458973:OVT458974 PFP458973:PFP458974 PPL458973:PPL458974 PZH458973:PZH458974 QJD458973:QJD458974 QSZ458973:QSZ458974 RCV458973:RCV458974 RMR458973:RMR458974 RWN458973:RWN458974 SGJ458973:SGJ458974 SQF458973:SQF458974 TAB458973:TAB458974 TJX458973:TJX458974 TTT458973:TTT458974 UDP458973:UDP458974 UNL458973:UNL458974 UXH458973:UXH458974 VHD458973:VHD458974 VQZ458973:VQZ458974 WAV458973:WAV458974 WKR458973:WKR458974 WUN458973:WUN458974 B524509:B524510 IB524509:IB524510 RX524509:RX524510 ABT524509:ABT524510 ALP524509:ALP524510 AVL524509:AVL524510 BFH524509:BFH524510 BPD524509:BPD524510 BYZ524509:BYZ524510 CIV524509:CIV524510 CSR524509:CSR524510 DCN524509:DCN524510 DMJ524509:DMJ524510 DWF524509:DWF524510 EGB524509:EGB524510 EPX524509:EPX524510 EZT524509:EZT524510 FJP524509:FJP524510 FTL524509:FTL524510 GDH524509:GDH524510 GND524509:GND524510 GWZ524509:GWZ524510 HGV524509:HGV524510 HQR524509:HQR524510 IAN524509:IAN524510 IKJ524509:IKJ524510 IUF524509:IUF524510 JEB524509:JEB524510 JNX524509:JNX524510 JXT524509:JXT524510 KHP524509:KHP524510 KRL524509:KRL524510 LBH524509:LBH524510 LLD524509:LLD524510 LUZ524509:LUZ524510 MEV524509:MEV524510 MOR524509:MOR524510 MYN524509:MYN524510 NIJ524509:NIJ524510 NSF524509:NSF524510 OCB524509:OCB524510 OLX524509:OLX524510 OVT524509:OVT524510 PFP524509:PFP524510 PPL524509:PPL524510 PZH524509:PZH524510 QJD524509:QJD524510 QSZ524509:QSZ524510 RCV524509:RCV524510 RMR524509:RMR524510 RWN524509:RWN524510 SGJ524509:SGJ524510 SQF524509:SQF524510 TAB524509:TAB524510 TJX524509:TJX524510 TTT524509:TTT524510 UDP524509:UDP524510 UNL524509:UNL524510 UXH524509:UXH524510 VHD524509:VHD524510 VQZ524509:VQZ524510 WAV524509:WAV524510 WKR524509:WKR524510 WUN524509:WUN524510 B590045:B590046 IB590045:IB590046 RX590045:RX590046 ABT590045:ABT590046 ALP590045:ALP590046 AVL590045:AVL590046 BFH590045:BFH590046 BPD590045:BPD590046 BYZ590045:BYZ590046 CIV590045:CIV590046 CSR590045:CSR590046 DCN590045:DCN590046 DMJ590045:DMJ590046 DWF590045:DWF590046 EGB590045:EGB590046 EPX590045:EPX590046 EZT590045:EZT590046 FJP590045:FJP590046 FTL590045:FTL590046 GDH590045:GDH590046 GND590045:GND590046 GWZ590045:GWZ590046 HGV590045:HGV590046 HQR590045:HQR590046 IAN590045:IAN590046 IKJ590045:IKJ590046 IUF590045:IUF590046 JEB590045:JEB590046 JNX590045:JNX590046 JXT590045:JXT590046 KHP590045:KHP590046 KRL590045:KRL590046 LBH590045:LBH590046 LLD590045:LLD590046 LUZ590045:LUZ590046 MEV590045:MEV590046 MOR590045:MOR590046 MYN590045:MYN590046 NIJ590045:NIJ590046 NSF590045:NSF590046 OCB590045:OCB590046 OLX590045:OLX590046 OVT590045:OVT590046 PFP590045:PFP590046 PPL590045:PPL590046 PZH590045:PZH590046 QJD590045:QJD590046 QSZ590045:QSZ590046 RCV590045:RCV590046 RMR590045:RMR590046 RWN590045:RWN590046 SGJ590045:SGJ590046 SQF590045:SQF590046 TAB590045:TAB590046 TJX590045:TJX590046 TTT590045:TTT590046 UDP590045:UDP590046 UNL590045:UNL590046 UXH590045:UXH590046 VHD590045:VHD590046 VQZ590045:VQZ590046 WAV590045:WAV590046 WKR590045:WKR590046 WUN590045:WUN590046 B655581:B655582 IB655581:IB655582 RX655581:RX655582 ABT655581:ABT655582 ALP655581:ALP655582 AVL655581:AVL655582 BFH655581:BFH655582 BPD655581:BPD655582 BYZ655581:BYZ655582 CIV655581:CIV655582 CSR655581:CSR655582 DCN655581:DCN655582 DMJ655581:DMJ655582 DWF655581:DWF655582 EGB655581:EGB655582 EPX655581:EPX655582 EZT655581:EZT655582 FJP655581:FJP655582 FTL655581:FTL655582 GDH655581:GDH655582 GND655581:GND655582 GWZ655581:GWZ655582 HGV655581:HGV655582 HQR655581:HQR655582 IAN655581:IAN655582 IKJ655581:IKJ655582 IUF655581:IUF655582 JEB655581:JEB655582 JNX655581:JNX655582 JXT655581:JXT655582 KHP655581:KHP655582 KRL655581:KRL655582 LBH655581:LBH655582 LLD655581:LLD655582 LUZ655581:LUZ655582 MEV655581:MEV655582 MOR655581:MOR655582 MYN655581:MYN655582 NIJ655581:NIJ655582 NSF655581:NSF655582 OCB655581:OCB655582 OLX655581:OLX655582 OVT655581:OVT655582 PFP655581:PFP655582 PPL655581:PPL655582 PZH655581:PZH655582 QJD655581:QJD655582 QSZ655581:QSZ655582 RCV655581:RCV655582 RMR655581:RMR655582 RWN655581:RWN655582 SGJ655581:SGJ655582 SQF655581:SQF655582 TAB655581:TAB655582 TJX655581:TJX655582 TTT655581:TTT655582 UDP655581:UDP655582 UNL655581:UNL655582 UXH655581:UXH655582 VHD655581:VHD655582 VQZ655581:VQZ655582 WAV655581:WAV655582 WKR655581:WKR655582 WUN655581:WUN655582 B721117:B721118 IB721117:IB721118 RX721117:RX721118 ABT721117:ABT721118 ALP721117:ALP721118 AVL721117:AVL721118 BFH721117:BFH721118 BPD721117:BPD721118 BYZ721117:BYZ721118 CIV721117:CIV721118 CSR721117:CSR721118 DCN721117:DCN721118 DMJ721117:DMJ721118 DWF721117:DWF721118 EGB721117:EGB721118 EPX721117:EPX721118 EZT721117:EZT721118 FJP721117:FJP721118 FTL721117:FTL721118 GDH721117:GDH721118 GND721117:GND721118 GWZ721117:GWZ721118 HGV721117:HGV721118 HQR721117:HQR721118 IAN721117:IAN721118 IKJ721117:IKJ721118 IUF721117:IUF721118 JEB721117:JEB721118 JNX721117:JNX721118 JXT721117:JXT721118 KHP721117:KHP721118 KRL721117:KRL721118 LBH721117:LBH721118 LLD721117:LLD721118 LUZ721117:LUZ721118 MEV721117:MEV721118 MOR721117:MOR721118 MYN721117:MYN721118 NIJ721117:NIJ721118 NSF721117:NSF721118 OCB721117:OCB721118 OLX721117:OLX721118 OVT721117:OVT721118 PFP721117:PFP721118 PPL721117:PPL721118 PZH721117:PZH721118 QJD721117:QJD721118 QSZ721117:QSZ721118 RCV721117:RCV721118 RMR721117:RMR721118 RWN721117:RWN721118 SGJ721117:SGJ721118 SQF721117:SQF721118 TAB721117:TAB721118 TJX721117:TJX721118 TTT721117:TTT721118 UDP721117:UDP721118 UNL721117:UNL721118 UXH721117:UXH721118 VHD721117:VHD721118 VQZ721117:VQZ721118 WAV721117:WAV721118 WKR721117:WKR721118 WUN721117:WUN721118 B786653:B786654 IB786653:IB786654 RX786653:RX786654 ABT786653:ABT786654 ALP786653:ALP786654 AVL786653:AVL786654 BFH786653:BFH786654 BPD786653:BPD786654 BYZ786653:BYZ786654 CIV786653:CIV786654 CSR786653:CSR786654 DCN786653:DCN786654 DMJ786653:DMJ786654 DWF786653:DWF786654 EGB786653:EGB786654 EPX786653:EPX786654 EZT786653:EZT786654 FJP786653:FJP786654 FTL786653:FTL786654 GDH786653:GDH786654 GND786653:GND786654 GWZ786653:GWZ786654 HGV786653:HGV786654 HQR786653:HQR786654 IAN786653:IAN786654 IKJ786653:IKJ786654 IUF786653:IUF786654 JEB786653:JEB786654 JNX786653:JNX786654 JXT786653:JXT786654 KHP786653:KHP786654 KRL786653:KRL786654 LBH786653:LBH786654 LLD786653:LLD786654 LUZ786653:LUZ786654 MEV786653:MEV786654 MOR786653:MOR786654 MYN786653:MYN786654 NIJ786653:NIJ786654 NSF786653:NSF786654 OCB786653:OCB786654 OLX786653:OLX786654 OVT786653:OVT786654 PFP786653:PFP786654 PPL786653:PPL786654 PZH786653:PZH786654 QJD786653:QJD786654 QSZ786653:QSZ786654 RCV786653:RCV786654 RMR786653:RMR786654 RWN786653:RWN786654 SGJ786653:SGJ786654 SQF786653:SQF786654 TAB786653:TAB786654 TJX786653:TJX786654 TTT786653:TTT786654 UDP786653:UDP786654 UNL786653:UNL786654 UXH786653:UXH786654 VHD786653:VHD786654 VQZ786653:VQZ786654 WAV786653:WAV786654 WKR786653:WKR786654 WUN786653:WUN786654 B852189:B852190 IB852189:IB852190 RX852189:RX852190 ABT852189:ABT852190 ALP852189:ALP852190 AVL852189:AVL852190 BFH852189:BFH852190 BPD852189:BPD852190 BYZ852189:BYZ852190 CIV852189:CIV852190 CSR852189:CSR852190 DCN852189:DCN852190 DMJ852189:DMJ852190 DWF852189:DWF852190 EGB852189:EGB852190 EPX852189:EPX852190 EZT852189:EZT852190 FJP852189:FJP852190 FTL852189:FTL852190 GDH852189:GDH852190 GND852189:GND852190 GWZ852189:GWZ852190 HGV852189:HGV852190 HQR852189:HQR852190 IAN852189:IAN852190 IKJ852189:IKJ852190 IUF852189:IUF852190 JEB852189:JEB852190 JNX852189:JNX852190 JXT852189:JXT852190 KHP852189:KHP852190 KRL852189:KRL852190 LBH852189:LBH852190 LLD852189:LLD852190 LUZ852189:LUZ852190 MEV852189:MEV852190 MOR852189:MOR852190 MYN852189:MYN852190 NIJ852189:NIJ852190 NSF852189:NSF852190 OCB852189:OCB852190 OLX852189:OLX852190 OVT852189:OVT852190 PFP852189:PFP852190 PPL852189:PPL852190 PZH852189:PZH852190 QJD852189:QJD852190 QSZ852189:QSZ852190 RCV852189:RCV852190 RMR852189:RMR852190 RWN852189:RWN852190 SGJ852189:SGJ852190 SQF852189:SQF852190 TAB852189:TAB852190 TJX852189:TJX852190 TTT852189:TTT852190 UDP852189:UDP852190 UNL852189:UNL852190 UXH852189:UXH852190 VHD852189:VHD852190 VQZ852189:VQZ852190 WAV852189:WAV852190 WKR852189:WKR852190 WUN852189:WUN852190 B917725:B917726 IB917725:IB917726 RX917725:RX917726 ABT917725:ABT917726 ALP917725:ALP917726 AVL917725:AVL917726 BFH917725:BFH917726 BPD917725:BPD917726 BYZ917725:BYZ917726 CIV917725:CIV917726 CSR917725:CSR917726 DCN917725:DCN917726 DMJ917725:DMJ917726 DWF917725:DWF917726 EGB917725:EGB917726 EPX917725:EPX917726 EZT917725:EZT917726 FJP917725:FJP917726 FTL917725:FTL917726 GDH917725:GDH917726 GND917725:GND917726 GWZ917725:GWZ917726 HGV917725:HGV917726 HQR917725:HQR917726 IAN917725:IAN917726 IKJ917725:IKJ917726 IUF917725:IUF917726 JEB917725:JEB917726 JNX917725:JNX917726 JXT917725:JXT917726 KHP917725:KHP917726 KRL917725:KRL917726 LBH917725:LBH917726 LLD917725:LLD917726 LUZ917725:LUZ917726 MEV917725:MEV917726 MOR917725:MOR917726 MYN917725:MYN917726 NIJ917725:NIJ917726 NSF917725:NSF917726 OCB917725:OCB917726 OLX917725:OLX917726 OVT917725:OVT917726 PFP917725:PFP917726 PPL917725:PPL917726 PZH917725:PZH917726 QJD917725:QJD917726 QSZ917725:QSZ917726 RCV917725:RCV917726 RMR917725:RMR917726 RWN917725:RWN917726 SGJ917725:SGJ917726 SQF917725:SQF917726 TAB917725:TAB917726 TJX917725:TJX917726 TTT917725:TTT917726 UDP917725:UDP917726 UNL917725:UNL917726 UXH917725:UXH917726 VHD917725:VHD917726 VQZ917725:VQZ917726 WAV917725:WAV917726 WKR917725:WKR917726 WUN917725:WUN917726 B983261:B983262 IB983261:IB983262 RX983261:RX983262 ABT983261:ABT983262 ALP983261:ALP983262 AVL983261:AVL983262 BFH983261:BFH983262 BPD983261:BPD983262 BYZ983261:BYZ983262 CIV983261:CIV983262 CSR983261:CSR983262 DCN983261:DCN983262 DMJ983261:DMJ983262 DWF983261:DWF983262 EGB983261:EGB983262 EPX983261:EPX983262 EZT983261:EZT983262 FJP983261:FJP983262 FTL983261:FTL983262 GDH983261:GDH983262 GND983261:GND983262 GWZ983261:GWZ983262 HGV983261:HGV983262 HQR983261:HQR983262 IAN983261:IAN983262 IKJ983261:IKJ983262 IUF983261:IUF983262 JEB983261:JEB983262 JNX983261:JNX983262 JXT983261:JXT983262 KHP983261:KHP983262 KRL983261:KRL983262 LBH983261:LBH983262 LLD983261:LLD983262 LUZ983261:LUZ983262 MEV983261:MEV983262 MOR983261:MOR983262 MYN983261:MYN983262 NIJ983261:NIJ983262 NSF983261:NSF983262 OCB983261:OCB983262 OLX983261:OLX983262 OVT983261:OVT983262 PFP983261:PFP983262 PPL983261:PPL983262 PZH983261:PZH983262 QJD983261:QJD983262 QSZ983261:QSZ983262 RCV983261:RCV983262 RMR983261:RMR983262 RWN983261:RWN983262 SGJ983261:SGJ983262 SQF983261:SQF983262 TAB983261:TAB983262 TJX983261:TJX983262 TTT983261:TTT983262 UDP983261:UDP983262 UNL983261:UNL983262 UXH983261:UXH983262 VHD983261:VHD983262 VQZ983261:VQZ983262 WAV983261:WAV983262 WKR983261:WKR983262 WUN983261:WUN983262 B201:B203 IB201:IB203 RX201:RX203 ABT201:ABT203 ALP201:ALP203 AVL201:AVL203 BFH201:BFH203 BPD201:BPD203 BYZ201:BYZ203 CIV201:CIV203 CSR201:CSR203 DCN201:DCN203 DMJ201:DMJ203 DWF201:DWF203 EGB201:EGB203 EPX201:EPX203 EZT201:EZT203 FJP201:FJP203 FTL201:FTL203 GDH201:GDH203 GND201:GND203 GWZ201:GWZ203 HGV201:HGV203 HQR201:HQR203 IAN201:IAN203 IKJ201:IKJ203 IUF201:IUF203 JEB201:JEB203 JNX201:JNX203 JXT201:JXT203 KHP201:KHP203 KRL201:KRL203 LBH201:LBH203 LLD201:LLD203 LUZ201:LUZ203 MEV201:MEV203 MOR201:MOR203 MYN201:MYN203 NIJ201:NIJ203 NSF201:NSF203 OCB201:OCB203 OLX201:OLX203 OVT201:OVT203 PFP201:PFP203 PPL201:PPL203 PZH201:PZH203 QJD201:QJD203 QSZ201:QSZ203 RCV201:RCV203 RMR201:RMR203 RWN201:RWN203 SGJ201:SGJ203 SQF201:SQF203 TAB201:TAB203 TJX201:TJX203 TTT201:TTT203 UDP201:UDP203 UNL201:UNL203 UXH201:UXH203 VHD201:VHD203 VQZ201:VQZ203 WAV201:WAV203 WKR201:WKR203 WUN201:WUN203 B65737:B65739 IB65737:IB65739 RX65737:RX65739 ABT65737:ABT65739 ALP65737:ALP65739 AVL65737:AVL65739 BFH65737:BFH65739 BPD65737:BPD65739 BYZ65737:BYZ65739 CIV65737:CIV65739 CSR65737:CSR65739 DCN65737:DCN65739 DMJ65737:DMJ65739 DWF65737:DWF65739 EGB65737:EGB65739 EPX65737:EPX65739 EZT65737:EZT65739 FJP65737:FJP65739 FTL65737:FTL65739 GDH65737:GDH65739 GND65737:GND65739 GWZ65737:GWZ65739 HGV65737:HGV65739 HQR65737:HQR65739 IAN65737:IAN65739 IKJ65737:IKJ65739 IUF65737:IUF65739 JEB65737:JEB65739 JNX65737:JNX65739 JXT65737:JXT65739 KHP65737:KHP65739 KRL65737:KRL65739 LBH65737:LBH65739 LLD65737:LLD65739 LUZ65737:LUZ65739 MEV65737:MEV65739 MOR65737:MOR65739 MYN65737:MYN65739 NIJ65737:NIJ65739 NSF65737:NSF65739 OCB65737:OCB65739 OLX65737:OLX65739 OVT65737:OVT65739 PFP65737:PFP65739 PPL65737:PPL65739 PZH65737:PZH65739 QJD65737:QJD65739 QSZ65737:QSZ65739 RCV65737:RCV65739 RMR65737:RMR65739 RWN65737:RWN65739 SGJ65737:SGJ65739 SQF65737:SQF65739 TAB65737:TAB65739 TJX65737:TJX65739 TTT65737:TTT65739 UDP65737:UDP65739 UNL65737:UNL65739 UXH65737:UXH65739 VHD65737:VHD65739 VQZ65737:VQZ65739 WAV65737:WAV65739 WKR65737:WKR65739 WUN65737:WUN65739 B131273:B131275 IB131273:IB131275 RX131273:RX131275 ABT131273:ABT131275 ALP131273:ALP131275 AVL131273:AVL131275 BFH131273:BFH131275 BPD131273:BPD131275 BYZ131273:BYZ131275 CIV131273:CIV131275 CSR131273:CSR131275 DCN131273:DCN131275 DMJ131273:DMJ131275 DWF131273:DWF131275 EGB131273:EGB131275 EPX131273:EPX131275 EZT131273:EZT131275 FJP131273:FJP131275 FTL131273:FTL131275 GDH131273:GDH131275 GND131273:GND131275 GWZ131273:GWZ131275 HGV131273:HGV131275 HQR131273:HQR131275 IAN131273:IAN131275 IKJ131273:IKJ131275 IUF131273:IUF131275 JEB131273:JEB131275 JNX131273:JNX131275 JXT131273:JXT131275 KHP131273:KHP131275 KRL131273:KRL131275 LBH131273:LBH131275 LLD131273:LLD131275 LUZ131273:LUZ131275 MEV131273:MEV131275 MOR131273:MOR131275 MYN131273:MYN131275 NIJ131273:NIJ131275 NSF131273:NSF131275 OCB131273:OCB131275 OLX131273:OLX131275 OVT131273:OVT131275 PFP131273:PFP131275 PPL131273:PPL131275 PZH131273:PZH131275 QJD131273:QJD131275 QSZ131273:QSZ131275 RCV131273:RCV131275 RMR131273:RMR131275 RWN131273:RWN131275 SGJ131273:SGJ131275 SQF131273:SQF131275 TAB131273:TAB131275 TJX131273:TJX131275 TTT131273:TTT131275 UDP131273:UDP131275 UNL131273:UNL131275 UXH131273:UXH131275 VHD131273:VHD131275 VQZ131273:VQZ131275 WAV131273:WAV131275 WKR131273:WKR131275 WUN131273:WUN131275 B196809:B196811 IB196809:IB196811 RX196809:RX196811 ABT196809:ABT196811 ALP196809:ALP196811 AVL196809:AVL196811 BFH196809:BFH196811 BPD196809:BPD196811 BYZ196809:BYZ196811 CIV196809:CIV196811 CSR196809:CSR196811 DCN196809:DCN196811 DMJ196809:DMJ196811 DWF196809:DWF196811 EGB196809:EGB196811 EPX196809:EPX196811 EZT196809:EZT196811 FJP196809:FJP196811 FTL196809:FTL196811 GDH196809:GDH196811 GND196809:GND196811 GWZ196809:GWZ196811 HGV196809:HGV196811 HQR196809:HQR196811 IAN196809:IAN196811 IKJ196809:IKJ196811 IUF196809:IUF196811 JEB196809:JEB196811 JNX196809:JNX196811 JXT196809:JXT196811 KHP196809:KHP196811 KRL196809:KRL196811 LBH196809:LBH196811 LLD196809:LLD196811 LUZ196809:LUZ196811 MEV196809:MEV196811 MOR196809:MOR196811 MYN196809:MYN196811 NIJ196809:NIJ196811 NSF196809:NSF196811 OCB196809:OCB196811 OLX196809:OLX196811 OVT196809:OVT196811 PFP196809:PFP196811 PPL196809:PPL196811 PZH196809:PZH196811 QJD196809:QJD196811 QSZ196809:QSZ196811 RCV196809:RCV196811 RMR196809:RMR196811 RWN196809:RWN196811 SGJ196809:SGJ196811 SQF196809:SQF196811 TAB196809:TAB196811 TJX196809:TJX196811 TTT196809:TTT196811 UDP196809:UDP196811 UNL196809:UNL196811 UXH196809:UXH196811 VHD196809:VHD196811 VQZ196809:VQZ196811 WAV196809:WAV196811 WKR196809:WKR196811 WUN196809:WUN196811 B262345:B262347 IB262345:IB262347 RX262345:RX262347 ABT262345:ABT262347 ALP262345:ALP262347 AVL262345:AVL262347 BFH262345:BFH262347 BPD262345:BPD262347 BYZ262345:BYZ262347 CIV262345:CIV262347 CSR262345:CSR262347 DCN262345:DCN262347 DMJ262345:DMJ262347 DWF262345:DWF262347 EGB262345:EGB262347 EPX262345:EPX262347 EZT262345:EZT262347 FJP262345:FJP262347 FTL262345:FTL262347 GDH262345:GDH262347 GND262345:GND262347 GWZ262345:GWZ262347 HGV262345:HGV262347 HQR262345:HQR262347 IAN262345:IAN262347 IKJ262345:IKJ262347 IUF262345:IUF262347 JEB262345:JEB262347 JNX262345:JNX262347 JXT262345:JXT262347 KHP262345:KHP262347 KRL262345:KRL262347 LBH262345:LBH262347 LLD262345:LLD262347 LUZ262345:LUZ262347 MEV262345:MEV262347 MOR262345:MOR262347 MYN262345:MYN262347 NIJ262345:NIJ262347 NSF262345:NSF262347 OCB262345:OCB262347 OLX262345:OLX262347 OVT262345:OVT262347 PFP262345:PFP262347 PPL262345:PPL262347 PZH262345:PZH262347 QJD262345:QJD262347 QSZ262345:QSZ262347 RCV262345:RCV262347 RMR262345:RMR262347 RWN262345:RWN262347 SGJ262345:SGJ262347 SQF262345:SQF262347 TAB262345:TAB262347 TJX262345:TJX262347 TTT262345:TTT262347 UDP262345:UDP262347 UNL262345:UNL262347 UXH262345:UXH262347 VHD262345:VHD262347 VQZ262345:VQZ262347 WAV262345:WAV262347 WKR262345:WKR262347 WUN262345:WUN262347 B327881:B327883 IB327881:IB327883 RX327881:RX327883 ABT327881:ABT327883 ALP327881:ALP327883 AVL327881:AVL327883 BFH327881:BFH327883 BPD327881:BPD327883 BYZ327881:BYZ327883 CIV327881:CIV327883 CSR327881:CSR327883 DCN327881:DCN327883 DMJ327881:DMJ327883 DWF327881:DWF327883 EGB327881:EGB327883 EPX327881:EPX327883 EZT327881:EZT327883 FJP327881:FJP327883 FTL327881:FTL327883 GDH327881:GDH327883 GND327881:GND327883 GWZ327881:GWZ327883 HGV327881:HGV327883 HQR327881:HQR327883 IAN327881:IAN327883 IKJ327881:IKJ327883 IUF327881:IUF327883 JEB327881:JEB327883 JNX327881:JNX327883 JXT327881:JXT327883 KHP327881:KHP327883 KRL327881:KRL327883 LBH327881:LBH327883 LLD327881:LLD327883 LUZ327881:LUZ327883 MEV327881:MEV327883 MOR327881:MOR327883 MYN327881:MYN327883 NIJ327881:NIJ327883 NSF327881:NSF327883 OCB327881:OCB327883 OLX327881:OLX327883 OVT327881:OVT327883 PFP327881:PFP327883 PPL327881:PPL327883 PZH327881:PZH327883 QJD327881:QJD327883 QSZ327881:QSZ327883 RCV327881:RCV327883 RMR327881:RMR327883 RWN327881:RWN327883 SGJ327881:SGJ327883 SQF327881:SQF327883 TAB327881:TAB327883 TJX327881:TJX327883 TTT327881:TTT327883 UDP327881:UDP327883 UNL327881:UNL327883 UXH327881:UXH327883 VHD327881:VHD327883 VQZ327881:VQZ327883 WAV327881:WAV327883 WKR327881:WKR327883 WUN327881:WUN327883 B393417:B393419 IB393417:IB393419 RX393417:RX393419 ABT393417:ABT393419 ALP393417:ALP393419 AVL393417:AVL393419 BFH393417:BFH393419 BPD393417:BPD393419 BYZ393417:BYZ393419 CIV393417:CIV393419 CSR393417:CSR393419 DCN393417:DCN393419 DMJ393417:DMJ393419 DWF393417:DWF393419 EGB393417:EGB393419 EPX393417:EPX393419 EZT393417:EZT393419 FJP393417:FJP393419 FTL393417:FTL393419 GDH393417:GDH393419 GND393417:GND393419 GWZ393417:GWZ393419 HGV393417:HGV393419 HQR393417:HQR393419 IAN393417:IAN393419 IKJ393417:IKJ393419 IUF393417:IUF393419 JEB393417:JEB393419 JNX393417:JNX393419 JXT393417:JXT393419 KHP393417:KHP393419 KRL393417:KRL393419 LBH393417:LBH393419 LLD393417:LLD393419 LUZ393417:LUZ393419 MEV393417:MEV393419 MOR393417:MOR393419 MYN393417:MYN393419 NIJ393417:NIJ393419 NSF393417:NSF393419 OCB393417:OCB393419 OLX393417:OLX393419 OVT393417:OVT393419 PFP393417:PFP393419 PPL393417:PPL393419 PZH393417:PZH393419 QJD393417:QJD393419 QSZ393417:QSZ393419 RCV393417:RCV393419 RMR393417:RMR393419 RWN393417:RWN393419 SGJ393417:SGJ393419 SQF393417:SQF393419 TAB393417:TAB393419 TJX393417:TJX393419 TTT393417:TTT393419 UDP393417:UDP393419 UNL393417:UNL393419 UXH393417:UXH393419 VHD393417:VHD393419 VQZ393417:VQZ393419 WAV393417:WAV393419 WKR393417:WKR393419 WUN393417:WUN393419 B458953:B458955 IB458953:IB458955 RX458953:RX458955 ABT458953:ABT458955 ALP458953:ALP458955 AVL458953:AVL458955 BFH458953:BFH458955 BPD458953:BPD458955 BYZ458953:BYZ458955 CIV458953:CIV458955 CSR458953:CSR458955 DCN458953:DCN458955 DMJ458953:DMJ458955 DWF458953:DWF458955 EGB458953:EGB458955 EPX458953:EPX458955 EZT458953:EZT458955 FJP458953:FJP458955 FTL458953:FTL458955 GDH458953:GDH458955 GND458953:GND458955 GWZ458953:GWZ458955 HGV458953:HGV458955 HQR458953:HQR458955 IAN458953:IAN458955 IKJ458953:IKJ458955 IUF458953:IUF458955 JEB458953:JEB458955 JNX458953:JNX458955 JXT458953:JXT458955 KHP458953:KHP458955 KRL458953:KRL458955 LBH458953:LBH458955 LLD458953:LLD458955 LUZ458953:LUZ458955 MEV458953:MEV458955 MOR458953:MOR458955 MYN458953:MYN458955 NIJ458953:NIJ458955 NSF458953:NSF458955 OCB458953:OCB458955 OLX458953:OLX458955 OVT458953:OVT458955 PFP458953:PFP458955 PPL458953:PPL458955 PZH458953:PZH458955 QJD458953:QJD458955 QSZ458953:QSZ458955 RCV458953:RCV458955 RMR458953:RMR458955 RWN458953:RWN458955 SGJ458953:SGJ458955 SQF458953:SQF458955 TAB458953:TAB458955 TJX458953:TJX458955 TTT458953:TTT458955 UDP458953:UDP458955 UNL458953:UNL458955 UXH458953:UXH458955 VHD458953:VHD458955 VQZ458953:VQZ458955 WAV458953:WAV458955 WKR458953:WKR458955 WUN458953:WUN458955 B524489:B524491 IB524489:IB524491 RX524489:RX524491 ABT524489:ABT524491 ALP524489:ALP524491 AVL524489:AVL524491 BFH524489:BFH524491 BPD524489:BPD524491 BYZ524489:BYZ524491 CIV524489:CIV524491 CSR524489:CSR524491 DCN524489:DCN524491 DMJ524489:DMJ524491 DWF524489:DWF524491 EGB524489:EGB524491 EPX524489:EPX524491 EZT524489:EZT524491 FJP524489:FJP524491 FTL524489:FTL524491 GDH524489:GDH524491 GND524489:GND524491 GWZ524489:GWZ524491 HGV524489:HGV524491 HQR524489:HQR524491 IAN524489:IAN524491 IKJ524489:IKJ524491 IUF524489:IUF524491 JEB524489:JEB524491 JNX524489:JNX524491 JXT524489:JXT524491 KHP524489:KHP524491 KRL524489:KRL524491 LBH524489:LBH524491 LLD524489:LLD524491 LUZ524489:LUZ524491 MEV524489:MEV524491 MOR524489:MOR524491 MYN524489:MYN524491 NIJ524489:NIJ524491 NSF524489:NSF524491 OCB524489:OCB524491 OLX524489:OLX524491 OVT524489:OVT524491 PFP524489:PFP524491 PPL524489:PPL524491 PZH524489:PZH524491 QJD524489:QJD524491 QSZ524489:QSZ524491 RCV524489:RCV524491 RMR524489:RMR524491 RWN524489:RWN524491 SGJ524489:SGJ524491 SQF524489:SQF524491 TAB524489:TAB524491 TJX524489:TJX524491 TTT524489:TTT524491 UDP524489:UDP524491 UNL524489:UNL524491 UXH524489:UXH524491 VHD524489:VHD524491 VQZ524489:VQZ524491 WAV524489:WAV524491 WKR524489:WKR524491 WUN524489:WUN524491 B590025:B590027 IB590025:IB590027 RX590025:RX590027 ABT590025:ABT590027 ALP590025:ALP590027 AVL590025:AVL590027 BFH590025:BFH590027 BPD590025:BPD590027 BYZ590025:BYZ590027 CIV590025:CIV590027 CSR590025:CSR590027 DCN590025:DCN590027 DMJ590025:DMJ590027 DWF590025:DWF590027 EGB590025:EGB590027 EPX590025:EPX590027 EZT590025:EZT590027 FJP590025:FJP590027 FTL590025:FTL590027 GDH590025:GDH590027 GND590025:GND590027 GWZ590025:GWZ590027 HGV590025:HGV590027 HQR590025:HQR590027 IAN590025:IAN590027 IKJ590025:IKJ590027 IUF590025:IUF590027 JEB590025:JEB590027 JNX590025:JNX590027 JXT590025:JXT590027 KHP590025:KHP590027 KRL590025:KRL590027 LBH590025:LBH590027 LLD590025:LLD590027 LUZ590025:LUZ590027 MEV590025:MEV590027 MOR590025:MOR590027 MYN590025:MYN590027 NIJ590025:NIJ590027 NSF590025:NSF590027 OCB590025:OCB590027 OLX590025:OLX590027 OVT590025:OVT590027 PFP590025:PFP590027 PPL590025:PPL590027 PZH590025:PZH590027 QJD590025:QJD590027 QSZ590025:QSZ590027 RCV590025:RCV590027 RMR590025:RMR590027 RWN590025:RWN590027 SGJ590025:SGJ590027 SQF590025:SQF590027 TAB590025:TAB590027 TJX590025:TJX590027 TTT590025:TTT590027 UDP590025:UDP590027 UNL590025:UNL590027 UXH590025:UXH590027 VHD590025:VHD590027 VQZ590025:VQZ590027 WAV590025:WAV590027 WKR590025:WKR590027 WUN590025:WUN590027 B655561:B655563 IB655561:IB655563 RX655561:RX655563 ABT655561:ABT655563 ALP655561:ALP655563 AVL655561:AVL655563 BFH655561:BFH655563 BPD655561:BPD655563 BYZ655561:BYZ655563 CIV655561:CIV655563 CSR655561:CSR655563 DCN655561:DCN655563 DMJ655561:DMJ655563 DWF655561:DWF655563 EGB655561:EGB655563 EPX655561:EPX655563 EZT655561:EZT655563 FJP655561:FJP655563 FTL655561:FTL655563 GDH655561:GDH655563 GND655561:GND655563 GWZ655561:GWZ655563 HGV655561:HGV655563 HQR655561:HQR655563 IAN655561:IAN655563 IKJ655561:IKJ655563 IUF655561:IUF655563 JEB655561:JEB655563 JNX655561:JNX655563 JXT655561:JXT655563 KHP655561:KHP655563 KRL655561:KRL655563 LBH655561:LBH655563 LLD655561:LLD655563 LUZ655561:LUZ655563 MEV655561:MEV655563 MOR655561:MOR655563 MYN655561:MYN655563 NIJ655561:NIJ655563 NSF655561:NSF655563 OCB655561:OCB655563 OLX655561:OLX655563 OVT655561:OVT655563 PFP655561:PFP655563 PPL655561:PPL655563 PZH655561:PZH655563 QJD655561:QJD655563 QSZ655561:QSZ655563 RCV655561:RCV655563 RMR655561:RMR655563 RWN655561:RWN655563 SGJ655561:SGJ655563 SQF655561:SQF655563 TAB655561:TAB655563 TJX655561:TJX655563 TTT655561:TTT655563 UDP655561:UDP655563 UNL655561:UNL655563 UXH655561:UXH655563 VHD655561:VHD655563 VQZ655561:VQZ655563 WAV655561:WAV655563 WKR655561:WKR655563 WUN655561:WUN655563 B721097:B721099 IB721097:IB721099 RX721097:RX721099 ABT721097:ABT721099 ALP721097:ALP721099 AVL721097:AVL721099 BFH721097:BFH721099 BPD721097:BPD721099 BYZ721097:BYZ721099 CIV721097:CIV721099 CSR721097:CSR721099 DCN721097:DCN721099 DMJ721097:DMJ721099 DWF721097:DWF721099 EGB721097:EGB721099 EPX721097:EPX721099 EZT721097:EZT721099 FJP721097:FJP721099 FTL721097:FTL721099 GDH721097:GDH721099 GND721097:GND721099 GWZ721097:GWZ721099 HGV721097:HGV721099 HQR721097:HQR721099 IAN721097:IAN721099 IKJ721097:IKJ721099 IUF721097:IUF721099 JEB721097:JEB721099 JNX721097:JNX721099 JXT721097:JXT721099 KHP721097:KHP721099 KRL721097:KRL721099 LBH721097:LBH721099 LLD721097:LLD721099 LUZ721097:LUZ721099 MEV721097:MEV721099 MOR721097:MOR721099 MYN721097:MYN721099 NIJ721097:NIJ721099 NSF721097:NSF721099 OCB721097:OCB721099 OLX721097:OLX721099 OVT721097:OVT721099 PFP721097:PFP721099 PPL721097:PPL721099 PZH721097:PZH721099 QJD721097:QJD721099 QSZ721097:QSZ721099 RCV721097:RCV721099 RMR721097:RMR721099 RWN721097:RWN721099 SGJ721097:SGJ721099 SQF721097:SQF721099 TAB721097:TAB721099 TJX721097:TJX721099 TTT721097:TTT721099 UDP721097:UDP721099 UNL721097:UNL721099 UXH721097:UXH721099 VHD721097:VHD721099 VQZ721097:VQZ721099 WAV721097:WAV721099 WKR721097:WKR721099 WUN721097:WUN721099 B786633:B786635 IB786633:IB786635 RX786633:RX786635 ABT786633:ABT786635 ALP786633:ALP786635 AVL786633:AVL786635 BFH786633:BFH786635 BPD786633:BPD786635 BYZ786633:BYZ786635 CIV786633:CIV786635 CSR786633:CSR786635 DCN786633:DCN786635 DMJ786633:DMJ786635 DWF786633:DWF786635 EGB786633:EGB786635 EPX786633:EPX786635 EZT786633:EZT786635 FJP786633:FJP786635 FTL786633:FTL786635 GDH786633:GDH786635 GND786633:GND786635 GWZ786633:GWZ786635 HGV786633:HGV786635 HQR786633:HQR786635 IAN786633:IAN786635 IKJ786633:IKJ786635 IUF786633:IUF786635 JEB786633:JEB786635 JNX786633:JNX786635 JXT786633:JXT786635 KHP786633:KHP786635 KRL786633:KRL786635 LBH786633:LBH786635 LLD786633:LLD786635 LUZ786633:LUZ786635 MEV786633:MEV786635 MOR786633:MOR786635 MYN786633:MYN786635 NIJ786633:NIJ786635 NSF786633:NSF786635 OCB786633:OCB786635 OLX786633:OLX786635 OVT786633:OVT786635 PFP786633:PFP786635 PPL786633:PPL786635 PZH786633:PZH786635 QJD786633:QJD786635 QSZ786633:QSZ786635 RCV786633:RCV786635 RMR786633:RMR786635 RWN786633:RWN786635 SGJ786633:SGJ786635 SQF786633:SQF786635 TAB786633:TAB786635 TJX786633:TJX786635 TTT786633:TTT786635 UDP786633:UDP786635 UNL786633:UNL786635 UXH786633:UXH786635 VHD786633:VHD786635 VQZ786633:VQZ786635 WAV786633:WAV786635 WKR786633:WKR786635 WUN786633:WUN786635 B852169:B852171 IB852169:IB852171 RX852169:RX852171 ABT852169:ABT852171 ALP852169:ALP852171 AVL852169:AVL852171 BFH852169:BFH852171 BPD852169:BPD852171 BYZ852169:BYZ852171 CIV852169:CIV852171 CSR852169:CSR852171 DCN852169:DCN852171 DMJ852169:DMJ852171 DWF852169:DWF852171 EGB852169:EGB852171 EPX852169:EPX852171 EZT852169:EZT852171 FJP852169:FJP852171 FTL852169:FTL852171 GDH852169:GDH852171 GND852169:GND852171 GWZ852169:GWZ852171 HGV852169:HGV852171 HQR852169:HQR852171 IAN852169:IAN852171 IKJ852169:IKJ852171 IUF852169:IUF852171 JEB852169:JEB852171 JNX852169:JNX852171 JXT852169:JXT852171 KHP852169:KHP852171 KRL852169:KRL852171 LBH852169:LBH852171 LLD852169:LLD852171 LUZ852169:LUZ852171 MEV852169:MEV852171 MOR852169:MOR852171 MYN852169:MYN852171 NIJ852169:NIJ852171 NSF852169:NSF852171 OCB852169:OCB852171 OLX852169:OLX852171 OVT852169:OVT852171 PFP852169:PFP852171 PPL852169:PPL852171 PZH852169:PZH852171 QJD852169:QJD852171 QSZ852169:QSZ852171 RCV852169:RCV852171 RMR852169:RMR852171 RWN852169:RWN852171 SGJ852169:SGJ852171 SQF852169:SQF852171 TAB852169:TAB852171 TJX852169:TJX852171 TTT852169:TTT852171 UDP852169:UDP852171 UNL852169:UNL852171 UXH852169:UXH852171 VHD852169:VHD852171 VQZ852169:VQZ852171 WAV852169:WAV852171 WKR852169:WKR852171 WUN852169:WUN852171 B917705:B917707 IB917705:IB917707 RX917705:RX917707 ABT917705:ABT917707 ALP917705:ALP917707 AVL917705:AVL917707 BFH917705:BFH917707 BPD917705:BPD917707 BYZ917705:BYZ917707 CIV917705:CIV917707 CSR917705:CSR917707 DCN917705:DCN917707 DMJ917705:DMJ917707 DWF917705:DWF917707 EGB917705:EGB917707 EPX917705:EPX917707 EZT917705:EZT917707 FJP917705:FJP917707 FTL917705:FTL917707 GDH917705:GDH917707 GND917705:GND917707 GWZ917705:GWZ917707 HGV917705:HGV917707 HQR917705:HQR917707 IAN917705:IAN917707 IKJ917705:IKJ917707 IUF917705:IUF917707 JEB917705:JEB917707 JNX917705:JNX917707 JXT917705:JXT917707 KHP917705:KHP917707 KRL917705:KRL917707 LBH917705:LBH917707 LLD917705:LLD917707 LUZ917705:LUZ917707 MEV917705:MEV917707 MOR917705:MOR917707 MYN917705:MYN917707 NIJ917705:NIJ917707 NSF917705:NSF917707 OCB917705:OCB917707 OLX917705:OLX917707 OVT917705:OVT917707 PFP917705:PFP917707 PPL917705:PPL917707 PZH917705:PZH917707 QJD917705:QJD917707 QSZ917705:QSZ917707 RCV917705:RCV917707 RMR917705:RMR917707 RWN917705:RWN917707 SGJ917705:SGJ917707 SQF917705:SQF917707 TAB917705:TAB917707 TJX917705:TJX917707 TTT917705:TTT917707 UDP917705:UDP917707 UNL917705:UNL917707 UXH917705:UXH917707 VHD917705:VHD917707 VQZ917705:VQZ917707 WAV917705:WAV917707 WKR917705:WKR917707 WUN917705:WUN917707 B983241:B983243 IB983241:IB983243 RX983241:RX983243 ABT983241:ABT983243 ALP983241:ALP983243 AVL983241:AVL983243 BFH983241:BFH983243 BPD983241:BPD983243 BYZ983241:BYZ983243 CIV983241:CIV983243 CSR983241:CSR983243 DCN983241:DCN983243 DMJ983241:DMJ983243 DWF983241:DWF983243 EGB983241:EGB983243 EPX983241:EPX983243 EZT983241:EZT983243 FJP983241:FJP983243 FTL983241:FTL983243 GDH983241:GDH983243 GND983241:GND983243 GWZ983241:GWZ983243 HGV983241:HGV983243 HQR983241:HQR983243 IAN983241:IAN983243 IKJ983241:IKJ983243 IUF983241:IUF983243 JEB983241:JEB983243 JNX983241:JNX983243 JXT983241:JXT983243 KHP983241:KHP983243 KRL983241:KRL983243 LBH983241:LBH983243 LLD983241:LLD983243 LUZ983241:LUZ983243 MEV983241:MEV983243 MOR983241:MOR983243 MYN983241:MYN983243 NIJ983241:NIJ983243 NSF983241:NSF983243 OCB983241:OCB983243 OLX983241:OLX983243 OVT983241:OVT983243 PFP983241:PFP983243 PPL983241:PPL983243 PZH983241:PZH983243 QJD983241:QJD983243 QSZ983241:QSZ983243 RCV983241:RCV983243 RMR983241:RMR983243 RWN983241:RWN983243 SGJ983241:SGJ983243 SQF983241:SQF983243 TAB983241:TAB983243 TJX983241:TJX983243 TTT983241:TTT983243 UDP983241:UDP983243 UNL983241:UNL983243 UXH983241:UXH983243 VHD983241:VHD983243 VQZ983241:VQZ983243 WAV983241:WAV983243 WKR983241:WKR983243 WUN983241:WUN983243 D73:N73 ID73:IN73 RZ73:SJ73 ABV73:ACF73 ALR73:AMB73 AVN73:AVX73 BFJ73:BFT73 BPF73:BPP73 BZB73:BZL73 CIX73:CJH73 CST73:CTD73 DCP73:DCZ73 DML73:DMV73 DWH73:DWR73 EGD73:EGN73 EPZ73:EQJ73 EZV73:FAF73 FJR73:FKB73 FTN73:FTX73 GDJ73:GDT73 GNF73:GNP73 GXB73:GXL73 HGX73:HHH73 HQT73:HRD73 IAP73:IAZ73 IKL73:IKV73 IUH73:IUR73 JED73:JEN73 JNZ73:JOJ73 JXV73:JYF73 KHR73:KIB73 KRN73:KRX73 LBJ73:LBT73 LLF73:LLP73 LVB73:LVL73 MEX73:MFH73 MOT73:MPD73 MYP73:MYZ73 NIL73:NIV73 NSH73:NSR73 OCD73:OCN73 OLZ73:OMJ73 OVV73:OWF73 PFR73:PGB73 PPN73:PPX73 PZJ73:PZT73 QJF73:QJP73 QTB73:QTL73 RCX73:RDH73 RMT73:RND73 RWP73:RWZ73 SGL73:SGV73 SQH73:SQR73 TAD73:TAN73 TJZ73:TKJ73 TTV73:TUF73 UDR73:UEB73 UNN73:UNX73 UXJ73:UXT73 VHF73:VHP73 VRB73:VRL73 WAX73:WBH73 WKT73:WLD73 WUP73:WUZ73 D65609:N65609 ID65609:IN65609 RZ65609:SJ65609 ABV65609:ACF65609 ALR65609:AMB65609 AVN65609:AVX65609 BFJ65609:BFT65609 BPF65609:BPP65609 BZB65609:BZL65609 CIX65609:CJH65609 CST65609:CTD65609 DCP65609:DCZ65609 DML65609:DMV65609 DWH65609:DWR65609 EGD65609:EGN65609 EPZ65609:EQJ65609 EZV65609:FAF65609 FJR65609:FKB65609 FTN65609:FTX65609 GDJ65609:GDT65609 GNF65609:GNP65609 GXB65609:GXL65609 HGX65609:HHH65609 HQT65609:HRD65609 IAP65609:IAZ65609 IKL65609:IKV65609 IUH65609:IUR65609 JED65609:JEN65609 JNZ65609:JOJ65609 JXV65609:JYF65609 KHR65609:KIB65609 KRN65609:KRX65609 LBJ65609:LBT65609 LLF65609:LLP65609 LVB65609:LVL65609 MEX65609:MFH65609 MOT65609:MPD65609 MYP65609:MYZ65609 NIL65609:NIV65609 NSH65609:NSR65609 OCD65609:OCN65609 OLZ65609:OMJ65609 OVV65609:OWF65609 PFR65609:PGB65609 PPN65609:PPX65609 PZJ65609:PZT65609 QJF65609:QJP65609 QTB65609:QTL65609 RCX65609:RDH65609 RMT65609:RND65609 RWP65609:RWZ65609 SGL65609:SGV65609 SQH65609:SQR65609 TAD65609:TAN65609 TJZ65609:TKJ65609 TTV65609:TUF65609 UDR65609:UEB65609 UNN65609:UNX65609 UXJ65609:UXT65609 VHF65609:VHP65609 VRB65609:VRL65609 WAX65609:WBH65609 WKT65609:WLD65609 WUP65609:WUZ65609 D131145:N131145 ID131145:IN131145 RZ131145:SJ131145 ABV131145:ACF131145 ALR131145:AMB131145 AVN131145:AVX131145 BFJ131145:BFT131145 BPF131145:BPP131145 BZB131145:BZL131145 CIX131145:CJH131145 CST131145:CTD131145 DCP131145:DCZ131145 DML131145:DMV131145 DWH131145:DWR131145 EGD131145:EGN131145 EPZ131145:EQJ131145 EZV131145:FAF131145 FJR131145:FKB131145 FTN131145:FTX131145 GDJ131145:GDT131145 GNF131145:GNP131145 GXB131145:GXL131145 HGX131145:HHH131145 HQT131145:HRD131145 IAP131145:IAZ131145 IKL131145:IKV131145 IUH131145:IUR131145 JED131145:JEN131145 JNZ131145:JOJ131145 JXV131145:JYF131145 KHR131145:KIB131145 KRN131145:KRX131145 LBJ131145:LBT131145 LLF131145:LLP131145 LVB131145:LVL131145 MEX131145:MFH131145 MOT131145:MPD131145 MYP131145:MYZ131145 NIL131145:NIV131145 NSH131145:NSR131145 OCD131145:OCN131145 OLZ131145:OMJ131145 OVV131145:OWF131145 PFR131145:PGB131145 PPN131145:PPX131145 PZJ131145:PZT131145 QJF131145:QJP131145 QTB131145:QTL131145 RCX131145:RDH131145 RMT131145:RND131145 RWP131145:RWZ131145 SGL131145:SGV131145 SQH131145:SQR131145 TAD131145:TAN131145 TJZ131145:TKJ131145 TTV131145:TUF131145 UDR131145:UEB131145 UNN131145:UNX131145 UXJ131145:UXT131145 VHF131145:VHP131145 VRB131145:VRL131145 WAX131145:WBH131145 WKT131145:WLD131145 WUP131145:WUZ131145 D196681:N196681 ID196681:IN196681 RZ196681:SJ196681 ABV196681:ACF196681 ALR196681:AMB196681 AVN196681:AVX196681 BFJ196681:BFT196681 BPF196681:BPP196681 BZB196681:BZL196681 CIX196681:CJH196681 CST196681:CTD196681 DCP196681:DCZ196681 DML196681:DMV196681 DWH196681:DWR196681 EGD196681:EGN196681 EPZ196681:EQJ196681 EZV196681:FAF196681 FJR196681:FKB196681 FTN196681:FTX196681 GDJ196681:GDT196681 GNF196681:GNP196681 GXB196681:GXL196681 HGX196681:HHH196681 HQT196681:HRD196681 IAP196681:IAZ196681 IKL196681:IKV196681 IUH196681:IUR196681 JED196681:JEN196681 JNZ196681:JOJ196681 JXV196681:JYF196681 KHR196681:KIB196681 KRN196681:KRX196681 LBJ196681:LBT196681 LLF196681:LLP196681 LVB196681:LVL196681 MEX196681:MFH196681 MOT196681:MPD196681 MYP196681:MYZ196681 NIL196681:NIV196681 NSH196681:NSR196681 OCD196681:OCN196681 OLZ196681:OMJ196681 OVV196681:OWF196681 PFR196681:PGB196681 PPN196681:PPX196681 PZJ196681:PZT196681 QJF196681:QJP196681 QTB196681:QTL196681 RCX196681:RDH196681 RMT196681:RND196681 RWP196681:RWZ196681 SGL196681:SGV196681 SQH196681:SQR196681 TAD196681:TAN196681 TJZ196681:TKJ196681 TTV196681:TUF196681 UDR196681:UEB196681 UNN196681:UNX196681 UXJ196681:UXT196681 VHF196681:VHP196681 VRB196681:VRL196681 WAX196681:WBH196681 WKT196681:WLD196681 WUP196681:WUZ196681 D262217:N262217 ID262217:IN262217 RZ262217:SJ262217 ABV262217:ACF262217 ALR262217:AMB262217 AVN262217:AVX262217 BFJ262217:BFT262217 BPF262217:BPP262217 BZB262217:BZL262217 CIX262217:CJH262217 CST262217:CTD262217 DCP262217:DCZ262217 DML262217:DMV262217 DWH262217:DWR262217 EGD262217:EGN262217 EPZ262217:EQJ262217 EZV262217:FAF262217 FJR262217:FKB262217 FTN262217:FTX262217 GDJ262217:GDT262217 GNF262217:GNP262217 GXB262217:GXL262217 HGX262217:HHH262217 HQT262217:HRD262217 IAP262217:IAZ262217 IKL262217:IKV262217 IUH262217:IUR262217 JED262217:JEN262217 JNZ262217:JOJ262217 JXV262217:JYF262217 KHR262217:KIB262217 KRN262217:KRX262217 LBJ262217:LBT262217 LLF262217:LLP262217 LVB262217:LVL262217 MEX262217:MFH262217 MOT262217:MPD262217 MYP262217:MYZ262217 NIL262217:NIV262217 NSH262217:NSR262217 OCD262217:OCN262217 OLZ262217:OMJ262217 OVV262217:OWF262217 PFR262217:PGB262217 PPN262217:PPX262217 PZJ262217:PZT262217 QJF262217:QJP262217 QTB262217:QTL262217 RCX262217:RDH262217 RMT262217:RND262217 RWP262217:RWZ262217 SGL262217:SGV262217 SQH262217:SQR262217 TAD262217:TAN262217 TJZ262217:TKJ262217 TTV262217:TUF262217 UDR262217:UEB262217 UNN262217:UNX262217 UXJ262217:UXT262217 VHF262217:VHP262217 VRB262217:VRL262217 WAX262217:WBH262217 WKT262217:WLD262217 WUP262217:WUZ262217 D327753:N327753 ID327753:IN327753 RZ327753:SJ327753 ABV327753:ACF327753 ALR327753:AMB327753 AVN327753:AVX327753 BFJ327753:BFT327753 BPF327753:BPP327753 BZB327753:BZL327753 CIX327753:CJH327753 CST327753:CTD327753 DCP327753:DCZ327753 DML327753:DMV327753 DWH327753:DWR327753 EGD327753:EGN327753 EPZ327753:EQJ327753 EZV327753:FAF327753 FJR327753:FKB327753 FTN327753:FTX327753 GDJ327753:GDT327753 GNF327753:GNP327753 GXB327753:GXL327753 HGX327753:HHH327753 HQT327753:HRD327753 IAP327753:IAZ327753 IKL327753:IKV327753 IUH327753:IUR327753 JED327753:JEN327753 JNZ327753:JOJ327753 JXV327753:JYF327753 KHR327753:KIB327753 KRN327753:KRX327753 LBJ327753:LBT327753 LLF327753:LLP327753 LVB327753:LVL327753 MEX327753:MFH327753 MOT327753:MPD327753 MYP327753:MYZ327753 NIL327753:NIV327753 NSH327753:NSR327753 OCD327753:OCN327753 OLZ327753:OMJ327753 OVV327753:OWF327753 PFR327753:PGB327753 PPN327753:PPX327753 PZJ327753:PZT327753 QJF327753:QJP327753 QTB327753:QTL327753 RCX327753:RDH327753 RMT327753:RND327753 RWP327753:RWZ327753 SGL327753:SGV327753 SQH327753:SQR327753 TAD327753:TAN327753 TJZ327753:TKJ327753 TTV327753:TUF327753 UDR327753:UEB327753 UNN327753:UNX327753 UXJ327753:UXT327753 VHF327753:VHP327753 VRB327753:VRL327753 WAX327753:WBH327753 WKT327753:WLD327753 WUP327753:WUZ327753 D393289:N393289 ID393289:IN393289 RZ393289:SJ393289 ABV393289:ACF393289 ALR393289:AMB393289 AVN393289:AVX393289 BFJ393289:BFT393289 BPF393289:BPP393289 BZB393289:BZL393289 CIX393289:CJH393289 CST393289:CTD393289 DCP393289:DCZ393289 DML393289:DMV393289 DWH393289:DWR393289 EGD393289:EGN393289 EPZ393289:EQJ393289 EZV393289:FAF393289 FJR393289:FKB393289 FTN393289:FTX393289 GDJ393289:GDT393289 GNF393289:GNP393289 GXB393289:GXL393289 HGX393289:HHH393289 HQT393289:HRD393289 IAP393289:IAZ393289 IKL393289:IKV393289 IUH393289:IUR393289 JED393289:JEN393289 JNZ393289:JOJ393289 JXV393289:JYF393289 KHR393289:KIB393289 KRN393289:KRX393289 LBJ393289:LBT393289 LLF393289:LLP393289 LVB393289:LVL393289 MEX393289:MFH393289 MOT393289:MPD393289 MYP393289:MYZ393289 NIL393289:NIV393289 NSH393289:NSR393289 OCD393289:OCN393289 OLZ393289:OMJ393289 OVV393289:OWF393289 PFR393289:PGB393289 PPN393289:PPX393289 PZJ393289:PZT393289 QJF393289:QJP393289 QTB393289:QTL393289 RCX393289:RDH393289 RMT393289:RND393289 RWP393289:RWZ393289 SGL393289:SGV393289 SQH393289:SQR393289 TAD393289:TAN393289 TJZ393289:TKJ393289 TTV393289:TUF393289 UDR393289:UEB393289 UNN393289:UNX393289 UXJ393289:UXT393289 VHF393289:VHP393289 VRB393289:VRL393289 WAX393289:WBH393289 WKT393289:WLD393289 WUP393289:WUZ393289 D458825:N458825 ID458825:IN458825 RZ458825:SJ458825 ABV458825:ACF458825 ALR458825:AMB458825 AVN458825:AVX458825 BFJ458825:BFT458825 BPF458825:BPP458825 BZB458825:BZL458825 CIX458825:CJH458825 CST458825:CTD458825 DCP458825:DCZ458825 DML458825:DMV458825 DWH458825:DWR458825 EGD458825:EGN458825 EPZ458825:EQJ458825 EZV458825:FAF458825 FJR458825:FKB458825 FTN458825:FTX458825 GDJ458825:GDT458825 GNF458825:GNP458825 GXB458825:GXL458825 HGX458825:HHH458825 HQT458825:HRD458825 IAP458825:IAZ458825 IKL458825:IKV458825 IUH458825:IUR458825 JED458825:JEN458825 JNZ458825:JOJ458825 JXV458825:JYF458825 KHR458825:KIB458825 KRN458825:KRX458825 LBJ458825:LBT458825 LLF458825:LLP458825 LVB458825:LVL458825 MEX458825:MFH458825 MOT458825:MPD458825 MYP458825:MYZ458825 NIL458825:NIV458825 NSH458825:NSR458825 OCD458825:OCN458825 OLZ458825:OMJ458825 OVV458825:OWF458825 PFR458825:PGB458825 PPN458825:PPX458825 PZJ458825:PZT458825 QJF458825:QJP458825 QTB458825:QTL458825 RCX458825:RDH458825 RMT458825:RND458825 RWP458825:RWZ458825 SGL458825:SGV458825 SQH458825:SQR458825 TAD458825:TAN458825 TJZ458825:TKJ458825 TTV458825:TUF458825 UDR458825:UEB458825 UNN458825:UNX458825 UXJ458825:UXT458825 VHF458825:VHP458825 VRB458825:VRL458825 WAX458825:WBH458825 WKT458825:WLD458825 WUP458825:WUZ458825 D524361:N524361 ID524361:IN524361 RZ524361:SJ524361 ABV524361:ACF524361 ALR524361:AMB524361 AVN524361:AVX524361 BFJ524361:BFT524361 BPF524361:BPP524361 BZB524361:BZL524361 CIX524361:CJH524361 CST524361:CTD524361 DCP524361:DCZ524361 DML524361:DMV524361 DWH524361:DWR524361 EGD524361:EGN524361 EPZ524361:EQJ524361 EZV524361:FAF524361 FJR524361:FKB524361 FTN524361:FTX524361 GDJ524361:GDT524361 GNF524361:GNP524361 GXB524361:GXL524361 HGX524361:HHH524361 HQT524361:HRD524361 IAP524361:IAZ524361 IKL524361:IKV524361 IUH524361:IUR524361 JED524361:JEN524361 JNZ524361:JOJ524361 JXV524361:JYF524361 KHR524361:KIB524361 KRN524361:KRX524361 LBJ524361:LBT524361 LLF524361:LLP524361 LVB524361:LVL524361 MEX524361:MFH524361 MOT524361:MPD524361 MYP524361:MYZ524361 NIL524361:NIV524361 NSH524361:NSR524361 OCD524361:OCN524361 OLZ524361:OMJ524361 OVV524361:OWF524361 PFR524361:PGB524361 PPN524361:PPX524361 PZJ524361:PZT524361 QJF524361:QJP524361 QTB524361:QTL524361 RCX524361:RDH524361 RMT524361:RND524361 RWP524361:RWZ524361 SGL524361:SGV524361 SQH524361:SQR524361 TAD524361:TAN524361 TJZ524361:TKJ524361 TTV524361:TUF524361 UDR524361:UEB524361 UNN524361:UNX524361 UXJ524361:UXT524361 VHF524361:VHP524361 VRB524361:VRL524361 WAX524361:WBH524361 WKT524361:WLD524361 WUP524361:WUZ524361 D589897:N589897 ID589897:IN589897 RZ589897:SJ589897 ABV589897:ACF589897 ALR589897:AMB589897 AVN589897:AVX589897 BFJ589897:BFT589897 BPF589897:BPP589897 BZB589897:BZL589897 CIX589897:CJH589897 CST589897:CTD589897 DCP589897:DCZ589897 DML589897:DMV589897 DWH589897:DWR589897 EGD589897:EGN589897 EPZ589897:EQJ589897 EZV589897:FAF589897 FJR589897:FKB589897 FTN589897:FTX589897 GDJ589897:GDT589897 GNF589897:GNP589897 GXB589897:GXL589897 HGX589897:HHH589897 HQT589897:HRD589897 IAP589897:IAZ589897 IKL589897:IKV589897 IUH589897:IUR589897 JED589897:JEN589897 JNZ589897:JOJ589897 JXV589897:JYF589897 KHR589897:KIB589897 KRN589897:KRX589897 LBJ589897:LBT589897 LLF589897:LLP589897 LVB589897:LVL589897 MEX589897:MFH589897 MOT589897:MPD589897 MYP589897:MYZ589897 NIL589897:NIV589897 NSH589897:NSR589897 OCD589897:OCN589897 OLZ589897:OMJ589897 OVV589897:OWF589897 PFR589897:PGB589897 PPN589897:PPX589897 PZJ589897:PZT589897 QJF589897:QJP589897 QTB589897:QTL589897 RCX589897:RDH589897 RMT589897:RND589897 RWP589897:RWZ589897 SGL589897:SGV589897 SQH589897:SQR589897 TAD589897:TAN589897 TJZ589897:TKJ589897 TTV589897:TUF589897 UDR589897:UEB589897 UNN589897:UNX589897 UXJ589897:UXT589897 VHF589897:VHP589897 VRB589897:VRL589897 WAX589897:WBH589897 WKT589897:WLD589897 WUP589897:WUZ589897 D655433:N655433 ID655433:IN655433 RZ655433:SJ655433 ABV655433:ACF655433 ALR655433:AMB655433 AVN655433:AVX655433 BFJ655433:BFT655433 BPF655433:BPP655433 BZB655433:BZL655433 CIX655433:CJH655433 CST655433:CTD655433 DCP655433:DCZ655433 DML655433:DMV655433 DWH655433:DWR655433 EGD655433:EGN655433 EPZ655433:EQJ655433 EZV655433:FAF655433 FJR655433:FKB655433 FTN655433:FTX655433 GDJ655433:GDT655433 GNF655433:GNP655433 GXB655433:GXL655433 HGX655433:HHH655433 HQT655433:HRD655433 IAP655433:IAZ655433 IKL655433:IKV655433 IUH655433:IUR655433 JED655433:JEN655433 JNZ655433:JOJ655433 JXV655433:JYF655433 KHR655433:KIB655433 KRN655433:KRX655433 LBJ655433:LBT655433 LLF655433:LLP655433 LVB655433:LVL655433 MEX655433:MFH655433 MOT655433:MPD655433 MYP655433:MYZ655433 NIL655433:NIV655433 NSH655433:NSR655433 OCD655433:OCN655433 OLZ655433:OMJ655433 OVV655433:OWF655433 PFR655433:PGB655433 PPN655433:PPX655433 PZJ655433:PZT655433 QJF655433:QJP655433 QTB655433:QTL655433 RCX655433:RDH655433 RMT655433:RND655433 RWP655433:RWZ655433 SGL655433:SGV655433 SQH655433:SQR655433 TAD655433:TAN655433 TJZ655433:TKJ655433 TTV655433:TUF655433 UDR655433:UEB655433 UNN655433:UNX655433 UXJ655433:UXT655433 VHF655433:VHP655433 VRB655433:VRL655433 WAX655433:WBH655433 WKT655433:WLD655433 WUP655433:WUZ655433 D720969:N720969 ID720969:IN720969 RZ720969:SJ720969 ABV720969:ACF720969 ALR720969:AMB720969 AVN720969:AVX720969 BFJ720969:BFT720969 BPF720969:BPP720969 BZB720969:BZL720969 CIX720969:CJH720969 CST720969:CTD720969 DCP720969:DCZ720969 DML720969:DMV720969 DWH720969:DWR720969 EGD720969:EGN720969 EPZ720969:EQJ720969 EZV720969:FAF720969 FJR720969:FKB720969 FTN720969:FTX720969 GDJ720969:GDT720969 GNF720969:GNP720969 GXB720969:GXL720969 HGX720969:HHH720969 HQT720969:HRD720969 IAP720969:IAZ720969 IKL720969:IKV720969 IUH720969:IUR720969 JED720969:JEN720969 JNZ720969:JOJ720969 JXV720969:JYF720969 KHR720969:KIB720969 KRN720969:KRX720969 LBJ720969:LBT720969 LLF720969:LLP720969 LVB720969:LVL720969 MEX720969:MFH720969 MOT720969:MPD720969 MYP720969:MYZ720969 NIL720969:NIV720969 NSH720969:NSR720969 OCD720969:OCN720969 OLZ720969:OMJ720969 OVV720969:OWF720969 PFR720969:PGB720969 PPN720969:PPX720969 PZJ720969:PZT720969 QJF720969:QJP720969 QTB720969:QTL720969 RCX720969:RDH720969 RMT720969:RND720969 RWP720969:RWZ720969 SGL720969:SGV720969 SQH720969:SQR720969 TAD720969:TAN720969 TJZ720969:TKJ720969 TTV720969:TUF720969 UDR720969:UEB720969 UNN720969:UNX720969 UXJ720969:UXT720969 VHF720969:VHP720969 VRB720969:VRL720969 WAX720969:WBH720969 WKT720969:WLD720969 WUP720969:WUZ720969 D786505:N786505 ID786505:IN786505 RZ786505:SJ786505 ABV786505:ACF786505 ALR786505:AMB786505 AVN786505:AVX786505 BFJ786505:BFT786505 BPF786505:BPP786505 BZB786505:BZL786505 CIX786505:CJH786505 CST786505:CTD786505 DCP786505:DCZ786505 DML786505:DMV786505 DWH786505:DWR786505 EGD786505:EGN786505 EPZ786505:EQJ786505 EZV786505:FAF786505 FJR786505:FKB786505 FTN786505:FTX786505 GDJ786505:GDT786505 GNF786505:GNP786505 GXB786505:GXL786505 HGX786505:HHH786505 HQT786505:HRD786505 IAP786505:IAZ786505 IKL786505:IKV786505 IUH786505:IUR786505 JED786505:JEN786505 JNZ786505:JOJ786505 JXV786505:JYF786505 KHR786505:KIB786505 KRN786505:KRX786505 LBJ786505:LBT786505 LLF786505:LLP786505 LVB786505:LVL786505 MEX786505:MFH786505 MOT786505:MPD786505 MYP786505:MYZ786505 NIL786505:NIV786505 NSH786505:NSR786505 OCD786505:OCN786505 OLZ786505:OMJ786505 OVV786505:OWF786505 PFR786505:PGB786505 PPN786505:PPX786505 PZJ786505:PZT786505 QJF786505:QJP786505 QTB786505:QTL786505 RCX786505:RDH786505 RMT786505:RND786505 RWP786505:RWZ786505 SGL786505:SGV786505 SQH786505:SQR786505 TAD786505:TAN786505 TJZ786505:TKJ786505 TTV786505:TUF786505 UDR786505:UEB786505 UNN786505:UNX786505 UXJ786505:UXT786505 VHF786505:VHP786505 VRB786505:VRL786505 WAX786505:WBH786505 WKT786505:WLD786505 WUP786505:WUZ786505 D852041:N852041 ID852041:IN852041 RZ852041:SJ852041 ABV852041:ACF852041 ALR852041:AMB852041 AVN852041:AVX852041 BFJ852041:BFT852041 BPF852041:BPP852041 BZB852041:BZL852041 CIX852041:CJH852041 CST852041:CTD852041 DCP852041:DCZ852041 DML852041:DMV852041 DWH852041:DWR852041 EGD852041:EGN852041 EPZ852041:EQJ852041 EZV852041:FAF852041 FJR852041:FKB852041 FTN852041:FTX852041 GDJ852041:GDT852041 GNF852041:GNP852041 GXB852041:GXL852041 HGX852041:HHH852041 HQT852041:HRD852041 IAP852041:IAZ852041 IKL852041:IKV852041 IUH852041:IUR852041 JED852041:JEN852041 JNZ852041:JOJ852041 JXV852041:JYF852041 KHR852041:KIB852041 KRN852041:KRX852041 LBJ852041:LBT852041 LLF852041:LLP852041 LVB852041:LVL852041 MEX852041:MFH852041 MOT852041:MPD852041 MYP852041:MYZ852041 NIL852041:NIV852041 NSH852041:NSR852041 OCD852041:OCN852041 OLZ852041:OMJ852041 OVV852041:OWF852041 PFR852041:PGB852041 PPN852041:PPX852041 PZJ852041:PZT852041 QJF852041:QJP852041 QTB852041:QTL852041 RCX852041:RDH852041 RMT852041:RND852041 RWP852041:RWZ852041 SGL852041:SGV852041 SQH852041:SQR852041 TAD852041:TAN852041 TJZ852041:TKJ852041 TTV852041:TUF852041 UDR852041:UEB852041 UNN852041:UNX852041 UXJ852041:UXT852041 VHF852041:VHP852041 VRB852041:VRL852041 WAX852041:WBH852041 WKT852041:WLD852041 WUP852041:WUZ852041 D917577:N917577 ID917577:IN917577 RZ917577:SJ917577 ABV917577:ACF917577 ALR917577:AMB917577 AVN917577:AVX917577 BFJ917577:BFT917577 BPF917577:BPP917577 BZB917577:BZL917577 CIX917577:CJH917577 CST917577:CTD917577 DCP917577:DCZ917577 DML917577:DMV917577 DWH917577:DWR917577 EGD917577:EGN917577 EPZ917577:EQJ917577 EZV917577:FAF917577 FJR917577:FKB917577 FTN917577:FTX917577 GDJ917577:GDT917577 GNF917577:GNP917577 GXB917577:GXL917577 HGX917577:HHH917577 HQT917577:HRD917577 IAP917577:IAZ917577 IKL917577:IKV917577 IUH917577:IUR917577 JED917577:JEN917577 JNZ917577:JOJ917577 JXV917577:JYF917577 KHR917577:KIB917577 KRN917577:KRX917577 LBJ917577:LBT917577 LLF917577:LLP917577 LVB917577:LVL917577 MEX917577:MFH917577 MOT917577:MPD917577 MYP917577:MYZ917577 NIL917577:NIV917577 NSH917577:NSR917577 OCD917577:OCN917577 OLZ917577:OMJ917577 OVV917577:OWF917577 PFR917577:PGB917577 PPN917577:PPX917577 PZJ917577:PZT917577 QJF917577:QJP917577 QTB917577:QTL917577 RCX917577:RDH917577 RMT917577:RND917577 RWP917577:RWZ917577 SGL917577:SGV917577 SQH917577:SQR917577 TAD917577:TAN917577 TJZ917577:TKJ917577 TTV917577:TUF917577 UDR917577:UEB917577 UNN917577:UNX917577 UXJ917577:UXT917577 VHF917577:VHP917577 VRB917577:VRL917577 WAX917577:WBH917577 WKT917577:WLD917577 WUP917577:WUZ917577 D983113:N983113 ID983113:IN983113 RZ983113:SJ983113 ABV983113:ACF983113 ALR983113:AMB983113 AVN983113:AVX983113 BFJ983113:BFT983113 BPF983113:BPP983113 BZB983113:BZL983113 CIX983113:CJH983113 CST983113:CTD983113 DCP983113:DCZ983113 DML983113:DMV983113 DWH983113:DWR983113 EGD983113:EGN983113 EPZ983113:EQJ983113 EZV983113:FAF983113 FJR983113:FKB983113 FTN983113:FTX983113 GDJ983113:GDT983113 GNF983113:GNP983113 GXB983113:GXL983113 HGX983113:HHH983113 HQT983113:HRD983113 IAP983113:IAZ983113 IKL983113:IKV983113 IUH983113:IUR983113 JED983113:JEN983113 JNZ983113:JOJ983113 JXV983113:JYF983113 KHR983113:KIB983113 KRN983113:KRX983113 LBJ983113:LBT983113 LLF983113:LLP983113 LVB983113:LVL983113 MEX983113:MFH983113 MOT983113:MPD983113 MYP983113:MYZ983113 NIL983113:NIV983113 NSH983113:NSR983113 OCD983113:OCN983113 OLZ983113:OMJ983113 OVV983113:OWF983113 PFR983113:PGB983113 PPN983113:PPX983113 PZJ983113:PZT983113 QJF983113:QJP983113 QTB983113:QTL983113 RCX983113:RDH983113 RMT983113:RND983113 RWP983113:RWZ983113 SGL983113:SGV983113 SQH983113:SQR983113 TAD983113:TAN983113 TJZ983113:TKJ983113 TTV983113:TUF983113 UDR983113:UEB983113 UNN983113:UNX983113 UXJ983113:UXT983113 VHF983113:VHP983113 VRB983113:VRL983113 WAX983113:WBH983113 WKT983113:WLD983113 WUP983113:WUZ983113 D67:E67 ID67:IE67 RZ67:SA67 ABV67:ABW67 ALR67:ALS67 AVN67:AVO67 BFJ67:BFK67 BPF67:BPG67 BZB67:BZC67 CIX67:CIY67 CST67:CSU67 DCP67:DCQ67 DML67:DMM67 DWH67:DWI67 EGD67:EGE67 EPZ67:EQA67 EZV67:EZW67 FJR67:FJS67 FTN67:FTO67 GDJ67:GDK67 GNF67:GNG67 GXB67:GXC67 HGX67:HGY67 HQT67:HQU67 IAP67:IAQ67 IKL67:IKM67 IUH67:IUI67 JED67:JEE67 JNZ67:JOA67 JXV67:JXW67 KHR67:KHS67 KRN67:KRO67 LBJ67:LBK67 LLF67:LLG67 LVB67:LVC67 MEX67:MEY67 MOT67:MOU67 MYP67:MYQ67 NIL67:NIM67 NSH67:NSI67 OCD67:OCE67 OLZ67:OMA67 OVV67:OVW67 PFR67:PFS67 PPN67:PPO67 PZJ67:PZK67 QJF67:QJG67 QTB67:QTC67 RCX67:RCY67 RMT67:RMU67 RWP67:RWQ67 SGL67:SGM67 SQH67:SQI67 TAD67:TAE67 TJZ67:TKA67 TTV67:TTW67 UDR67:UDS67 UNN67:UNO67 UXJ67:UXK67 VHF67:VHG67 VRB67:VRC67 WAX67:WAY67 WKT67:WKU67 WUP67:WUQ67 D65603:E65603 ID65603:IE65603 RZ65603:SA65603 ABV65603:ABW65603 ALR65603:ALS65603 AVN65603:AVO65603 BFJ65603:BFK65603 BPF65603:BPG65603 BZB65603:BZC65603 CIX65603:CIY65603 CST65603:CSU65603 DCP65603:DCQ65603 DML65603:DMM65603 DWH65603:DWI65603 EGD65603:EGE65603 EPZ65603:EQA65603 EZV65603:EZW65603 FJR65603:FJS65603 FTN65603:FTO65603 GDJ65603:GDK65603 GNF65603:GNG65603 GXB65603:GXC65603 HGX65603:HGY65603 HQT65603:HQU65603 IAP65603:IAQ65603 IKL65603:IKM65603 IUH65603:IUI65603 JED65603:JEE65603 JNZ65603:JOA65603 JXV65603:JXW65603 KHR65603:KHS65603 KRN65603:KRO65603 LBJ65603:LBK65603 LLF65603:LLG65603 LVB65603:LVC65603 MEX65603:MEY65603 MOT65603:MOU65603 MYP65603:MYQ65603 NIL65603:NIM65603 NSH65603:NSI65603 OCD65603:OCE65603 OLZ65603:OMA65603 OVV65603:OVW65603 PFR65603:PFS65603 PPN65603:PPO65603 PZJ65603:PZK65603 QJF65603:QJG65603 QTB65603:QTC65603 RCX65603:RCY65603 RMT65603:RMU65603 RWP65603:RWQ65603 SGL65603:SGM65603 SQH65603:SQI65603 TAD65603:TAE65603 TJZ65603:TKA65603 TTV65603:TTW65603 UDR65603:UDS65603 UNN65603:UNO65603 UXJ65603:UXK65603 VHF65603:VHG65603 VRB65603:VRC65603 WAX65603:WAY65603 WKT65603:WKU65603 WUP65603:WUQ65603 D131139:E131139 ID131139:IE131139 RZ131139:SA131139 ABV131139:ABW131139 ALR131139:ALS131139 AVN131139:AVO131139 BFJ131139:BFK131139 BPF131139:BPG131139 BZB131139:BZC131139 CIX131139:CIY131139 CST131139:CSU131139 DCP131139:DCQ131139 DML131139:DMM131139 DWH131139:DWI131139 EGD131139:EGE131139 EPZ131139:EQA131139 EZV131139:EZW131139 FJR131139:FJS131139 FTN131139:FTO131139 GDJ131139:GDK131139 GNF131139:GNG131139 GXB131139:GXC131139 HGX131139:HGY131139 HQT131139:HQU131139 IAP131139:IAQ131139 IKL131139:IKM131139 IUH131139:IUI131139 JED131139:JEE131139 JNZ131139:JOA131139 JXV131139:JXW131139 KHR131139:KHS131139 KRN131139:KRO131139 LBJ131139:LBK131139 LLF131139:LLG131139 LVB131139:LVC131139 MEX131139:MEY131139 MOT131139:MOU131139 MYP131139:MYQ131139 NIL131139:NIM131139 NSH131139:NSI131139 OCD131139:OCE131139 OLZ131139:OMA131139 OVV131139:OVW131139 PFR131139:PFS131139 PPN131139:PPO131139 PZJ131139:PZK131139 QJF131139:QJG131139 QTB131139:QTC131139 RCX131139:RCY131139 RMT131139:RMU131139 RWP131139:RWQ131139 SGL131139:SGM131139 SQH131139:SQI131139 TAD131139:TAE131139 TJZ131139:TKA131139 TTV131139:TTW131139 UDR131139:UDS131139 UNN131139:UNO131139 UXJ131139:UXK131139 VHF131139:VHG131139 VRB131139:VRC131139 WAX131139:WAY131139 WKT131139:WKU131139 WUP131139:WUQ131139 D196675:E196675 ID196675:IE196675 RZ196675:SA196675 ABV196675:ABW196675 ALR196675:ALS196675 AVN196675:AVO196675 BFJ196675:BFK196675 BPF196675:BPG196675 BZB196675:BZC196675 CIX196675:CIY196675 CST196675:CSU196675 DCP196675:DCQ196675 DML196675:DMM196675 DWH196675:DWI196675 EGD196675:EGE196675 EPZ196675:EQA196675 EZV196675:EZW196675 FJR196675:FJS196675 FTN196675:FTO196675 GDJ196675:GDK196675 GNF196675:GNG196675 GXB196675:GXC196675 HGX196675:HGY196675 HQT196675:HQU196675 IAP196675:IAQ196675 IKL196675:IKM196675 IUH196675:IUI196675 JED196675:JEE196675 JNZ196675:JOA196675 JXV196675:JXW196675 KHR196675:KHS196675 KRN196675:KRO196675 LBJ196675:LBK196675 LLF196675:LLG196675 LVB196675:LVC196675 MEX196675:MEY196675 MOT196675:MOU196675 MYP196675:MYQ196675 NIL196675:NIM196675 NSH196675:NSI196675 OCD196675:OCE196675 OLZ196675:OMA196675 OVV196675:OVW196675 PFR196675:PFS196675 PPN196675:PPO196675 PZJ196675:PZK196675 QJF196675:QJG196675 QTB196675:QTC196675 RCX196675:RCY196675 RMT196675:RMU196675 RWP196675:RWQ196675 SGL196675:SGM196675 SQH196675:SQI196675 TAD196675:TAE196675 TJZ196675:TKA196675 TTV196675:TTW196675 UDR196675:UDS196675 UNN196675:UNO196675 UXJ196675:UXK196675 VHF196675:VHG196675 VRB196675:VRC196675 WAX196675:WAY196675 WKT196675:WKU196675 WUP196675:WUQ196675 D262211:E262211 ID262211:IE262211 RZ262211:SA262211 ABV262211:ABW262211 ALR262211:ALS262211 AVN262211:AVO262211 BFJ262211:BFK262211 BPF262211:BPG262211 BZB262211:BZC262211 CIX262211:CIY262211 CST262211:CSU262211 DCP262211:DCQ262211 DML262211:DMM262211 DWH262211:DWI262211 EGD262211:EGE262211 EPZ262211:EQA262211 EZV262211:EZW262211 FJR262211:FJS262211 FTN262211:FTO262211 GDJ262211:GDK262211 GNF262211:GNG262211 GXB262211:GXC262211 HGX262211:HGY262211 HQT262211:HQU262211 IAP262211:IAQ262211 IKL262211:IKM262211 IUH262211:IUI262211 JED262211:JEE262211 JNZ262211:JOA262211 JXV262211:JXW262211 KHR262211:KHS262211 KRN262211:KRO262211 LBJ262211:LBK262211 LLF262211:LLG262211 LVB262211:LVC262211 MEX262211:MEY262211 MOT262211:MOU262211 MYP262211:MYQ262211 NIL262211:NIM262211 NSH262211:NSI262211 OCD262211:OCE262211 OLZ262211:OMA262211 OVV262211:OVW262211 PFR262211:PFS262211 PPN262211:PPO262211 PZJ262211:PZK262211 QJF262211:QJG262211 QTB262211:QTC262211 RCX262211:RCY262211 RMT262211:RMU262211 RWP262211:RWQ262211 SGL262211:SGM262211 SQH262211:SQI262211 TAD262211:TAE262211 TJZ262211:TKA262211 TTV262211:TTW262211 UDR262211:UDS262211 UNN262211:UNO262211 UXJ262211:UXK262211 VHF262211:VHG262211 VRB262211:VRC262211 WAX262211:WAY262211 WKT262211:WKU262211 WUP262211:WUQ262211 D327747:E327747 ID327747:IE327747 RZ327747:SA327747 ABV327747:ABW327747 ALR327747:ALS327747 AVN327747:AVO327747 BFJ327747:BFK327747 BPF327747:BPG327747 BZB327747:BZC327747 CIX327747:CIY327747 CST327747:CSU327747 DCP327747:DCQ327747 DML327747:DMM327747 DWH327747:DWI327747 EGD327747:EGE327747 EPZ327747:EQA327747 EZV327747:EZW327747 FJR327747:FJS327747 FTN327747:FTO327747 GDJ327747:GDK327747 GNF327747:GNG327747 GXB327747:GXC327747 HGX327747:HGY327747 HQT327747:HQU327747 IAP327747:IAQ327747 IKL327747:IKM327747 IUH327747:IUI327747 JED327747:JEE327747 JNZ327747:JOA327747 JXV327747:JXW327747 KHR327747:KHS327747 KRN327747:KRO327747 LBJ327747:LBK327747 LLF327747:LLG327747 LVB327747:LVC327747 MEX327747:MEY327747 MOT327747:MOU327747 MYP327747:MYQ327747 NIL327747:NIM327747 NSH327747:NSI327747 OCD327747:OCE327747 OLZ327747:OMA327747 OVV327747:OVW327747 PFR327747:PFS327747 PPN327747:PPO327747 PZJ327747:PZK327747 QJF327747:QJG327747 QTB327747:QTC327747 RCX327747:RCY327747 RMT327747:RMU327747 RWP327747:RWQ327747 SGL327747:SGM327747 SQH327747:SQI327747 TAD327747:TAE327747 TJZ327747:TKA327747 TTV327747:TTW327747 UDR327747:UDS327747 UNN327747:UNO327747 UXJ327747:UXK327747 VHF327747:VHG327747 VRB327747:VRC327747 WAX327747:WAY327747 WKT327747:WKU327747 WUP327747:WUQ327747 D393283:E393283 ID393283:IE393283 RZ393283:SA393283 ABV393283:ABW393283 ALR393283:ALS393283 AVN393283:AVO393283 BFJ393283:BFK393283 BPF393283:BPG393283 BZB393283:BZC393283 CIX393283:CIY393283 CST393283:CSU393283 DCP393283:DCQ393283 DML393283:DMM393283 DWH393283:DWI393283 EGD393283:EGE393283 EPZ393283:EQA393283 EZV393283:EZW393283 FJR393283:FJS393283 FTN393283:FTO393283 GDJ393283:GDK393283 GNF393283:GNG393283 GXB393283:GXC393283 HGX393283:HGY393283 HQT393283:HQU393283 IAP393283:IAQ393283 IKL393283:IKM393283 IUH393283:IUI393283 JED393283:JEE393283 JNZ393283:JOA393283 JXV393283:JXW393283 KHR393283:KHS393283 KRN393283:KRO393283 LBJ393283:LBK393283 LLF393283:LLG393283 LVB393283:LVC393283 MEX393283:MEY393283 MOT393283:MOU393283 MYP393283:MYQ393283 NIL393283:NIM393283 NSH393283:NSI393283 OCD393283:OCE393283 OLZ393283:OMA393283 OVV393283:OVW393283 PFR393283:PFS393283 PPN393283:PPO393283 PZJ393283:PZK393283 QJF393283:QJG393283 QTB393283:QTC393283 RCX393283:RCY393283 RMT393283:RMU393283 RWP393283:RWQ393283 SGL393283:SGM393283 SQH393283:SQI393283 TAD393283:TAE393283 TJZ393283:TKA393283 TTV393283:TTW393283 UDR393283:UDS393283 UNN393283:UNO393283 UXJ393283:UXK393283 VHF393283:VHG393283 VRB393283:VRC393283 WAX393283:WAY393283 WKT393283:WKU393283 WUP393283:WUQ393283 D458819:E458819 ID458819:IE458819 RZ458819:SA458819 ABV458819:ABW458819 ALR458819:ALS458819 AVN458819:AVO458819 BFJ458819:BFK458819 BPF458819:BPG458819 BZB458819:BZC458819 CIX458819:CIY458819 CST458819:CSU458819 DCP458819:DCQ458819 DML458819:DMM458819 DWH458819:DWI458819 EGD458819:EGE458819 EPZ458819:EQA458819 EZV458819:EZW458819 FJR458819:FJS458819 FTN458819:FTO458819 GDJ458819:GDK458819 GNF458819:GNG458819 GXB458819:GXC458819 HGX458819:HGY458819 HQT458819:HQU458819 IAP458819:IAQ458819 IKL458819:IKM458819 IUH458819:IUI458819 JED458819:JEE458819 JNZ458819:JOA458819 JXV458819:JXW458819 KHR458819:KHS458819 KRN458819:KRO458819 LBJ458819:LBK458819 LLF458819:LLG458819 LVB458819:LVC458819 MEX458819:MEY458819 MOT458819:MOU458819 MYP458819:MYQ458819 NIL458819:NIM458819 NSH458819:NSI458819 OCD458819:OCE458819 OLZ458819:OMA458819 OVV458819:OVW458819 PFR458819:PFS458819 PPN458819:PPO458819 PZJ458819:PZK458819 QJF458819:QJG458819 QTB458819:QTC458819 RCX458819:RCY458819 RMT458819:RMU458819 RWP458819:RWQ458819 SGL458819:SGM458819 SQH458819:SQI458819 TAD458819:TAE458819 TJZ458819:TKA458819 TTV458819:TTW458819 UDR458819:UDS458819 UNN458819:UNO458819 UXJ458819:UXK458819 VHF458819:VHG458819 VRB458819:VRC458819 WAX458819:WAY458819 WKT458819:WKU458819 WUP458819:WUQ458819 D524355:E524355 ID524355:IE524355 RZ524355:SA524355 ABV524355:ABW524355 ALR524355:ALS524355 AVN524355:AVO524355 BFJ524355:BFK524355 BPF524355:BPG524355 BZB524355:BZC524355 CIX524355:CIY524355 CST524355:CSU524355 DCP524355:DCQ524355 DML524355:DMM524355 DWH524355:DWI524355 EGD524355:EGE524355 EPZ524355:EQA524355 EZV524355:EZW524355 FJR524355:FJS524355 FTN524355:FTO524355 GDJ524355:GDK524355 GNF524355:GNG524355 GXB524355:GXC524355 HGX524355:HGY524355 HQT524355:HQU524355 IAP524355:IAQ524355 IKL524355:IKM524355 IUH524355:IUI524355 JED524355:JEE524355 JNZ524355:JOA524355 JXV524355:JXW524355 KHR524355:KHS524355 KRN524355:KRO524355 LBJ524355:LBK524355 LLF524355:LLG524355 LVB524355:LVC524355 MEX524355:MEY524355 MOT524355:MOU524355 MYP524355:MYQ524355 NIL524355:NIM524355 NSH524355:NSI524355 OCD524355:OCE524355 OLZ524355:OMA524355 OVV524355:OVW524355 PFR524355:PFS524355 PPN524355:PPO524355 PZJ524355:PZK524355 QJF524355:QJG524355 QTB524355:QTC524355 RCX524355:RCY524355 RMT524355:RMU524355 RWP524355:RWQ524355 SGL524355:SGM524355 SQH524355:SQI524355 TAD524355:TAE524355 TJZ524355:TKA524355 TTV524355:TTW524355 UDR524355:UDS524355 UNN524355:UNO524355 UXJ524355:UXK524355 VHF524355:VHG524355 VRB524355:VRC524355 WAX524355:WAY524355 WKT524355:WKU524355 WUP524355:WUQ524355 D589891:E589891 ID589891:IE589891 RZ589891:SA589891 ABV589891:ABW589891 ALR589891:ALS589891 AVN589891:AVO589891 BFJ589891:BFK589891 BPF589891:BPG589891 BZB589891:BZC589891 CIX589891:CIY589891 CST589891:CSU589891 DCP589891:DCQ589891 DML589891:DMM589891 DWH589891:DWI589891 EGD589891:EGE589891 EPZ589891:EQA589891 EZV589891:EZW589891 FJR589891:FJS589891 FTN589891:FTO589891 GDJ589891:GDK589891 GNF589891:GNG589891 GXB589891:GXC589891 HGX589891:HGY589891 HQT589891:HQU589891 IAP589891:IAQ589891 IKL589891:IKM589891 IUH589891:IUI589891 JED589891:JEE589891 JNZ589891:JOA589891 JXV589891:JXW589891 KHR589891:KHS589891 KRN589891:KRO589891 LBJ589891:LBK589891 LLF589891:LLG589891 LVB589891:LVC589891 MEX589891:MEY589891 MOT589891:MOU589891 MYP589891:MYQ589891 NIL589891:NIM589891 NSH589891:NSI589891 OCD589891:OCE589891 OLZ589891:OMA589891 OVV589891:OVW589891 PFR589891:PFS589891 PPN589891:PPO589891 PZJ589891:PZK589891 QJF589891:QJG589891 QTB589891:QTC589891 RCX589891:RCY589891 RMT589891:RMU589891 RWP589891:RWQ589891 SGL589891:SGM589891 SQH589891:SQI589891 TAD589891:TAE589891 TJZ589891:TKA589891 TTV589891:TTW589891 UDR589891:UDS589891 UNN589891:UNO589891 UXJ589891:UXK589891 VHF589891:VHG589891 VRB589891:VRC589891 WAX589891:WAY589891 WKT589891:WKU589891 WUP589891:WUQ589891 D655427:E655427 ID655427:IE655427 RZ655427:SA655427 ABV655427:ABW655427 ALR655427:ALS655427 AVN655427:AVO655427 BFJ655427:BFK655427 BPF655427:BPG655427 BZB655427:BZC655427 CIX655427:CIY655427 CST655427:CSU655427 DCP655427:DCQ655427 DML655427:DMM655427 DWH655427:DWI655427 EGD655427:EGE655427 EPZ655427:EQA655427 EZV655427:EZW655427 FJR655427:FJS655427 FTN655427:FTO655427 GDJ655427:GDK655427 GNF655427:GNG655427 GXB655427:GXC655427 HGX655427:HGY655427 HQT655427:HQU655427 IAP655427:IAQ655427 IKL655427:IKM655427 IUH655427:IUI655427 JED655427:JEE655427 JNZ655427:JOA655427 JXV655427:JXW655427 KHR655427:KHS655427 KRN655427:KRO655427 LBJ655427:LBK655427 LLF655427:LLG655427 LVB655427:LVC655427 MEX655427:MEY655427 MOT655427:MOU655427 MYP655427:MYQ655427 NIL655427:NIM655427 NSH655427:NSI655427 OCD655427:OCE655427 OLZ655427:OMA655427 OVV655427:OVW655427 PFR655427:PFS655427 PPN655427:PPO655427 PZJ655427:PZK655427 QJF655427:QJG655427 QTB655427:QTC655427 RCX655427:RCY655427 RMT655427:RMU655427 RWP655427:RWQ655427 SGL655427:SGM655427 SQH655427:SQI655427 TAD655427:TAE655427 TJZ655427:TKA655427 TTV655427:TTW655427 UDR655427:UDS655427 UNN655427:UNO655427 UXJ655427:UXK655427 VHF655427:VHG655427 VRB655427:VRC655427 WAX655427:WAY655427 WKT655427:WKU655427 WUP655427:WUQ655427 D720963:E720963 ID720963:IE720963 RZ720963:SA720963 ABV720963:ABW720963 ALR720963:ALS720963 AVN720963:AVO720963 BFJ720963:BFK720963 BPF720963:BPG720963 BZB720963:BZC720963 CIX720963:CIY720963 CST720963:CSU720963 DCP720963:DCQ720963 DML720963:DMM720963 DWH720963:DWI720963 EGD720963:EGE720963 EPZ720963:EQA720963 EZV720963:EZW720963 FJR720963:FJS720963 FTN720963:FTO720963 GDJ720963:GDK720963 GNF720963:GNG720963 GXB720963:GXC720963 HGX720963:HGY720963 HQT720963:HQU720963 IAP720963:IAQ720963 IKL720963:IKM720963 IUH720963:IUI720963 JED720963:JEE720963 JNZ720963:JOA720963 JXV720963:JXW720963 KHR720963:KHS720963 KRN720963:KRO720963 LBJ720963:LBK720963 LLF720963:LLG720963 LVB720963:LVC720963 MEX720963:MEY720963 MOT720963:MOU720963 MYP720963:MYQ720963 NIL720963:NIM720963 NSH720963:NSI720963 OCD720963:OCE720963 OLZ720963:OMA720963 OVV720963:OVW720963 PFR720963:PFS720963 PPN720963:PPO720963 PZJ720963:PZK720963 QJF720963:QJG720963 QTB720963:QTC720963 RCX720963:RCY720963 RMT720963:RMU720963 RWP720963:RWQ720963 SGL720963:SGM720963 SQH720963:SQI720963 TAD720963:TAE720963 TJZ720963:TKA720963 TTV720963:TTW720963 UDR720963:UDS720963 UNN720963:UNO720963 UXJ720963:UXK720963 VHF720963:VHG720963 VRB720963:VRC720963 WAX720963:WAY720963 WKT720963:WKU720963 WUP720963:WUQ720963 D786499:E786499 ID786499:IE786499 RZ786499:SA786499 ABV786499:ABW786499 ALR786499:ALS786499 AVN786499:AVO786499 BFJ786499:BFK786499 BPF786499:BPG786499 BZB786499:BZC786499 CIX786499:CIY786499 CST786499:CSU786499 DCP786499:DCQ786499 DML786499:DMM786499 DWH786499:DWI786499 EGD786499:EGE786499 EPZ786499:EQA786499 EZV786499:EZW786499 FJR786499:FJS786499 FTN786499:FTO786499 GDJ786499:GDK786499 GNF786499:GNG786499 GXB786499:GXC786499 HGX786499:HGY786499 HQT786499:HQU786499 IAP786499:IAQ786499 IKL786499:IKM786499 IUH786499:IUI786499 JED786499:JEE786499 JNZ786499:JOA786499 JXV786499:JXW786499 KHR786499:KHS786499 KRN786499:KRO786499 LBJ786499:LBK786499 LLF786499:LLG786499 LVB786499:LVC786499 MEX786499:MEY786499 MOT786499:MOU786499 MYP786499:MYQ786499 NIL786499:NIM786499 NSH786499:NSI786499 OCD786499:OCE786499 OLZ786499:OMA786499 OVV786499:OVW786499 PFR786499:PFS786499 PPN786499:PPO786499 PZJ786499:PZK786499 QJF786499:QJG786499 QTB786499:QTC786499 RCX786499:RCY786499 RMT786499:RMU786499 RWP786499:RWQ786499 SGL786499:SGM786499 SQH786499:SQI786499 TAD786499:TAE786499 TJZ786499:TKA786499 TTV786499:TTW786499 UDR786499:UDS786499 UNN786499:UNO786499 UXJ786499:UXK786499 VHF786499:VHG786499 VRB786499:VRC786499 WAX786499:WAY786499 WKT786499:WKU786499 WUP786499:WUQ786499 D852035:E852035 ID852035:IE852035 RZ852035:SA852035 ABV852035:ABW852035 ALR852035:ALS852035 AVN852035:AVO852035 BFJ852035:BFK852035 BPF852035:BPG852035 BZB852035:BZC852035 CIX852035:CIY852035 CST852035:CSU852035 DCP852035:DCQ852035 DML852035:DMM852035 DWH852035:DWI852035 EGD852035:EGE852035 EPZ852035:EQA852035 EZV852035:EZW852035 FJR852035:FJS852035 FTN852035:FTO852035 GDJ852035:GDK852035 GNF852035:GNG852035 GXB852035:GXC852035 HGX852035:HGY852035 HQT852035:HQU852035 IAP852035:IAQ852035 IKL852035:IKM852035 IUH852035:IUI852035 JED852035:JEE852035 JNZ852035:JOA852035 JXV852035:JXW852035 KHR852035:KHS852035 KRN852035:KRO852035 LBJ852035:LBK852035 LLF852035:LLG852035 LVB852035:LVC852035 MEX852035:MEY852035 MOT852035:MOU852035 MYP852035:MYQ852035 NIL852035:NIM852035 NSH852035:NSI852035 OCD852035:OCE852035 OLZ852035:OMA852035 OVV852035:OVW852035 PFR852035:PFS852035 PPN852035:PPO852035 PZJ852035:PZK852035 QJF852035:QJG852035 QTB852035:QTC852035 RCX852035:RCY852035 RMT852035:RMU852035 RWP852035:RWQ852035 SGL852035:SGM852035 SQH852035:SQI852035 TAD852035:TAE852035 TJZ852035:TKA852035 TTV852035:TTW852035 UDR852035:UDS852035 UNN852035:UNO852035 UXJ852035:UXK852035 VHF852035:VHG852035 VRB852035:VRC852035 WAX852035:WAY852035 WKT852035:WKU852035 WUP852035:WUQ852035 D917571:E917571 ID917571:IE917571 RZ917571:SA917571 ABV917571:ABW917571 ALR917571:ALS917571 AVN917571:AVO917571 BFJ917571:BFK917571 BPF917571:BPG917571 BZB917571:BZC917571 CIX917571:CIY917571 CST917571:CSU917571 DCP917571:DCQ917571 DML917571:DMM917571 DWH917571:DWI917571 EGD917571:EGE917571 EPZ917571:EQA917571 EZV917571:EZW917571 FJR917571:FJS917571 FTN917571:FTO917571 GDJ917571:GDK917571 GNF917571:GNG917571 GXB917571:GXC917571 HGX917571:HGY917571 HQT917571:HQU917571 IAP917571:IAQ917571 IKL917571:IKM917571 IUH917571:IUI917571 JED917571:JEE917571 JNZ917571:JOA917571 JXV917571:JXW917571 KHR917571:KHS917571 KRN917571:KRO917571 LBJ917571:LBK917571 LLF917571:LLG917571 LVB917571:LVC917571 MEX917571:MEY917571 MOT917571:MOU917571 MYP917571:MYQ917571 NIL917571:NIM917571 NSH917571:NSI917571 OCD917571:OCE917571 OLZ917571:OMA917571 OVV917571:OVW917571 PFR917571:PFS917571 PPN917571:PPO917571 PZJ917571:PZK917571 QJF917571:QJG917571 QTB917571:QTC917571 RCX917571:RCY917571 RMT917571:RMU917571 RWP917571:RWQ917571 SGL917571:SGM917571 SQH917571:SQI917571 TAD917571:TAE917571 TJZ917571:TKA917571 TTV917571:TTW917571 UDR917571:UDS917571 UNN917571:UNO917571 UXJ917571:UXK917571 VHF917571:VHG917571 VRB917571:VRC917571 WAX917571:WAY917571 WKT917571:WKU917571 WUP917571:WUQ917571 D983107:E983107 ID983107:IE983107 RZ983107:SA983107 ABV983107:ABW983107 ALR983107:ALS983107 AVN983107:AVO983107 BFJ983107:BFK983107 BPF983107:BPG983107 BZB983107:BZC983107 CIX983107:CIY983107 CST983107:CSU983107 DCP983107:DCQ983107 DML983107:DMM983107 DWH983107:DWI983107 EGD983107:EGE983107 EPZ983107:EQA983107 EZV983107:EZW983107 FJR983107:FJS983107 FTN983107:FTO983107 GDJ983107:GDK983107 GNF983107:GNG983107 GXB983107:GXC983107 HGX983107:HGY983107 HQT983107:HQU983107 IAP983107:IAQ983107 IKL983107:IKM983107 IUH983107:IUI983107 JED983107:JEE983107 JNZ983107:JOA983107 JXV983107:JXW983107 KHR983107:KHS983107 KRN983107:KRO983107 LBJ983107:LBK983107 LLF983107:LLG983107 LVB983107:LVC983107 MEX983107:MEY983107 MOT983107:MOU983107 MYP983107:MYQ983107 NIL983107:NIM983107 NSH983107:NSI983107 OCD983107:OCE983107 OLZ983107:OMA983107 OVV983107:OVW983107 PFR983107:PFS983107 PPN983107:PPO983107 PZJ983107:PZK983107 QJF983107:QJG983107 QTB983107:QTC983107 RCX983107:RCY983107 RMT983107:RMU983107 RWP983107:RWQ983107 SGL983107:SGM983107 SQH983107:SQI983107 TAD983107:TAE983107 TJZ983107:TKA983107 TTV983107:TTW983107 UDR983107:UDS983107 UNN983107:UNO983107 UXJ983107:UXK983107 VHF983107:VHG983107 VRB983107:VRC983107 WAX983107:WAY983107 WKT983107:WKU983107 WUP983107:WUQ983107 D9 ID9 RZ9 ABV9 ALR9 AVN9 BFJ9 BPF9 BZB9 CIX9 CST9 DCP9 DML9 DWH9 EGD9 EPZ9 EZV9 FJR9 FTN9 GDJ9 GNF9 GXB9 HGX9 HQT9 IAP9 IKL9 IUH9 JED9 JNZ9 JXV9 KHR9 KRN9 LBJ9 LLF9 LVB9 MEX9 MOT9 MYP9 NIL9 NSH9 OCD9 OLZ9 OVV9 PFR9 PPN9 PZJ9 QJF9 QTB9 RCX9 RMT9 RWP9 SGL9 SQH9 TAD9 TJZ9 TTV9 UDR9 UNN9 UXJ9 VHF9 VRB9 WAX9 WKT9 WUP9 D65545 ID65545 RZ65545 ABV65545 ALR65545 AVN65545 BFJ65545 BPF65545 BZB65545 CIX65545 CST65545 DCP65545 DML65545 DWH65545 EGD65545 EPZ65545 EZV65545 FJR65545 FTN65545 GDJ65545 GNF65545 GXB65545 HGX65545 HQT65545 IAP65545 IKL65545 IUH65545 JED65545 JNZ65545 JXV65545 KHR65545 KRN65545 LBJ65545 LLF65545 LVB65545 MEX65545 MOT65545 MYP65545 NIL65545 NSH65545 OCD65545 OLZ65545 OVV65545 PFR65545 PPN65545 PZJ65545 QJF65545 QTB65545 RCX65545 RMT65545 RWP65545 SGL65545 SQH65545 TAD65545 TJZ65545 TTV65545 UDR65545 UNN65545 UXJ65545 VHF65545 VRB65545 WAX65545 WKT65545 WUP65545 D131081 ID131081 RZ131081 ABV131081 ALR131081 AVN131081 BFJ131081 BPF131081 BZB131081 CIX131081 CST131081 DCP131081 DML131081 DWH131081 EGD131081 EPZ131081 EZV131081 FJR131081 FTN131081 GDJ131081 GNF131081 GXB131081 HGX131081 HQT131081 IAP131081 IKL131081 IUH131081 JED131081 JNZ131081 JXV131081 KHR131081 KRN131081 LBJ131081 LLF131081 LVB131081 MEX131081 MOT131081 MYP131081 NIL131081 NSH131081 OCD131081 OLZ131081 OVV131081 PFR131081 PPN131081 PZJ131081 QJF131081 QTB131081 RCX131081 RMT131081 RWP131081 SGL131081 SQH131081 TAD131081 TJZ131081 TTV131081 UDR131081 UNN131081 UXJ131081 VHF131081 VRB131081 WAX131081 WKT131081 WUP131081 D196617 ID196617 RZ196617 ABV196617 ALR196617 AVN196617 BFJ196617 BPF196617 BZB196617 CIX196617 CST196617 DCP196617 DML196617 DWH196617 EGD196617 EPZ196617 EZV196617 FJR196617 FTN196617 GDJ196617 GNF196617 GXB196617 HGX196617 HQT196617 IAP196617 IKL196617 IUH196617 JED196617 JNZ196617 JXV196617 KHR196617 KRN196617 LBJ196617 LLF196617 LVB196617 MEX196617 MOT196617 MYP196617 NIL196617 NSH196617 OCD196617 OLZ196617 OVV196617 PFR196617 PPN196617 PZJ196617 QJF196617 QTB196617 RCX196617 RMT196617 RWP196617 SGL196617 SQH196617 TAD196617 TJZ196617 TTV196617 UDR196617 UNN196617 UXJ196617 VHF196617 VRB196617 WAX196617 WKT196617 WUP196617 D262153 ID262153 RZ262153 ABV262153 ALR262153 AVN262153 BFJ262153 BPF262153 BZB262153 CIX262153 CST262153 DCP262153 DML262153 DWH262153 EGD262153 EPZ262153 EZV262153 FJR262153 FTN262153 GDJ262153 GNF262153 GXB262153 HGX262153 HQT262153 IAP262153 IKL262153 IUH262153 JED262153 JNZ262153 JXV262153 KHR262153 KRN262153 LBJ262153 LLF262153 LVB262153 MEX262153 MOT262153 MYP262153 NIL262153 NSH262153 OCD262153 OLZ262153 OVV262153 PFR262153 PPN262153 PZJ262153 QJF262153 QTB262153 RCX262153 RMT262153 RWP262153 SGL262153 SQH262153 TAD262153 TJZ262153 TTV262153 UDR262153 UNN262153 UXJ262153 VHF262153 VRB262153 WAX262153 WKT262153 WUP262153 D327689 ID327689 RZ327689 ABV327689 ALR327689 AVN327689 BFJ327689 BPF327689 BZB327689 CIX327689 CST327689 DCP327689 DML327689 DWH327689 EGD327689 EPZ327689 EZV327689 FJR327689 FTN327689 GDJ327689 GNF327689 GXB327689 HGX327689 HQT327689 IAP327689 IKL327689 IUH327689 JED327689 JNZ327689 JXV327689 KHR327689 KRN327689 LBJ327689 LLF327689 LVB327689 MEX327689 MOT327689 MYP327689 NIL327689 NSH327689 OCD327689 OLZ327689 OVV327689 PFR327689 PPN327689 PZJ327689 QJF327689 QTB327689 RCX327689 RMT327689 RWP327689 SGL327689 SQH327689 TAD327689 TJZ327689 TTV327689 UDR327689 UNN327689 UXJ327689 VHF327689 VRB327689 WAX327689 WKT327689 WUP327689 D393225 ID393225 RZ393225 ABV393225 ALR393225 AVN393225 BFJ393225 BPF393225 BZB393225 CIX393225 CST393225 DCP393225 DML393225 DWH393225 EGD393225 EPZ393225 EZV393225 FJR393225 FTN393225 GDJ393225 GNF393225 GXB393225 HGX393225 HQT393225 IAP393225 IKL393225 IUH393225 JED393225 JNZ393225 JXV393225 KHR393225 KRN393225 LBJ393225 LLF393225 LVB393225 MEX393225 MOT393225 MYP393225 NIL393225 NSH393225 OCD393225 OLZ393225 OVV393225 PFR393225 PPN393225 PZJ393225 QJF393225 QTB393225 RCX393225 RMT393225 RWP393225 SGL393225 SQH393225 TAD393225 TJZ393225 TTV393225 UDR393225 UNN393225 UXJ393225 VHF393225 VRB393225 WAX393225 WKT393225 WUP393225 D458761 ID458761 RZ458761 ABV458761 ALR458761 AVN458761 BFJ458761 BPF458761 BZB458761 CIX458761 CST458761 DCP458761 DML458761 DWH458761 EGD458761 EPZ458761 EZV458761 FJR458761 FTN458761 GDJ458761 GNF458761 GXB458761 HGX458761 HQT458761 IAP458761 IKL458761 IUH458761 JED458761 JNZ458761 JXV458761 KHR458761 KRN458761 LBJ458761 LLF458761 LVB458761 MEX458761 MOT458761 MYP458761 NIL458761 NSH458761 OCD458761 OLZ458761 OVV458761 PFR458761 PPN458761 PZJ458761 QJF458761 QTB458761 RCX458761 RMT458761 RWP458761 SGL458761 SQH458761 TAD458761 TJZ458761 TTV458761 UDR458761 UNN458761 UXJ458761 VHF458761 VRB458761 WAX458761 WKT458761 WUP458761 D524297 ID524297 RZ524297 ABV524297 ALR524297 AVN524297 BFJ524297 BPF524297 BZB524297 CIX524297 CST524297 DCP524297 DML524297 DWH524297 EGD524297 EPZ524297 EZV524297 FJR524297 FTN524297 GDJ524297 GNF524297 GXB524297 HGX524297 HQT524297 IAP524297 IKL524297 IUH524297 JED524297 JNZ524297 JXV524297 KHR524297 KRN524297 LBJ524297 LLF524297 LVB524297 MEX524297 MOT524297 MYP524297 NIL524297 NSH524297 OCD524297 OLZ524297 OVV524297 PFR524297 PPN524297 PZJ524297 QJF524297 QTB524297 RCX524297 RMT524297 RWP524297 SGL524297 SQH524297 TAD524297 TJZ524297 TTV524297 UDR524297 UNN524297 UXJ524297 VHF524297 VRB524297 WAX524297 WKT524297 WUP524297 D589833 ID589833 RZ589833 ABV589833 ALR589833 AVN589833 BFJ589833 BPF589833 BZB589833 CIX589833 CST589833 DCP589833 DML589833 DWH589833 EGD589833 EPZ589833 EZV589833 FJR589833 FTN589833 GDJ589833 GNF589833 GXB589833 HGX589833 HQT589833 IAP589833 IKL589833 IUH589833 JED589833 JNZ589833 JXV589833 KHR589833 KRN589833 LBJ589833 LLF589833 LVB589833 MEX589833 MOT589833 MYP589833 NIL589833 NSH589833 OCD589833 OLZ589833 OVV589833 PFR589833 PPN589833 PZJ589833 QJF589833 QTB589833 RCX589833 RMT589833 RWP589833 SGL589833 SQH589833 TAD589833 TJZ589833 TTV589833 UDR589833 UNN589833 UXJ589833 VHF589833 VRB589833 WAX589833 WKT589833 WUP589833 D655369 ID655369 RZ655369 ABV655369 ALR655369 AVN655369 BFJ655369 BPF655369 BZB655369 CIX655369 CST655369 DCP655369 DML655369 DWH655369 EGD655369 EPZ655369 EZV655369 FJR655369 FTN655369 GDJ655369 GNF655369 GXB655369 HGX655369 HQT655369 IAP655369 IKL655369 IUH655369 JED655369 JNZ655369 JXV655369 KHR655369 KRN655369 LBJ655369 LLF655369 LVB655369 MEX655369 MOT655369 MYP655369 NIL655369 NSH655369 OCD655369 OLZ655369 OVV655369 PFR655369 PPN655369 PZJ655369 QJF655369 QTB655369 RCX655369 RMT655369 RWP655369 SGL655369 SQH655369 TAD655369 TJZ655369 TTV655369 UDR655369 UNN655369 UXJ655369 VHF655369 VRB655369 WAX655369 WKT655369 WUP655369 D720905 ID720905 RZ720905 ABV720905 ALR720905 AVN720905 BFJ720905 BPF720905 BZB720905 CIX720905 CST720905 DCP720905 DML720905 DWH720905 EGD720905 EPZ720905 EZV720905 FJR720905 FTN720905 GDJ720905 GNF720905 GXB720905 HGX720905 HQT720905 IAP720905 IKL720905 IUH720905 JED720905 JNZ720905 JXV720905 KHR720905 KRN720905 LBJ720905 LLF720905 LVB720905 MEX720905 MOT720905 MYP720905 NIL720905 NSH720905 OCD720905 OLZ720905 OVV720905 PFR720905 PPN720905 PZJ720905 QJF720905 QTB720905 RCX720905 RMT720905 RWP720905 SGL720905 SQH720905 TAD720905 TJZ720905 TTV720905 UDR720905 UNN720905 UXJ720905 VHF720905 VRB720905 WAX720905 WKT720905 WUP720905 D786441 ID786441 RZ786441 ABV786441 ALR786441 AVN786441 BFJ786441 BPF786441 BZB786441 CIX786441 CST786441 DCP786441 DML786441 DWH786441 EGD786441 EPZ786441 EZV786441 FJR786441 FTN786441 GDJ786441 GNF786441 GXB786441 HGX786441 HQT786441 IAP786441 IKL786441 IUH786441 JED786441 JNZ786441 JXV786441 KHR786441 KRN786441 LBJ786441 LLF786441 LVB786441 MEX786441 MOT786441 MYP786441 NIL786441 NSH786441 OCD786441 OLZ786441 OVV786441 PFR786441 PPN786441 PZJ786441 QJF786441 QTB786441 RCX786441 RMT786441 RWP786441 SGL786441 SQH786441 TAD786441 TJZ786441 TTV786441 UDR786441 UNN786441 UXJ786441 VHF786441 VRB786441 WAX786441 WKT786441 WUP786441 D851977 ID851977 RZ851977 ABV851977 ALR851977 AVN851977 BFJ851977 BPF851977 BZB851977 CIX851977 CST851977 DCP851977 DML851977 DWH851977 EGD851977 EPZ851977 EZV851977 FJR851977 FTN851977 GDJ851977 GNF851977 GXB851977 HGX851977 HQT851977 IAP851977 IKL851977 IUH851977 JED851977 JNZ851977 JXV851977 KHR851977 KRN851977 LBJ851977 LLF851977 LVB851977 MEX851977 MOT851977 MYP851977 NIL851977 NSH851977 OCD851977 OLZ851977 OVV851977 PFR851977 PPN851977 PZJ851977 QJF851977 QTB851977 RCX851977 RMT851977 RWP851977 SGL851977 SQH851977 TAD851977 TJZ851977 TTV851977 UDR851977 UNN851977 UXJ851977 VHF851977 VRB851977 WAX851977 WKT851977 WUP851977 D917513 ID917513 RZ917513 ABV917513 ALR917513 AVN917513 BFJ917513 BPF917513 BZB917513 CIX917513 CST917513 DCP917513 DML917513 DWH917513 EGD917513 EPZ917513 EZV917513 FJR917513 FTN917513 GDJ917513 GNF917513 GXB917513 HGX917513 HQT917513 IAP917513 IKL917513 IUH917513 JED917513 JNZ917513 JXV917513 KHR917513 KRN917513 LBJ917513 LLF917513 LVB917513 MEX917513 MOT917513 MYP917513 NIL917513 NSH917513 OCD917513 OLZ917513 OVV917513 PFR917513 PPN917513 PZJ917513 QJF917513 QTB917513 RCX917513 RMT917513 RWP917513 SGL917513 SQH917513 TAD917513 TJZ917513 TTV917513 UDR917513 UNN917513 UXJ917513 VHF917513 VRB917513 WAX917513 WKT917513 WUP917513 D983049 ID983049 RZ983049 ABV983049 ALR983049 AVN983049 BFJ983049 BPF983049 BZB983049 CIX983049 CST983049 DCP983049 DML983049 DWH983049 EGD983049 EPZ983049 EZV983049 FJR983049 FTN983049 GDJ983049 GNF983049 GXB983049 HGX983049 HQT983049 IAP983049 IKL983049 IUH983049 JED983049 JNZ983049 JXV983049 KHR983049 KRN983049 LBJ983049 LLF983049 LVB983049 MEX983049 MOT983049 MYP983049 NIL983049 NSH983049 OCD983049 OLZ983049 OVV983049 PFR983049 PPN983049 PZJ983049 QJF983049 QTB983049 RCX983049 RMT983049 RWP983049 SGL983049 SQH983049 TAD983049 TJZ983049 TTV983049 UDR983049 UNN983049 UXJ983049 VHF983049 VRB983049 WAX983049 WKT983049 WUP983049 G67:N67 IG67:IN67 SC67:SJ67 ABY67:ACF67 ALU67:AMB67 AVQ67:AVX67 BFM67:BFT67 BPI67:BPP67 BZE67:BZL67 CJA67:CJH67 CSW67:CTD67 DCS67:DCZ67 DMO67:DMV67 DWK67:DWR67 EGG67:EGN67 EQC67:EQJ67 EZY67:FAF67 FJU67:FKB67 FTQ67:FTX67 GDM67:GDT67 GNI67:GNP67 GXE67:GXL67 HHA67:HHH67 HQW67:HRD67 IAS67:IAZ67 IKO67:IKV67 IUK67:IUR67 JEG67:JEN67 JOC67:JOJ67 JXY67:JYF67 KHU67:KIB67 KRQ67:KRX67 LBM67:LBT67 LLI67:LLP67 LVE67:LVL67 MFA67:MFH67 MOW67:MPD67 MYS67:MYZ67 NIO67:NIV67 NSK67:NSR67 OCG67:OCN67 OMC67:OMJ67 OVY67:OWF67 PFU67:PGB67 PPQ67:PPX67 PZM67:PZT67 QJI67:QJP67 QTE67:QTL67 RDA67:RDH67 RMW67:RND67 RWS67:RWZ67 SGO67:SGV67 SQK67:SQR67 TAG67:TAN67 TKC67:TKJ67 TTY67:TUF67 UDU67:UEB67 UNQ67:UNX67 UXM67:UXT67 VHI67:VHP67 VRE67:VRL67 WBA67:WBH67 WKW67:WLD67 WUS67:WUZ67 G65603:N65603 IG65603:IN65603 SC65603:SJ65603 ABY65603:ACF65603 ALU65603:AMB65603 AVQ65603:AVX65603 BFM65603:BFT65603 BPI65603:BPP65603 BZE65603:BZL65603 CJA65603:CJH65603 CSW65603:CTD65603 DCS65603:DCZ65603 DMO65603:DMV65603 DWK65603:DWR65603 EGG65603:EGN65603 EQC65603:EQJ65603 EZY65603:FAF65603 FJU65603:FKB65603 FTQ65603:FTX65603 GDM65603:GDT65603 GNI65603:GNP65603 GXE65603:GXL65603 HHA65603:HHH65603 HQW65603:HRD65603 IAS65603:IAZ65603 IKO65603:IKV65603 IUK65603:IUR65603 JEG65603:JEN65603 JOC65603:JOJ65603 JXY65603:JYF65603 KHU65603:KIB65603 KRQ65603:KRX65603 LBM65603:LBT65603 LLI65603:LLP65603 LVE65603:LVL65603 MFA65603:MFH65603 MOW65603:MPD65603 MYS65603:MYZ65603 NIO65603:NIV65603 NSK65603:NSR65603 OCG65603:OCN65603 OMC65603:OMJ65603 OVY65603:OWF65603 PFU65603:PGB65603 PPQ65603:PPX65603 PZM65603:PZT65603 QJI65603:QJP65603 QTE65603:QTL65603 RDA65603:RDH65603 RMW65603:RND65603 RWS65603:RWZ65603 SGO65603:SGV65603 SQK65603:SQR65603 TAG65603:TAN65603 TKC65603:TKJ65603 TTY65603:TUF65603 UDU65603:UEB65603 UNQ65603:UNX65603 UXM65603:UXT65603 VHI65603:VHP65603 VRE65603:VRL65603 WBA65603:WBH65603 WKW65603:WLD65603 WUS65603:WUZ65603 G131139:N131139 IG131139:IN131139 SC131139:SJ131139 ABY131139:ACF131139 ALU131139:AMB131139 AVQ131139:AVX131139 BFM131139:BFT131139 BPI131139:BPP131139 BZE131139:BZL131139 CJA131139:CJH131139 CSW131139:CTD131139 DCS131139:DCZ131139 DMO131139:DMV131139 DWK131139:DWR131139 EGG131139:EGN131139 EQC131139:EQJ131139 EZY131139:FAF131139 FJU131139:FKB131139 FTQ131139:FTX131139 GDM131139:GDT131139 GNI131139:GNP131139 GXE131139:GXL131139 HHA131139:HHH131139 HQW131139:HRD131139 IAS131139:IAZ131139 IKO131139:IKV131139 IUK131139:IUR131139 JEG131139:JEN131139 JOC131139:JOJ131139 JXY131139:JYF131139 KHU131139:KIB131139 KRQ131139:KRX131139 LBM131139:LBT131139 LLI131139:LLP131139 LVE131139:LVL131139 MFA131139:MFH131139 MOW131139:MPD131139 MYS131139:MYZ131139 NIO131139:NIV131139 NSK131139:NSR131139 OCG131139:OCN131139 OMC131139:OMJ131139 OVY131139:OWF131139 PFU131139:PGB131139 PPQ131139:PPX131139 PZM131139:PZT131139 QJI131139:QJP131139 QTE131139:QTL131139 RDA131139:RDH131139 RMW131139:RND131139 RWS131139:RWZ131139 SGO131139:SGV131139 SQK131139:SQR131139 TAG131139:TAN131139 TKC131139:TKJ131139 TTY131139:TUF131139 UDU131139:UEB131139 UNQ131139:UNX131139 UXM131139:UXT131139 VHI131139:VHP131139 VRE131139:VRL131139 WBA131139:WBH131139 WKW131139:WLD131139 WUS131139:WUZ131139 G196675:N196675 IG196675:IN196675 SC196675:SJ196675 ABY196675:ACF196675 ALU196675:AMB196675 AVQ196675:AVX196675 BFM196675:BFT196675 BPI196675:BPP196675 BZE196675:BZL196675 CJA196675:CJH196675 CSW196675:CTD196675 DCS196675:DCZ196675 DMO196675:DMV196675 DWK196675:DWR196675 EGG196675:EGN196675 EQC196675:EQJ196675 EZY196675:FAF196675 FJU196675:FKB196675 FTQ196675:FTX196675 GDM196675:GDT196675 GNI196675:GNP196675 GXE196675:GXL196675 HHA196675:HHH196675 HQW196675:HRD196675 IAS196675:IAZ196675 IKO196675:IKV196675 IUK196675:IUR196675 JEG196675:JEN196675 JOC196675:JOJ196675 JXY196675:JYF196675 KHU196675:KIB196675 KRQ196675:KRX196675 LBM196675:LBT196675 LLI196675:LLP196675 LVE196675:LVL196675 MFA196675:MFH196675 MOW196675:MPD196675 MYS196675:MYZ196675 NIO196675:NIV196675 NSK196675:NSR196675 OCG196675:OCN196675 OMC196675:OMJ196675 OVY196675:OWF196675 PFU196675:PGB196675 PPQ196675:PPX196675 PZM196675:PZT196675 QJI196675:QJP196675 QTE196675:QTL196675 RDA196675:RDH196675 RMW196675:RND196675 RWS196675:RWZ196675 SGO196675:SGV196675 SQK196675:SQR196675 TAG196675:TAN196675 TKC196675:TKJ196675 TTY196675:TUF196675 UDU196675:UEB196675 UNQ196675:UNX196675 UXM196675:UXT196675 VHI196675:VHP196675 VRE196675:VRL196675 WBA196675:WBH196675 WKW196675:WLD196675 WUS196675:WUZ196675 G262211:N262211 IG262211:IN262211 SC262211:SJ262211 ABY262211:ACF262211 ALU262211:AMB262211 AVQ262211:AVX262211 BFM262211:BFT262211 BPI262211:BPP262211 BZE262211:BZL262211 CJA262211:CJH262211 CSW262211:CTD262211 DCS262211:DCZ262211 DMO262211:DMV262211 DWK262211:DWR262211 EGG262211:EGN262211 EQC262211:EQJ262211 EZY262211:FAF262211 FJU262211:FKB262211 FTQ262211:FTX262211 GDM262211:GDT262211 GNI262211:GNP262211 GXE262211:GXL262211 HHA262211:HHH262211 HQW262211:HRD262211 IAS262211:IAZ262211 IKO262211:IKV262211 IUK262211:IUR262211 JEG262211:JEN262211 JOC262211:JOJ262211 JXY262211:JYF262211 KHU262211:KIB262211 KRQ262211:KRX262211 LBM262211:LBT262211 LLI262211:LLP262211 LVE262211:LVL262211 MFA262211:MFH262211 MOW262211:MPD262211 MYS262211:MYZ262211 NIO262211:NIV262211 NSK262211:NSR262211 OCG262211:OCN262211 OMC262211:OMJ262211 OVY262211:OWF262211 PFU262211:PGB262211 PPQ262211:PPX262211 PZM262211:PZT262211 QJI262211:QJP262211 QTE262211:QTL262211 RDA262211:RDH262211 RMW262211:RND262211 RWS262211:RWZ262211 SGO262211:SGV262211 SQK262211:SQR262211 TAG262211:TAN262211 TKC262211:TKJ262211 TTY262211:TUF262211 UDU262211:UEB262211 UNQ262211:UNX262211 UXM262211:UXT262211 VHI262211:VHP262211 VRE262211:VRL262211 WBA262211:WBH262211 WKW262211:WLD262211 WUS262211:WUZ262211 G327747:N327747 IG327747:IN327747 SC327747:SJ327747 ABY327747:ACF327747 ALU327747:AMB327747 AVQ327747:AVX327747 BFM327747:BFT327747 BPI327747:BPP327747 BZE327747:BZL327747 CJA327747:CJH327747 CSW327747:CTD327747 DCS327747:DCZ327747 DMO327747:DMV327747 DWK327747:DWR327747 EGG327747:EGN327747 EQC327747:EQJ327747 EZY327747:FAF327747 FJU327747:FKB327747 FTQ327747:FTX327747 GDM327747:GDT327747 GNI327747:GNP327747 GXE327747:GXL327747 HHA327747:HHH327747 HQW327747:HRD327747 IAS327747:IAZ327747 IKO327747:IKV327747 IUK327747:IUR327747 JEG327747:JEN327747 JOC327747:JOJ327747 JXY327747:JYF327747 KHU327747:KIB327747 KRQ327747:KRX327747 LBM327747:LBT327747 LLI327747:LLP327747 LVE327747:LVL327747 MFA327747:MFH327747 MOW327747:MPD327747 MYS327747:MYZ327747 NIO327747:NIV327747 NSK327747:NSR327747 OCG327747:OCN327747 OMC327747:OMJ327747 OVY327747:OWF327747 PFU327747:PGB327747 PPQ327747:PPX327747 PZM327747:PZT327747 QJI327747:QJP327747 QTE327747:QTL327747 RDA327747:RDH327747 RMW327747:RND327747 RWS327747:RWZ327747 SGO327747:SGV327747 SQK327747:SQR327747 TAG327747:TAN327747 TKC327747:TKJ327747 TTY327747:TUF327747 UDU327747:UEB327747 UNQ327747:UNX327747 UXM327747:UXT327747 VHI327747:VHP327747 VRE327747:VRL327747 WBA327747:WBH327747 WKW327747:WLD327747 WUS327747:WUZ327747 G393283:N393283 IG393283:IN393283 SC393283:SJ393283 ABY393283:ACF393283 ALU393283:AMB393283 AVQ393283:AVX393283 BFM393283:BFT393283 BPI393283:BPP393283 BZE393283:BZL393283 CJA393283:CJH393283 CSW393283:CTD393283 DCS393283:DCZ393283 DMO393283:DMV393283 DWK393283:DWR393283 EGG393283:EGN393283 EQC393283:EQJ393283 EZY393283:FAF393283 FJU393283:FKB393283 FTQ393283:FTX393283 GDM393283:GDT393283 GNI393283:GNP393283 GXE393283:GXL393283 HHA393283:HHH393283 HQW393283:HRD393283 IAS393283:IAZ393283 IKO393283:IKV393283 IUK393283:IUR393283 JEG393283:JEN393283 JOC393283:JOJ393283 JXY393283:JYF393283 KHU393283:KIB393283 KRQ393283:KRX393283 LBM393283:LBT393283 LLI393283:LLP393283 LVE393283:LVL393283 MFA393283:MFH393283 MOW393283:MPD393283 MYS393283:MYZ393283 NIO393283:NIV393283 NSK393283:NSR393283 OCG393283:OCN393283 OMC393283:OMJ393283 OVY393283:OWF393283 PFU393283:PGB393283 PPQ393283:PPX393283 PZM393283:PZT393283 QJI393283:QJP393283 QTE393283:QTL393283 RDA393283:RDH393283 RMW393283:RND393283 RWS393283:RWZ393283 SGO393283:SGV393283 SQK393283:SQR393283 TAG393283:TAN393283 TKC393283:TKJ393283 TTY393283:TUF393283 UDU393283:UEB393283 UNQ393283:UNX393283 UXM393283:UXT393283 VHI393283:VHP393283 VRE393283:VRL393283 WBA393283:WBH393283 WKW393283:WLD393283 WUS393283:WUZ393283 G458819:N458819 IG458819:IN458819 SC458819:SJ458819 ABY458819:ACF458819 ALU458819:AMB458819 AVQ458819:AVX458819 BFM458819:BFT458819 BPI458819:BPP458819 BZE458819:BZL458819 CJA458819:CJH458819 CSW458819:CTD458819 DCS458819:DCZ458819 DMO458819:DMV458819 DWK458819:DWR458819 EGG458819:EGN458819 EQC458819:EQJ458819 EZY458819:FAF458819 FJU458819:FKB458819 FTQ458819:FTX458819 GDM458819:GDT458819 GNI458819:GNP458819 GXE458819:GXL458819 HHA458819:HHH458819 HQW458819:HRD458819 IAS458819:IAZ458819 IKO458819:IKV458819 IUK458819:IUR458819 JEG458819:JEN458819 JOC458819:JOJ458819 JXY458819:JYF458819 KHU458819:KIB458819 KRQ458819:KRX458819 LBM458819:LBT458819 LLI458819:LLP458819 LVE458819:LVL458819 MFA458819:MFH458819 MOW458819:MPD458819 MYS458819:MYZ458819 NIO458819:NIV458819 NSK458819:NSR458819 OCG458819:OCN458819 OMC458819:OMJ458819 OVY458819:OWF458819 PFU458819:PGB458819 PPQ458819:PPX458819 PZM458819:PZT458819 QJI458819:QJP458819 QTE458819:QTL458819 RDA458819:RDH458819 RMW458819:RND458819 RWS458819:RWZ458819 SGO458819:SGV458819 SQK458819:SQR458819 TAG458819:TAN458819 TKC458819:TKJ458819 TTY458819:TUF458819 UDU458819:UEB458819 UNQ458819:UNX458819 UXM458819:UXT458819 VHI458819:VHP458819 VRE458819:VRL458819 WBA458819:WBH458819 WKW458819:WLD458819 WUS458819:WUZ458819 G524355:N524355 IG524355:IN524355 SC524355:SJ524355 ABY524355:ACF524355 ALU524355:AMB524355 AVQ524355:AVX524355 BFM524355:BFT524355 BPI524355:BPP524355 BZE524355:BZL524355 CJA524355:CJH524355 CSW524355:CTD524355 DCS524355:DCZ524355 DMO524355:DMV524355 DWK524355:DWR524355 EGG524355:EGN524355 EQC524355:EQJ524355 EZY524355:FAF524355 FJU524355:FKB524355 FTQ524355:FTX524355 GDM524355:GDT524355 GNI524355:GNP524355 GXE524355:GXL524355 HHA524355:HHH524355 HQW524355:HRD524355 IAS524355:IAZ524355 IKO524355:IKV524355 IUK524355:IUR524355 JEG524355:JEN524355 JOC524355:JOJ524355 JXY524355:JYF524355 KHU524355:KIB524355 KRQ524355:KRX524355 LBM524355:LBT524355 LLI524355:LLP524355 LVE524355:LVL524355 MFA524355:MFH524355 MOW524355:MPD524355 MYS524355:MYZ524355 NIO524355:NIV524355 NSK524355:NSR524355 OCG524355:OCN524355 OMC524355:OMJ524355 OVY524355:OWF524355 PFU524355:PGB524355 PPQ524355:PPX524355 PZM524355:PZT524355 QJI524355:QJP524355 QTE524355:QTL524355 RDA524355:RDH524355 RMW524355:RND524355 RWS524355:RWZ524355 SGO524355:SGV524355 SQK524355:SQR524355 TAG524355:TAN524355 TKC524355:TKJ524355 TTY524355:TUF524355 UDU524355:UEB524355 UNQ524355:UNX524355 UXM524355:UXT524355 VHI524355:VHP524355 VRE524355:VRL524355 WBA524355:WBH524355 WKW524355:WLD524355 WUS524355:WUZ524355 G589891:N589891 IG589891:IN589891 SC589891:SJ589891 ABY589891:ACF589891 ALU589891:AMB589891 AVQ589891:AVX589891 BFM589891:BFT589891 BPI589891:BPP589891 BZE589891:BZL589891 CJA589891:CJH589891 CSW589891:CTD589891 DCS589891:DCZ589891 DMO589891:DMV589891 DWK589891:DWR589891 EGG589891:EGN589891 EQC589891:EQJ589891 EZY589891:FAF589891 FJU589891:FKB589891 FTQ589891:FTX589891 GDM589891:GDT589891 GNI589891:GNP589891 GXE589891:GXL589891 HHA589891:HHH589891 HQW589891:HRD589891 IAS589891:IAZ589891 IKO589891:IKV589891 IUK589891:IUR589891 JEG589891:JEN589891 JOC589891:JOJ589891 JXY589891:JYF589891 KHU589891:KIB589891 KRQ589891:KRX589891 LBM589891:LBT589891 LLI589891:LLP589891 LVE589891:LVL589891 MFA589891:MFH589891 MOW589891:MPD589891 MYS589891:MYZ589891 NIO589891:NIV589891 NSK589891:NSR589891 OCG589891:OCN589891 OMC589891:OMJ589891 OVY589891:OWF589891 PFU589891:PGB589891 PPQ589891:PPX589891 PZM589891:PZT589891 QJI589891:QJP589891 QTE589891:QTL589891 RDA589891:RDH589891 RMW589891:RND589891 RWS589891:RWZ589891 SGO589891:SGV589891 SQK589891:SQR589891 TAG589891:TAN589891 TKC589891:TKJ589891 TTY589891:TUF589891 UDU589891:UEB589891 UNQ589891:UNX589891 UXM589891:UXT589891 VHI589891:VHP589891 VRE589891:VRL589891 WBA589891:WBH589891 WKW589891:WLD589891 WUS589891:WUZ589891 G655427:N655427 IG655427:IN655427 SC655427:SJ655427 ABY655427:ACF655427 ALU655427:AMB655427 AVQ655427:AVX655427 BFM655427:BFT655427 BPI655427:BPP655427 BZE655427:BZL655427 CJA655427:CJH655427 CSW655427:CTD655427 DCS655427:DCZ655427 DMO655427:DMV655427 DWK655427:DWR655427 EGG655427:EGN655427 EQC655427:EQJ655427 EZY655427:FAF655427 FJU655427:FKB655427 FTQ655427:FTX655427 GDM655427:GDT655427 GNI655427:GNP655427 GXE655427:GXL655427 HHA655427:HHH655427 HQW655427:HRD655427 IAS655427:IAZ655427 IKO655427:IKV655427 IUK655427:IUR655427 JEG655427:JEN655427 JOC655427:JOJ655427 JXY655427:JYF655427 KHU655427:KIB655427 KRQ655427:KRX655427 LBM655427:LBT655427 LLI655427:LLP655427 LVE655427:LVL655427 MFA655427:MFH655427 MOW655427:MPD655427 MYS655427:MYZ655427 NIO655427:NIV655427 NSK655427:NSR655427 OCG655427:OCN655427 OMC655427:OMJ655427 OVY655427:OWF655427 PFU655427:PGB655427 PPQ655427:PPX655427 PZM655427:PZT655427 QJI655427:QJP655427 QTE655427:QTL655427 RDA655427:RDH655427 RMW655427:RND655427 RWS655427:RWZ655427 SGO655427:SGV655427 SQK655427:SQR655427 TAG655427:TAN655427 TKC655427:TKJ655427 TTY655427:TUF655427 UDU655427:UEB655427 UNQ655427:UNX655427 UXM655427:UXT655427 VHI655427:VHP655427 VRE655427:VRL655427 WBA655427:WBH655427 WKW655427:WLD655427 WUS655427:WUZ655427 G720963:N720963 IG720963:IN720963 SC720963:SJ720963 ABY720963:ACF720963 ALU720963:AMB720963 AVQ720963:AVX720963 BFM720963:BFT720963 BPI720963:BPP720963 BZE720963:BZL720963 CJA720963:CJH720963 CSW720963:CTD720963 DCS720963:DCZ720963 DMO720963:DMV720963 DWK720963:DWR720963 EGG720963:EGN720963 EQC720963:EQJ720963 EZY720963:FAF720963 FJU720963:FKB720963 FTQ720963:FTX720963 GDM720963:GDT720963 GNI720963:GNP720963 GXE720963:GXL720963 HHA720963:HHH720963 HQW720963:HRD720963 IAS720963:IAZ720963 IKO720963:IKV720963 IUK720963:IUR720963 JEG720963:JEN720963 JOC720963:JOJ720963 JXY720963:JYF720963 KHU720963:KIB720963 KRQ720963:KRX720963 LBM720963:LBT720963 LLI720963:LLP720963 LVE720963:LVL720963 MFA720963:MFH720963 MOW720963:MPD720963 MYS720963:MYZ720963 NIO720963:NIV720963 NSK720963:NSR720963 OCG720963:OCN720963 OMC720963:OMJ720963 OVY720963:OWF720963 PFU720963:PGB720963 PPQ720963:PPX720963 PZM720963:PZT720963 QJI720963:QJP720963 QTE720963:QTL720963 RDA720963:RDH720963 RMW720963:RND720963 RWS720963:RWZ720963 SGO720963:SGV720963 SQK720963:SQR720963 TAG720963:TAN720963 TKC720963:TKJ720963 TTY720963:TUF720963 UDU720963:UEB720963 UNQ720963:UNX720963 UXM720963:UXT720963 VHI720963:VHP720963 VRE720963:VRL720963 WBA720963:WBH720963 WKW720963:WLD720963 WUS720963:WUZ720963 G786499:N786499 IG786499:IN786499 SC786499:SJ786499 ABY786499:ACF786499 ALU786499:AMB786499 AVQ786499:AVX786499 BFM786499:BFT786499 BPI786499:BPP786499 BZE786499:BZL786499 CJA786499:CJH786499 CSW786499:CTD786499 DCS786499:DCZ786499 DMO786499:DMV786499 DWK786499:DWR786499 EGG786499:EGN786499 EQC786499:EQJ786499 EZY786499:FAF786499 FJU786499:FKB786499 FTQ786499:FTX786499 GDM786499:GDT786499 GNI786499:GNP786499 GXE786499:GXL786499 HHA786499:HHH786499 HQW786499:HRD786499 IAS786499:IAZ786499 IKO786499:IKV786499 IUK786499:IUR786499 JEG786499:JEN786499 JOC786499:JOJ786499 JXY786499:JYF786499 KHU786499:KIB786499 KRQ786499:KRX786499 LBM786499:LBT786499 LLI786499:LLP786499 LVE786499:LVL786499 MFA786499:MFH786499 MOW786499:MPD786499 MYS786499:MYZ786499 NIO786499:NIV786499 NSK786499:NSR786499 OCG786499:OCN786499 OMC786499:OMJ786499 OVY786499:OWF786499 PFU786499:PGB786499 PPQ786499:PPX786499 PZM786499:PZT786499 QJI786499:QJP786499 QTE786499:QTL786499 RDA786499:RDH786499 RMW786499:RND786499 RWS786499:RWZ786499 SGO786499:SGV786499 SQK786499:SQR786499 TAG786499:TAN786499 TKC786499:TKJ786499 TTY786499:TUF786499 UDU786499:UEB786499 UNQ786499:UNX786499 UXM786499:UXT786499 VHI786499:VHP786499 VRE786499:VRL786499 WBA786499:WBH786499 WKW786499:WLD786499 WUS786499:WUZ786499 G852035:N852035 IG852035:IN852035 SC852035:SJ852035 ABY852035:ACF852035 ALU852035:AMB852035 AVQ852035:AVX852035 BFM852035:BFT852035 BPI852035:BPP852035 BZE852035:BZL852035 CJA852035:CJH852035 CSW852035:CTD852035 DCS852035:DCZ852035 DMO852035:DMV852035 DWK852035:DWR852035 EGG852035:EGN852035 EQC852035:EQJ852035 EZY852035:FAF852035 FJU852035:FKB852035 FTQ852035:FTX852035 GDM852035:GDT852035 GNI852035:GNP852035 GXE852035:GXL852035 HHA852035:HHH852035 HQW852035:HRD852035 IAS852035:IAZ852035 IKO852035:IKV852035 IUK852035:IUR852035 JEG852035:JEN852035 JOC852035:JOJ852035 JXY852035:JYF852035 KHU852035:KIB852035 KRQ852035:KRX852035 LBM852035:LBT852035 LLI852035:LLP852035 LVE852035:LVL852035 MFA852035:MFH852035 MOW852035:MPD852035 MYS852035:MYZ852035 NIO852035:NIV852035 NSK852035:NSR852035 OCG852035:OCN852035 OMC852035:OMJ852035 OVY852035:OWF852035 PFU852035:PGB852035 PPQ852035:PPX852035 PZM852035:PZT852035 QJI852035:QJP852035 QTE852035:QTL852035 RDA852035:RDH852035 RMW852035:RND852035 RWS852035:RWZ852035 SGO852035:SGV852035 SQK852035:SQR852035 TAG852035:TAN852035 TKC852035:TKJ852035 TTY852035:TUF852035 UDU852035:UEB852035 UNQ852035:UNX852035 UXM852035:UXT852035 VHI852035:VHP852035 VRE852035:VRL852035 WBA852035:WBH852035 WKW852035:WLD852035 WUS852035:WUZ852035 G917571:N917571 IG917571:IN917571 SC917571:SJ917571 ABY917571:ACF917571 ALU917571:AMB917571 AVQ917571:AVX917571 BFM917571:BFT917571 BPI917571:BPP917571 BZE917571:BZL917571 CJA917571:CJH917571 CSW917571:CTD917571 DCS917571:DCZ917571 DMO917571:DMV917571 DWK917571:DWR917571 EGG917571:EGN917571 EQC917571:EQJ917571 EZY917571:FAF917571 FJU917571:FKB917571 FTQ917571:FTX917571 GDM917571:GDT917571 GNI917571:GNP917571 GXE917571:GXL917571 HHA917571:HHH917571 HQW917571:HRD917571 IAS917571:IAZ917571 IKO917571:IKV917571 IUK917571:IUR917571 JEG917571:JEN917571 JOC917571:JOJ917571 JXY917571:JYF917571 KHU917571:KIB917571 KRQ917571:KRX917571 LBM917571:LBT917571 LLI917571:LLP917571 LVE917571:LVL917571 MFA917571:MFH917571 MOW917571:MPD917571 MYS917571:MYZ917571 NIO917571:NIV917571 NSK917571:NSR917571 OCG917571:OCN917571 OMC917571:OMJ917571 OVY917571:OWF917571 PFU917571:PGB917571 PPQ917571:PPX917571 PZM917571:PZT917571 QJI917571:QJP917571 QTE917571:QTL917571 RDA917571:RDH917571 RMW917571:RND917571 RWS917571:RWZ917571 SGO917571:SGV917571 SQK917571:SQR917571 TAG917571:TAN917571 TKC917571:TKJ917571 TTY917571:TUF917571 UDU917571:UEB917571 UNQ917571:UNX917571 UXM917571:UXT917571 VHI917571:VHP917571 VRE917571:VRL917571 WBA917571:WBH917571 WKW917571:WLD917571 WUS917571:WUZ917571 G983107:N983107 IG983107:IN983107 SC983107:SJ983107 ABY983107:ACF983107 ALU983107:AMB983107 AVQ983107:AVX983107 BFM983107:BFT983107 BPI983107:BPP983107 BZE983107:BZL983107 CJA983107:CJH983107 CSW983107:CTD983107 DCS983107:DCZ983107 DMO983107:DMV983107 DWK983107:DWR983107 EGG983107:EGN983107 EQC983107:EQJ983107 EZY983107:FAF983107 FJU983107:FKB983107 FTQ983107:FTX983107 GDM983107:GDT983107 GNI983107:GNP983107 GXE983107:GXL983107 HHA983107:HHH983107 HQW983107:HRD983107 IAS983107:IAZ983107 IKO983107:IKV983107 IUK983107:IUR983107 JEG983107:JEN983107 JOC983107:JOJ983107 JXY983107:JYF983107 KHU983107:KIB983107 KRQ983107:KRX983107 LBM983107:LBT983107 LLI983107:LLP983107 LVE983107:LVL983107 MFA983107:MFH983107 MOW983107:MPD983107 MYS983107:MYZ983107 NIO983107:NIV983107 NSK983107:NSR983107 OCG983107:OCN983107 OMC983107:OMJ983107 OVY983107:OWF983107 PFU983107:PGB983107 PPQ983107:PPX983107 PZM983107:PZT983107 QJI983107:QJP983107 QTE983107:QTL983107 RDA983107:RDH983107 RMW983107:RND983107 RWS983107:RWZ983107 SGO983107:SGV983107 SQK983107:SQR983107 TAG983107:TAN983107 TKC983107:TKJ983107 TTY983107:TUF983107 UDU983107:UEB983107 UNQ983107:UNX983107 UXM983107:UXT983107 VHI983107:VHP983107 VRE983107:VRL983107 WBA983107:WBH983107 WKW983107:WLD983107 WUS983107:WUZ983107 IQ80 SM80 ACI80 AME80 AWA80 BFW80 BPS80 BZO80 CJK80 CTG80 DDC80 DMY80 DWU80 EGQ80 EQM80 FAI80 FKE80 FUA80 GDW80 GNS80 GXO80 HHK80 HRG80 IBC80 IKY80 IUU80 JEQ80 JOM80 JYI80 KIE80 KSA80 LBW80 LLS80 LVO80 MFK80 MPG80 MZC80 NIY80 NSU80 OCQ80 OMM80 OWI80 PGE80 PQA80 PZW80 QJS80 QTO80 RDK80 RNG80 RXC80 SGY80 SQU80 TAQ80 TKM80 TUI80 UEE80 UOA80 UXW80 VHS80 VRO80 WBK80 WLG80 WVC80 IQ65616 SM65616 ACI65616 AME65616 AWA65616 BFW65616 BPS65616 BZO65616 CJK65616 CTG65616 DDC65616 DMY65616 DWU65616 EGQ65616 EQM65616 FAI65616 FKE65616 FUA65616 GDW65616 GNS65616 GXO65616 HHK65616 HRG65616 IBC65616 IKY65616 IUU65616 JEQ65616 JOM65616 JYI65616 KIE65616 KSA65616 LBW65616 LLS65616 LVO65616 MFK65616 MPG65616 MZC65616 NIY65616 NSU65616 OCQ65616 OMM65616 OWI65616 PGE65616 PQA65616 PZW65616 QJS65616 QTO65616 RDK65616 RNG65616 RXC65616 SGY65616 SQU65616 TAQ65616 TKM65616 TUI65616 UEE65616 UOA65616 UXW65616 VHS65616 VRO65616 WBK65616 WLG65616 WVC65616 IQ131152 SM131152 ACI131152 AME131152 AWA131152 BFW131152 BPS131152 BZO131152 CJK131152 CTG131152 DDC131152 DMY131152 DWU131152 EGQ131152 EQM131152 FAI131152 FKE131152 FUA131152 GDW131152 GNS131152 GXO131152 HHK131152 HRG131152 IBC131152 IKY131152 IUU131152 JEQ131152 JOM131152 JYI131152 KIE131152 KSA131152 LBW131152 LLS131152 LVO131152 MFK131152 MPG131152 MZC131152 NIY131152 NSU131152 OCQ131152 OMM131152 OWI131152 PGE131152 PQA131152 PZW131152 QJS131152 QTO131152 RDK131152 RNG131152 RXC131152 SGY131152 SQU131152 TAQ131152 TKM131152 TUI131152 UEE131152 UOA131152 UXW131152 VHS131152 VRO131152 WBK131152 WLG131152 WVC131152 IQ196688 SM196688 ACI196688 AME196688 AWA196688 BFW196688 BPS196688 BZO196688 CJK196688 CTG196688 DDC196688 DMY196688 DWU196688 EGQ196688 EQM196688 FAI196688 FKE196688 FUA196688 GDW196688 GNS196688 GXO196688 HHK196688 HRG196688 IBC196688 IKY196688 IUU196688 JEQ196688 JOM196688 JYI196688 KIE196688 KSA196688 LBW196688 LLS196688 LVO196688 MFK196688 MPG196688 MZC196688 NIY196688 NSU196688 OCQ196688 OMM196688 OWI196688 PGE196688 PQA196688 PZW196688 QJS196688 QTO196688 RDK196688 RNG196688 RXC196688 SGY196688 SQU196688 TAQ196688 TKM196688 TUI196688 UEE196688 UOA196688 UXW196688 VHS196688 VRO196688 WBK196688 WLG196688 WVC196688 IQ262224 SM262224 ACI262224 AME262224 AWA262224 BFW262224 BPS262224 BZO262224 CJK262224 CTG262224 DDC262224 DMY262224 DWU262224 EGQ262224 EQM262224 FAI262224 FKE262224 FUA262224 GDW262224 GNS262224 GXO262224 HHK262224 HRG262224 IBC262224 IKY262224 IUU262224 JEQ262224 JOM262224 JYI262224 KIE262224 KSA262224 LBW262224 LLS262224 LVO262224 MFK262224 MPG262224 MZC262224 NIY262224 NSU262224 OCQ262224 OMM262224 OWI262224 PGE262224 PQA262224 PZW262224 QJS262224 QTO262224 RDK262224 RNG262224 RXC262224 SGY262224 SQU262224 TAQ262224 TKM262224 TUI262224 UEE262224 UOA262224 UXW262224 VHS262224 VRO262224 WBK262224 WLG262224 WVC262224 IQ327760 SM327760 ACI327760 AME327760 AWA327760 BFW327760 BPS327760 BZO327760 CJK327760 CTG327760 DDC327760 DMY327760 DWU327760 EGQ327760 EQM327760 FAI327760 FKE327760 FUA327760 GDW327760 GNS327760 GXO327760 HHK327760 HRG327760 IBC327760 IKY327760 IUU327760 JEQ327760 JOM327760 JYI327760 KIE327760 KSA327760 LBW327760 LLS327760 LVO327760 MFK327760 MPG327760 MZC327760 NIY327760 NSU327760 OCQ327760 OMM327760 OWI327760 PGE327760 PQA327760 PZW327760 QJS327760 QTO327760 RDK327760 RNG327760 RXC327760 SGY327760 SQU327760 TAQ327760 TKM327760 TUI327760 UEE327760 UOA327760 UXW327760 VHS327760 VRO327760 WBK327760 WLG327760 WVC327760 IQ393296 SM393296 ACI393296 AME393296 AWA393296 BFW393296 BPS393296 BZO393296 CJK393296 CTG393296 DDC393296 DMY393296 DWU393296 EGQ393296 EQM393296 FAI393296 FKE393296 FUA393296 GDW393296 GNS393296 GXO393296 HHK393296 HRG393296 IBC393296 IKY393296 IUU393296 JEQ393296 JOM393296 JYI393296 KIE393296 KSA393296 LBW393296 LLS393296 LVO393296 MFK393296 MPG393296 MZC393296 NIY393296 NSU393296 OCQ393296 OMM393296 OWI393296 PGE393296 PQA393296 PZW393296 QJS393296 QTO393296 RDK393296 RNG393296 RXC393296 SGY393296 SQU393296 TAQ393296 TKM393296 TUI393296 UEE393296 UOA393296 UXW393296 VHS393296 VRO393296 WBK393296 WLG393296 WVC393296 IQ458832 SM458832 ACI458832 AME458832 AWA458832 BFW458832 BPS458832 BZO458832 CJK458832 CTG458832 DDC458832 DMY458832 DWU458832 EGQ458832 EQM458832 FAI458832 FKE458832 FUA458832 GDW458832 GNS458832 GXO458832 HHK458832 HRG458832 IBC458832 IKY458832 IUU458832 JEQ458832 JOM458832 JYI458832 KIE458832 KSA458832 LBW458832 LLS458832 LVO458832 MFK458832 MPG458832 MZC458832 NIY458832 NSU458832 OCQ458832 OMM458832 OWI458832 PGE458832 PQA458832 PZW458832 QJS458832 QTO458832 RDK458832 RNG458832 RXC458832 SGY458832 SQU458832 TAQ458832 TKM458832 TUI458832 UEE458832 UOA458832 UXW458832 VHS458832 VRO458832 WBK458832 WLG458832 WVC458832 IQ524368 SM524368 ACI524368 AME524368 AWA524368 BFW524368 BPS524368 BZO524368 CJK524368 CTG524368 DDC524368 DMY524368 DWU524368 EGQ524368 EQM524368 FAI524368 FKE524368 FUA524368 GDW524368 GNS524368 GXO524368 HHK524368 HRG524368 IBC524368 IKY524368 IUU524368 JEQ524368 JOM524368 JYI524368 KIE524368 KSA524368 LBW524368 LLS524368 LVO524368 MFK524368 MPG524368 MZC524368 NIY524368 NSU524368 OCQ524368 OMM524368 OWI524368 PGE524368 PQA524368 PZW524368 QJS524368 QTO524368 RDK524368 RNG524368 RXC524368 SGY524368 SQU524368 TAQ524368 TKM524368 TUI524368 UEE524368 UOA524368 UXW524368 VHS524368 VRO524368 WBK524368 WLG524368 WVC524368 IQ589904 SM589904 ACI589904 AME589904 AWA589904 BFW589904 BPS589904 BZO589904 CJK589904 CTG589904 DDC589904 DMY589904 DWU589904 EGQ589904 EQM589904 FAI589904 FKE589904 FUA589904 GDW589904 GNS589904 GXO589904 HHK589904 HRG589904 IBC589904 IKY589904 IUU589904 JEQ589904 JOM589904 JYI589904 KIE589904 KSA589904 LBW589904 LLS589904 LVO589904 MFK589904 MPG589904 MZC589904 NIY589904 NSU589904 OCQ589904 OMM589904 OWI589904 PGE589904 PQA589904 PZW589904 QJS589904 QTO589904 RDK589904 RNG589904 RXC589904 SGY589904 SQU589904 TAQ589904 TKM589904 TUI589904 UEE589904 UOA589904 UXW589904 VHS589904 VRO589904 WBK589904 WLG589904 WVC589904 IQ655440 SM655440 ACI655440 AME655440 AWA655440 BFW655440 BPS655440 BZO655440 CJK655440 CTG655440 DDC655440 DMY655440 DWU655440 EGQ655440 EQM655440 FAI655440 FKE655440 FUA655440 GDW655440 GNS655440 GXO655440 HHK655440 HRG655440 IBC655440 IKY655440 IUU655440 JEQ655440 JOM655440 JYI655440 KIE655440 KSA655440 LBW655440 LLS655440 LVO655440 MFK655440 MPG655440 MZC655440 NIY655440 NSU655440 OCQ655440 OMM655440 OWI655440 PGE655440 PQA655440 PZW655440 QJS655440 QTO655440 RDK655440 RNG655440 RXC655440 SGY655440 SQU655440 TAQ655440 TKM655440 TUI655440 UEE655440 UOA655440 UXW655440 VHS655440 VRO655440 WBK655440 WLG655440 WVC655440 IQ720976 SM720976 ACI720976 AME720976 AWA720976 BFW720976 BPS720976 BZO720976 CJK720976 CTG720976 DDC720976 DMY720976 DWU720976 EGQ720976 EQM720976 FAI720976 FKE720976 FUA720976 GDW720976 GNS720976 GXO720976 HHK720976 HRG720976 IBC720976 IKY720976 IUU720976 JEQ720976 JOM720976 JYI720976 KIE720976 KSA720976 LBW720976 LLS720976 LVO720976 MFK720976 MPG720976 MZC720976 NIY720976 NSU720976 OCQ720976 OMM720976 OWI720976 PGE720976 PQA720976 PZW720976 QJS720976 QTO720976 RDK720976 RNG720976 RXC720976 SGY720976 SQU720976 TAQ720976 TKM720976 TUI720976 UEE720976 UOA720976 UXW720976 VHS720976 VRO720976 WBK720976 WLG720976 WVC720976 IQ786512 SM786512 ACI786512 AME786512 AWA786512 BFW786512 BPS786512 BZO786512 CJK786512 CTG786512 DDC786512 DMY786512 DWU786512 EGQ786512 EQM786512 FAI786512 FKE786512 FUA786512 GDW786512 GNS786512 GXO786512 HHK786512 HRG786512 IBC786512 IKY786512 IUU786512 JEQ786512 JOM786512 JYI786512 KIE786512 KSA786512 LBW786512 LLS786512 LVO786512 MFK786512 MPG786512 MZC786512 NIY786512 NSU786512 OCQ786512 OMM786512 OWI786512 PGE786512 PQA786512 PZW786512 QJS786512 QTO786512 RDK786512 RNG786512 RXC786512 SGY786512 SQU786512 TAQ786512 TKM786512 TUI786512 UEE786512 UOA786512 UXW786512 VHS786512 VRO786512 WBK786512 WLG786512 WVC786512 IQ852048 SM852048 ACI852048 AME852048 AWA852048 BFW852048 BPS852048 BZO852048 CJK852048 CTG852048 DDC852048 DMY852048 DWU852048 EGQ852048 EQM852048 FAI852048 FKE852048 FUA852048 GDW852048 GNS852048 GXO852048 HHK852048 HRG852048 IBC852048 IKY852048 IUU852048 JEQ852048 JOM852048 JYI852048 KIE852048 KSA852048 LBW852048 LLS852048 LVO852048 MFK852048 MPG852048 MZC852048 NIY852048 NSU852048 OCQ852048 OMM852048 OWI852048 PGE852048 PQA852048 PZW852048 QJS852048 QTO852048 RDK852048 RNG852048 RXC852048 SGY852048 SQU852048 TAQ852048 TKM852048 TUI852048 UEE852048 UOA852048 UXW852048 VHS852048 VRO852048 WBK852048 WLG852048 WVC852048 IQ917584 SM917584 ACI917584 AME917584 AWA917584 BFW917584 BPS917584 BZO917584 CJK917584 CTG917584 DDC917584 DMY917584 DWU917584 EGQ917584 EQM917584 FAI917584 FKE917584 FUA917584 GDW917584 GNS917584 GXO917584 HHK917584 HRG917584 IBC917584 IKY917584 IUU917584 JEQ917584 JOM917584 JYI917584 KIE917584 KSA917584 LBW917584 LLS917584 LVO917584 MFK917584 MPG917584 MZC917584 NIY917584 NSU917584 OCQ917584 OMM917584 OWI917584 PGE917584 PQA917584 PZW917584 QJS917584 QTO917584 RDK917584 RNG917584 RXC917584 SGY917584 SQU917584 TAQ917584 TKM917584 TUI917584 UEE917584 UOA917584 UXW917584 VHS917584 VRO917584 WBK917584 WLG917584 WVC917584 IQ983120 SM983120 ACI983120 AME983120 AWA983120 BFW983120 BPS983120 BZO983120 CJK983120 CTG983120 DDC983120 DMY983120 DWU983120 EGQ983120 EQM983120 FAI983120 FKE983120 FUA983120 GDW983120 GNS983120 GXO983120 HHK983120 HRG983120 IBC983120 IKY983120 IUU983120 JEQ983120 JOM983120 JYI983120 KIE983120 KSA983120 LBW983120 LLS983120 LVO983120 MFK983120 MPG983120 MZC983120 NIY983120 NSU983120 OCQ983120 OMM983120 OWI983120 PGE983120 PQA983120 PZW983120 QJS983120 QTO983120 RDK983120 RNG983120 RXC983120 SGY983120 SQU983120 TAQ983120 TKM983120 TUI983120 UEE983120 UOA983120 UXW983120 VHS983120 VRO983120 WBK983120 WLG983120 WVC983120 IQ88 SM88 ACI88 AME88 AWA88 BFW88 BPS88 BZO88 CJK88 CTG88 DDC88 DMY88 DWU88 EGQ88 EQM88 FAI88 FKE88 FUA88 GDW88 GNS88 GXO88 HHK88 HRG88 IBC88 IKY88 IUU88 JEQ88 JOM88 JYI88 KIE88 KSA88 LBW88 LLS88 LVO88 MFK88 MPG88 MZC88 NIY88 NSU88 OCQ88 OMM88 OWI88 PGE88 PQA88 PZW88 QJS88 QTO88 RDK88 RNG88 RXC88 SGY88 SQU88 TAQ88 TKM88 TUI88 UEE88 UOA88 UXW88 VHS88 VRO88 WBK88 WLG88 WVC88 IQ65624 SM65624 ACI65624 AME65624 AWA65624 BFW65624 BPS65624 BZO65624 CJK65624 CTG65624 DDC65624 DMY65624 DWU65624 EGQ65624 EQM65624 FAI65624 FKE65624 FUA65624 GDW65624 GNS65624 GXO65624 HHK65624 HRG65624 IBC65624 IKY65624 IUU65624 JEQ65624 JOM65624 JYI65624 KIE65624 KSA65624 LBW65624 LLS65624 LVO65624 MFK65624 MPG65624 MZC65624 NIY65624 NSU65624 OCQ65624 OMM65624 OWI65624 PGE65624 PQA65624 PZW65624 QJS65624 QTO65624 RDK65624 RNG65624 RXC65624 SGY65624 SQU65624 TAQ65624 TKM65624 TUI65624 UEE65624 UOA65624 UXW65624 VHS65624 VRO65624 WBK65624 WLG65624 WVC65624 IQ131160 SM131160 ACI131160 AME131160 AWA131160 BFW131160 BPS131160 BZO131160 CJK131160 CTG131160 DDC131160 DMY131160 DWU131160 EGQ131160 EQM131160 FAI131160 FKE131160 FUA131160 GDW131160 GNS131160 GXO131160 HHK131160 HRG131160 IBC131160 IKY131160 IUU131160 JEQ131160 JOM131160 JYI131160 KIE131160 KSA131160 LBW131160 LLS131160 LVO131160 MFK131160 MPG131160 MZC131160 NIY131160 NSU131160 OCQ131160 OMM131160 OWI131160 PGE131160 PQA131160 PZW131160 QJS131160 QTO131160 RDK131160 RNG131160 RXC131160 SGY131160 SQU131160 TAQ131160 TKM131160 TUI131160 UEE131160 UOA131160 UXW131160 VHS131160 VRO131160 WBK131160 WLG131160 WVC131160 IQ196696 SM196696 ACI196696 AME196696 AWA196696 BFW196696 BPS196696 BZO196696 CJK196696 CTG196696 DDC196696 DMY196696 DWU196696 EGQ196696 EQM196696 FAI196696 FKE196696 FUA196696 GDW196696 GNS196696 GXO196696 HHK196696 HRG196696 IBC196696 IKY196696 IUU196696 JEQ196696 JOM196696 JYI196696 KIE196696 KSA196696 LBW196696 LLS196696 LVO196696 MFK196696 MPG196696 MZC196696 NIY196696 NSU196696 OCQ196696 OMM196696 OWI196696 PGE196696 PQA196696 PZW196696 QJS196696 QTO196696 RDK196696 RNG196696 RXC196696 SGY196696 SQU196696 TAQ196696 TKM196696 TUI196696 UEE196696 UOA196696 UXW196696 VHS196696 VRO196696 WBK196696 WLG196696 WVC196696 IQ262232 SM262232 ACI262232 AME262232 AWA262232 BFW262232 BPS262232 BZO262232 CJK262232 CTG262232 DDC262232 DMY262232 DWU262232 EGQ262232 EQM262232 FAI262232 FKE262232 FUA262232 GDW262232 GNS262232 GXO262232 HHK262232 HRG262232 IBC262232 IKY262232 IUU262232 JEQ262232 JOM262232 JYI262232 KIE262232 KSA262232 LBW262232 LLS262232 LVO262232 MFK262232 MPG262232 MZC262232 NIY262232 NSU262232 OCQ262232 OMM262232 OWI262232 PGE262232 PQA262232 PZW262232 QJS262232 QTO262232 RDK262232 RNG262232 RXC262232 SGY262232 SQU262232 TAQ262232 TKM262232 TUI262232 UEE262232 UOA262232 UXW262232 VHS262232 VRO262232 WBK262232 WLG262232 WVC262232 IQ327768 SM327768 ACI327768 AME327768 AWA327768 BFW327768 BPS327768 BZO327768 CJK327768 CTG327768 DDC327768 DMY327768 DWU327768 EGQ327768 EQM327768 FAI327768 FKE327768 FUA327768 GDW327768 GNS327768 GXO327768 HHK327768 HRG327768 IBC327768 IKY327768 IUU327768 JEQ327768 JOM327768 JYI327768 KIE327768 KSA327768 LBW327768 LLS327768 LVO327768 MFK327768 MPG327768 MZC327768 NIY327768 NSU327768 OCQ327768 OMM327768 OWI327768 PGE327768 PQA327768 PZW327768 QJS327768 QTO327768 RDK327768 RNG327768 RXC327768 SGY327768 SQU327768 TAQ327768 TKM327768 TUI327768 UEE327768 UOA327768 UXW327768 VHS327768 VRO327768 WBK327768 WLG327768 WVC327768 IQ393304 SM393304 ACI393304 AME393304 AWA393304 BFW393304 BPS393304 BZO393304 CJK393304 CTG393304 DDC393304 DMY393304 DWU393304 EGQ393304 EQM393304 FAI393304 FKE393304 FUA393304 GDW393304 GNS393304 GXO393304 HHK393304 HRG393304 IBC393304 IKY393304 IUU393304 JEQ393304 JOM393304 JYI393304 KIE393304 KSA393304 LBW393304 LLS393304 LVO393304 MFK393304 MPG393304 MZC393304 NIY393304 NSU393304 OCQ393304 OMM393304 OWI393304 PGE393304 PQA393304 PZW393304 QJS393304 QTO393304 RDK393304 RNG393304 RXC393304 SGY393304 SQU393304 TAQ393304 TKM393304 TUI393304 UEE393304 UOA393304 UXW393304 VHS393304 VRO393304 WBK393304 WLG393304 WVC393304 IQ458840 SM458840 ACI458840 AME458840 AWA458840 BFW458840 BPS458840 BZO458840 CJK458840 CTG458840 DDC458840 DMY458840 DWU458840 EGQ458840 EQM458840 FAI458840 FKE458840 FUA458840 GDW458840 GNS458840 GXO458840 HHK458840 HRG458840 IBC458840 IKY458840 IUU458840 JEQ458840 JOM458840 JYI458840 KIE458840 KSA458840 LBW458840 LLS458840 LVO458840 MFK458840 MPG458840 MZC458840 NIY458840 NSU458840 OCQ458840 OMM458840 OWI458840 PGE458840 PQA458840 PZW458840 QJS458840 QTO458840 RDK458840 RNG458840 RXC458840 SGY458840 SQU458840 TAQ458840 TKM458840 TUI458840 UEE458840 UOA458840 UXW458840 VHS458840 VRO458840 WBK458840 WLG458840 WVC458840 IQ524376 SM524376 ACI524376 AME524376 AWA524376 BFW524376 BPS524376 BZO524376 CJK524376 CTG524376 DDC524376 DMY524376 DWU524376 EGQ524376 EQM524376 FAI524376 FKE524376 FUA524376 GDW524376 GNS524376 GXO524376 HHK524376 HRG524376 IBC524376 IKY524376 IUU524376 JEQ524376 JOM524376 JYI524376 KIE524376 KSA524376 LBW524376 LLS524376 LVO524376 MFK524376 MPG524376 MZC524376 NIY524376 NSU524376 OCQ524376 OMM524376 OWI524376 PGE524376 PQA524376 PZW524376 QJS524376 QTO524376 RDK524376 RNG524376 RXC524376 SGY524376 SQU524376 TAQ524376 TKM524376 TUI524376 UEE524376 UOA524376 UXW524376 VHS524376 VRO524376 WBK524376 WLG524376 WVC524376 IQ589912 SM589912 ACI589912 AME589912 AWA589912 BFW589912 BPS589912 BZO589912 CJK589912 CTG589912 DDC589912 DMY589912 DWU589912 EGQ589912 EQM589912 FAI589912 FKE589912 FUA589912 GDW589912 GNS589912 GXO589912 HHK589912 HRG589912 IBC589912 IKY589912 IUU589912 JEQ589912 JOM589912 JYI589912 KIE589912 KSA589912 LBW589912 LLS589912 LVO589912 MFK589912 MPG589912 MZC589912 NIY589912 NSU589912 OCQ589912 OMM589912 OWI589912 PGE589912 PQA589912 PZW589912 QJS589912 QTO589912 RDK589912 RNG589912 RXC589912 SGY589912 SQU589912 TAQ589912 TKM589912 TUI589912 UEE589912 UOA589912 UXW589912 VHS589912 VRO589912 WBK589912 WLG589912 WVC589912 IQ655448 SM655448 ACI655448 AME655448 AWA655448 BFW655448 BPS655448 BZO655448 CJK655448 CTG655448 DDC655448 DMY655448 DWU655448 EGQ655448 EQM655448 FAI655448 FKE655448 FUA655448 GDW655448 GNS655448 GXO655448 HHK655448 HRG655448 IBC655448 IKY655448 IUU655448 JEQ655448 JOM655448 JYI655448 KIE655448 KSA655448 LBW655448 LLS655448 LVO655448 MFK655448 MPG655448 MZC655448 NIY655448 NSU655448 OCQ655448 OMM655448 OWI655448 PGE655448 PQA655448 PZW655448 QJS655448 QTO655448 RDK655448 RNG655448 RXC655448 SGY655448 SQU655448 TAQ655448 TKM655448 TUI655448 UEE655448 UOA655448 UXW655448 VHS655448 VRO655448 WBK655448 WLG655448 WVC655448 IQ720984 SM720984 ACI720984 AME720984 AWA720984 BFW720984 BPS720984 BZO720984 CJK720984 CTG720984 DDC720984 DMY720984 DWU720984 EGQ720984 EQM720984 FAI720984 FKE720984 FUA720984 GDW720984 GNS720984 GXO720984 HHK720984 HRG720984 IBC720984 IKY720984 IUU720984 JEQ720984 JOM720984 JYI720984 KIE720984 KSA720984 LBW720984 LLS720984 LVO720984 MFK720984 MPG720984 MZC720984 NIY720984 NSU720984 OCQ720984 OMM720984 OWI720984 PGE720984 PQA720984 PZW720984 QJS720984 QTO720984 RDK720984 RNG720984 RXC720984 SGY720984 SQU720984 TAQ720984 TKM720984 TUI720984 UEE720984 UOA720984 UXW720984 VHS720984 VRO720984 WBK720984 WLG720984 WVC720984 IQ786520 SM786520 ACI786520 AME786520 AWA786520 BFW786520 BPS786520 BZO786520 CJK786520 CTG786520 DDC786520 DMY786520 DWU786520 EGQ786520 EQM786520 FAI786520 FKE786520 FUA786520 GDW786520 GNS786520 GXO786520 HHK786520 HRG786520 IBC786520 IKY786520 IUU786520 JEQ786520 JOM786520 JYI786520 KIE786520 KSA786520 LBW786520 LLS786520 LVO786520 MFK786520 MPG786520 MZC786520 NIY786520 NSU786520 OCQ786520 OMM786520 OWI786520 PGE786520 PQA786520 PZW786520 QJS786520 QTO786520 RDK786520 RNG786520 RXC786520 SGY786520 SQU786520 TAQ786520 TKM786520 TUI786520 UEE786520 UOA786520 UXW786520 VHS786520 VRO786520 WBK786520 WLG786520 WVC786520 IQ852056 SM852056 ACI852056 AME852056 AWA852056 BFW852056 BPS852056 BZO852056 CJK852056 CTG852056 DDC852056 DMY852056 DWU852056 EGQ852056 EQM852056 FAI852056 FKE852056 FUA852056 GDW852056 GNS852056 GXO852056 HHK852056 HRG852056 IBC852056 IKY852056 IUU852056 JEQ852056 JOM852056 JYI852056 KIE852056 KSA852056 LBW852056 LLS852056 LVO852056 MFK852056 MPG852056 MZC852056 NIY852056 NSU852056 OCQ852056 OMM852056 OWI852056 PGE852056 PQA852056 PZW852056 QJS852056 QTO852056 RDK852056 RNG852056 RXC852056 SGY852056 SQU852056 TAQ852056 TKM852056 TUI852056 UEE852056 UOA852056 UXW852056 VHS852056 VRO852056 WBK852056 WLG852056 WVC852056 IQ917592 SM917592 ACI917592 AME917592 AWA917592 BFW917592 BPS917592 BZO917592 CJK917592 CTG917592 DDC917592 DMY917592 DWU917592 EGQ917592 EQM917592 FAI917592 FKE917592 FUA917592 GDW917592 GNS917592 GXO917592 HHK917592 HRG917592 IBC917592 IKY917592 IUU917592 JEQ917592 JOM917592 JYI917592 KIE917592 KSA917592 LBW917592 LLS917592 LVO917592 MFK917592 MPG917592 MZC917592 NIY917592 NSU917592 OCQ917592 OMM917592 OWI917592 PGE917592 PQA917592 PZW917592 QJS917592 QTO917592 RDK917592 RNG917592 RXC917592 SGY917592 SQU917592 TAQ917592 TKM917592 TUI917592 UEE917592 UOA917592 UXW917592 VHS917592 VRO917592 WBK917592 WLG917592 WVC917592 IQ983128 SM983128 ACI983128 AME983128 AWA983128 BFW983128 BPS983128 BZO983128 CJK983128 CTG983128 DDC983128 DMY983128 DWU983128 EGQ983128 EQM983128 FAI983128 FKE983128 FUA983128 GDW983128 GNS983128 GXO983128 HHK983128 HRG983128 IBC983128 IKY983128 IUU983128 JEQ983128 JOM983128 JYI983128 KIE983128 KSA983128 LBW983128 LLS983128 LVO983128 MFK983128 MPG983128 MZC983128 NIY983128 NSU983128 OCQ983128 OMM983128 OWI983128 PGE983128 PQA983128 PZW983128 QJS983128 QTO983128 RDK983128 RNG983128 RXC983128 SGY983128 SQU983128 TAQ983128 TKM983128 TUI983128 UEE983128 UOA983128 UXW983128 VHS983128 VRO983128 WBK983128 WLG983128 WVC983128 B67 IB67 RX67 ABT67 ALP67 AVL67 BFH67 BPD67 BYZ67 CIV67 CSR67 DCN67 DMJ67 DWF67 EGB67 EPX67 EZT67 FJP67 FTL67 GDH67 GND67 GWZ67 HGV67 HQR67 IAN67 IKJ67 IUF67 JEB67 JNX67 JXT67 KHP67 KRL67 LBH67 LLD67 LUZ67 MEV67 MOR67 MYN67 NIJ67 NSF67 OCB67 OLX67 OVT67 PFP67 PPL67 PZH67 QJD67 QSZ67 RCV67 RMR67 RWN67 SGJ67 SQF67 TAB67 TJX67 TTT67 UDP67 UNL67 UXH67 VHD67 VQZ67 WAV67 WKR67 WUN67 B65603 IB65603 RX65603 ABT65603 ALP65603 AVL65603 BFH65603 BPD65603 BYZ65603 CIV65603 CSR65603 DCN65603 DMJ65603 DWF65603 EGB65603 EPX65603 EZT65603 FJP65603 FTL65603 GDH65603 GND65603 GWZ65603 HGV65603 HQR65603 IAN65603 IKJ65603 IUF65603 JEB65603 JNX65603 JXT65603 KHP65603 KRL65603 LBH65603 LLD65603 LUZ65603 MEV65603 MOR65603 MYN65603 NIJ65603 NSF65603 OCB65603 OLX65603 OVT65603 PFP65603 PPL65603 PZH65603 QJD65603 QSZ65603 RCV65603 RMR65603 RWN65603 SGJ65603 SQF65603 TAB65603 TJX65603 TTT65603 UDP65603 UNL65603 UXH65603 VHD65603 VQZ65603 WAV65603 WKR65603 WUN65603 B131139 IB131139 RX131139 ABT131139 ALP131139 AVL131139 BFH131139 BPD131139 BYZ131139 CIV131139 CSR131139 DCN131139 DMJ131139 DWF131139 EGB131139 EPX131139 EZT131139 FJP131139 FTL131139 GDH131139 GND131139 GWZ131139 HGV131139 HQR131139 IAN131139 IKJ131139 IUF131139 JEB131139 JNX131139 JXT131139 KHP131139 KRL131139 LBH131139 LLD131139 LUZ131139 MEV131139 MOR131139 MYN131139 NIJ131139 NSF131139 OCB131139 OLX131139 OVT131139 PFP131139 PPL131139 PZH131139 QJD131139 QSZ131139 RCV131139 RMR131139 RWN131139 SGJ131139 SQF131139 TAB131139 TJX131139 TTT131139 UDP131139 UNL131139 UXH131139 VHD131139 VQZ131139 WAV131139 WKR131139 WUN131139 B196675 IB196675 RX196675 ABT196675 ALP196675 AVL196675 BFH196675 BPD196675 BYZ196675 CIV196675 CSR196675 DCN196675 DMJ196675 DWF196675 EGB196675 EPX196675 EZT196675 FJP196675 FTL196675 GDH196675 GND196675 GWZ196675 HGV196675 HQR196675 IAN196675 IKJ196675 IUF196675 JEB196675 JNX196675 JXT196675 KHP196675 KRL196675 LBH196675 LLD196675 LUZ196675 MEV196675 MOR196675 MYN196675 NIJ196675 NSF196675 OCB196675 OLX196675 OVT196675 PFP196675 PPL196675 PZH196675 QJD196675 QSZ196675 RCV196675 RMR196675 RWN196675 SGJ196675 SQF196675 TAB196675 TJX196675 TTT196675 UDP196675 UNL196675 UXH196675 VHD196675 VQZ196675 WAV196675 WKR196675 WUN196675 B262211 IB262211 RX262211 ABT262211 ALP262211 AVL262211 BFH262211 BPD262211 BYZ262211 CIV262211 CSR262211 DCN262211 DMJ262211 DWF262211 EGB262211 EPX262211 EZT262211 FJP262211 FTL262211 GDH262211 GND262211 GWZ262211 HGV262211 HQR262211 IAN262211 IKJ262211 IUF262211 JEB262211 JNX262211 JXT262211 KHP262211 KRL262211 LBH262211 LLD262211 LUZ262211 MEV262211 MOR262211 MYN262211 NIJ262211 NSF262211 OCB262211 OLX262211 OVT262211 PFP262211 PPL262211 PZH262211 QJD262211 QSZ262211 RCV262211 RMR262211 RWN262211 SGJ262211 SQF262211 TAB262211 TJX262211 TTT262211 UDP262211 UNL262211 UXH262211 VHD262211 VQZ262211 WAV262211 WKR262211 WUN262211 B327747 IB327747 RX327747 ABT327747 ALP327747 AVL327747 BFH327747 BPD327747 BYZ327747 CIV327747 CSR327747 DCN327747 DMJ327747 DWF327747 EGB327747 EPX327747 EZT327747 FJP327747 FTL327747 GDH327747 GND327747 GWZ327747 HGV327747 HQR327747 IAN327747 IKJ327747 IUF327747 JEB327747 JNX327747 JXT327747 KHP327747 KRL327747 LBH327747 LLD327747 LUZ327747 MEV327747 MOR327747 MYN327747 NIJ327747 NSF327747 OCB327747 OLX327747 OVT327747 PFP327747 PPL327747 PZH327747 QJD327747 QSZ327747 RCV327747 RMR327747 RWN327747 SGJ327747 SQF327747 TAB327747 TJX327747 TTT327747 UDP327747 UNL327747 UXH327747 VHD327747 VQZ327747 WAV327747 WKR327747 WUN327747 B393283 IB393283 RX393283 ABT393283 ALP393283 AVL393283 BFH393283 BPD393283 BYZ393283 CIV393283 CSR393283 DCN393283 DMJ393283 DWF393283 EGB393283 EPX393283 EZT393283 FJP393283 FTL393283 GDH393283 GND393283 GWZ393283 HGV393283 HQR393283 IAN393283 IKJ393283 IUF393283 JEB393283 JNX393283 JXT393283 KHP393283 KRL393283 LBH393283 LLD393283 LUZ393283 MEV393283 MOR393283 MYN393283 NIJ393283 NSF393283 OCB393283 OLX393283 OVT393283 PFP393283 PPL393283 PZH393283 QJD393283 QSZ393283 RCV393283 RMR393283 RWN393283 SGJ393283 SQF393283 TAB393283 TJX393283 TTT393283 UDP393283 UNL393283 UXH393283 VHD393283 VQZ393283 WAV393283 WKR393283 WUN393283 B458819 IB458819 RX458819 ABT458819 ALP458819 AVL458819 BFH458819 BPD458819 BYZ458819 CIV458819 CSR458819 DCN458819 DMJ458819 DWF458819 EGB458819 EPX458819 EZT458819 FJP458819 FTL458819 GDH458819 GND458819 GWZ458819 HGV458819 HQR458819 IAN458819 IKJ458819 IUF458819 JEB458819 JNX458819 JXT458819 KHP458819 KRL458819 LBH458819 LLD458819 LUZ458819 MEV458819 MOR458819 MYN458819 NIJ458819 NSF458819 OCB458819 OLX458819 OVT458819 PFP458819 PPL458819 PZH458819 QJD458819 QSZ458819 RCV458819 RMR458819 RWN458819 SGJ458819 SQF458819 TAB458819 TJX458819 TTT458819 UDP458819 UNL458819 UXH458819 VHD458819 VQZ458819 WAV458819 WKR458819 WUN458819 B524355 IB524355 RX524355 ABT524355 ALP524355 AVL524355 BFH524355 BPD524355 BYZ524355 CIV524355 CSR524355 DCN524355 DMJ524355 DWF524355 EGB524355 EPX524355 EZT524355 FJP524355 FTL524355 GDH524355 GND524355 GWZ524355 HGV524355 HQR524355 IAN524355 IKJ524355 IUF524355 JEB524355 JNX524355 JXT524355 KHP524355 KRL524355 LBH524355 LLD524355 LUZ524355 MEV524355 MOR524355 MYN524355 NIJ524355 NSF524355 OCB524355 OLX524355 OVT524355 PFP524355 PPL524355 PZH524355 QJD524355 QSZ524355 RCV524355 RMR524355 RWN524355 SGJ524355 SQF524355 TAB524355 TJX524355 TTT524355 UDP524355 UNL524355 UXH524355 VHD524355 VQZ524355 WAV524355 WKR524355 WUN524355 B589891 IB589891 RX589891 ABT589891 ALP589891 AVL589891 BFH589891 BPD589891 BYZ589891 CIV589891 CSR589891 DCN589891 DMJ589891 DWF589891 EGB589891 EPX589891 EZT589891 FJP589891 FTL589891 GDH589891 GND589891 GWZ589891 HGV589891 HQR589891 IAN589891 IKJ589891 IUF589891 JEB589891 JNX589891 JXT589891 KHP589891 KRL589891 LBH589891 LLD589891 LUZ589891 MEV589891 MOR589891 MYN589891 NIJ589891 NSF589891 OCB589891 OLX589891 OVT589891 PFP589891 PPL589891 PZH589891 QJD589891 QSZ589891 RCV589891 RMR589891 RWN589891 SGJ589891 SQF589891 TAB589891 TJX589891 TTT589891 UDP589891 UNL589891 UXH589891 VHD589891 VQZ589891 WAV589891 WKR589891 WUN589891 B655427 IB655427 RX655427 ABT655427 ALP655427 AVL655427 BFH655427 BPD655427 BYZ655427 CIV655427 CSR655427 DCN655427 DMJ655427 DWF655427 EGB655427 EPX655427 EZT655427 FJP655427 FTL655427 GDH655427 GND655427 GWZ655427 HGV655427 HQR655427 IAN655427 IKJ655427 IUF655427 JEB655427 JNX655427 JXT655427 KHP655427 KRL655427 LBH655427 LLD655427 LUZ655427 MEV655427 MOR655427 MYN655427 NIJ655427 NSF655427 OCB655427 OLX655427 OVT655427 PFP655427 PPL655427 PZH655427 QJD655427 QSZ655427 RCV655427 RMR655427 RWN655427 SGJ655427 SQF655427 TAB655427 TJX655427 TTT655427 UDP655427 UNL655427 UXH655427 VHD655427 VQZ655427 WAV655427 WKR655427 WUN655427 B720963 IB720963 RX720963 ABT720963 ALP720963 AVL720963 BFH720963 BPD720963 BYZ720963 CIV720963 CSR720963 DCN720963 DMJ720963 DWF720963 EGB720963 EPX720963 EZT720963 FJP720963 FTL720963 GDH720963 GND720963 GWZ720963 HGV720963 HQR720963 IAN720963 IKJ720963 IUF720963 JEB720963 JNX720963 JXT720963 KHP720963 KRL720963 LBH720963 LLD720963 LUZ720963 MEV720963 MOR720963 MYN720963 NIJ720963 NSF720963 OCB720963 OLX720963 OVT720963 PFP720963 PPL720963 PZH720963 QJD720963 QSZ720963 RCV720963 RMR720963 RWN720963 SGJ720963 SQF720963 TAB720963 TJX720963 TTT720963 UDP720963 UNL720963 UXH720963 VHD720963 VQZ720963 WAV720963 WKR720963 WUN720963 B786499 IB786499 RX786499 ABT786499 ALP786499 AVL786499 BFH786499 BPD786499 BYZ786499 CIV786499 CSR786499 DCN786499 DMJ786499 DWF786499 EGB786499 EPX786499 EZT786499 FJP786499 FTL786499 GDH786499 GND786499 GWZ786499 HGV786499 HQR786499 IAN786499 IKJ786499 IUF786499 JEB786499 JNX786499 JXT786499 KHP786499 KRL786499 LBH786499 LLD786499 LUZ786499 MEV786499 MOR786499 MYN786499 NIJ786499 NSF786499 OCB786499 OLX786499 OVT786499 PFP786499 PPL786499 PZH786499 QJD786499 QSZ786499 RCV786499 RMR786499 RWN786499 SGJ786499 SQF786499 TAB786499 TJX786499 TTT786499 UDP786499 UNL786499 UXH786499 VHD786499 VQZ786499 WAV786499 WKR786499 WUN786499 B852035 IB852035 RX852035 ABT852035 ALP852035 AVL852035 BFH852035 BPD852035 BYZ852035 CIV852035 CSR852035 DCN852035 DMJ852035 DWF852035 EGB852035 EPX852035 EZT852035 FJP852035 FTL852035 GDH852035 GND852035 GWZ852035 HGV852035 HQR852035 IAN852035 IKJ852035 IUF852035 JEB852035 JNX852035 JXT852035 KHP852035 KRL852035 LBH852035 LLD852035 LUZ852035 MEV852035 MOR852035 MYN852035 NIJ852035 NSF852035 OCB852035 OLX852035 OVT852035 PFP852035 PPL852035 PZH852035 QJD852035 QSZ852035 RCV852035 RMR852035 RWN852035 SGJ852035 SQF852035 TAB852035 TJX852035 TTT852035 UDP852035 UNL852035 UXH852035 VHD852035 VQZ852035 WAV852035 WKR852035 WUN852035 B917571 IB917571 RX917571 ABT917571 ALP917571 AVL917571 BFH917571 BPD917571 BYZ917571 CIV917571 CSR917571 DCN917571 DMJ917571 DWF917571 EGB917571 EPX917571 EZT917571 FJP917571 FTL917571 GDH917571 GND917571 GWZ917571 HGV917571 HQR917571 IAN917571 IKJ917571 IUF917571 JEB917571 JNX917571 JXT917571 KHP917571 KRL917571 LBH917571 LLD917571 LUZ917571 MEV917571 MOR917571 MYN917571 NIJ917571 NSF917571 OCB917571 OLX917571 OVT917571 PFP917571 PPL917571 PZH917571 QJD917571 QSZ917571 RCV917571 RMR917571 RWN917571 SGJ917571 SQF917571 TAB917571 TJX917571 TTT917571 UDP917571 UNL917571 UXH917571 VHD917571 VQZ917571 WAV917571 WKR917571 WUN917571 B983107 IB983107 RX983107 ABT983107 ALP983107 AVL983107 BFH983107 BPD983107 BYZ983107 CIV983107 CSR983107 DCN983107 DMJ983107 DWF983107 EGB983107 EPX983107 EZT983107 FJP983107 FTL983107 GDH983107 GND983107 GWZ983107 HGV983107 HQR983107 IAN983107 IKJ983107 IUF983107 JEB983107 JNX983107 JXT983107 KHP983107 KRL983107 LBH983107 LLD983107 LUZ983107 MEV983107 MOR983107 MYN983107 NIJ983107 NSF983107 OCB983107 OLX983107 OVT983107 PFP983107 PPL983107 PZH983107 QJD983107 QSZ983107 RCV983107 RMR983107 RWN983107 SGJ983107 SQF983107 TAB983107 TJX983107 TTT983107 UDP983107 UNL983107 UXH983107 VHD983107 VQZ983107 WAV983107 WKR983107 WUN983107 D75:N75 ID75:IN75 RZ75:SJ75 ABV75:ACF75 ALR75:AMB75 AVN75:AVX75 BFJ75:BFT75 BPF75:BPP75 BZB75:BZL75 CIX75:CJH75 CST75:CTD75 DCP75:DCZ75 DML75:DMV75 DWH75:DWR75 EGD75:EGN75 EPZ75:EQJ75 EZV75:FAF75 FJR75:FKB75 FTN75:FTX75 GDJ75:GDT75 GNF75:GNP75 GXB75:GXL75 HGX75:HHH75 HQT75:HRD75 IAP75:IAZ75 IKL75:IKV75 IUH75:IUR75 JED75:JEN75 JNZ75:JOJ75 JXV75:JYF75 KHR75:KIB75 KRN75:KRX75 LBJ75:LBT75 LLF75:LLP75 LVB75:LVL75 MEX75:MFH75 MOT75:MPD75 MYP75:MYZ75 NIL75:NIV75 NSH75:NSR75 OCD75:OCN75 OLZ75:OMJ75 OVV75:OWF75 PFR75:PGB75 PPN75:PPX75 PZJ75:PZT75 QJF75:QJP75 QTB75:QTL75 RCX75:RDH75 RMT75:RND75 RWP75:RWZ75 SGL75:SGV75 SQH75:SQR75 TAD75:TAN75 TJZ75:TKJ75 TTV75:TUF75 UDR75:UEB75 UNN75:UNX75 UXJ75:UXT75 VHF75:VHP75 VRB75:VRL75 WAX75:WBH75 WKT75:WLD75 WUP75:WUZ75 D65611:N65611 ID65611:IN65611 RZ65611:SJ65611 ABV65611:ACF65611 ALR65611:AMB65611 AVN65611:AVX65611 BFJ65611:BFT65611 BPF65611:BPP65611 BZB65611:BZL65611 CIX65611:CJH65611 CST65611:CTD65611 DCP65611:DCZ65611 DML65611:DMV65611 DWH65611:DWR65611 EGD65611:EGN65611 EPZ65611:EQJ65611 EZV65611:FAF65611 FJR65611:FKB65611 FTN65611:FTX65611 GDJ65611:GDT65611 GNF65611:GNP65611 GXB65611:GXL65611 HGX65611:HHH65611 HQT65611:HRD65611 IAP65611:IAZ65611 IKL65611:IKV65611 IUH65611:IUR65611 JED65611:JEN65611 JNZ65611:JOJ65611 JXV65611:JYF65611 KHR65611:KIB65611 KRN65611:KRX65611 LBJ65611:LBT65611 LLF65611:LLP65611 LVB65611:LVL65611 MEX65611:MFH65611 MOT65611:MPD65611 MYP65611:MYZ65611 NIL65611:NIV65611 NSH65611:NSR65611 OCD65611:OCN65611 OLZ65611:OMJ65611 OVV65611:OWF65611 PFR65611:PGB65611 PPN65611:PPX65611 PZJ65611:PZT65611 QJF65611:QJP65611 QTB65611:QTL65611 RCX65611:RDH65611 RMT65611:RND65611 RWP65611:RWZ65611 SGL65611:SGV65611 SQH65611:SQR65611 TAD65611:TAN65611 TJZ65611:TKJ65611 TTV65611:TUF65611 UDR65611:UEB65611 UNN65611:UNX65611 UXJ65611:UXT65611 VHF65611:VHP65611 VRB65611:VRL65611 WAX65611:WBH65611 WKT65611:WLD65611 WUP65611:WUZ65611 D131147:N131147 ID131147:IN131147 RZ131147:SJ131147 ABV131147:ACF131147 ALR131147:AMB131147 AVN131147:AVX131147 BFJ131147:BFT131147 BPF131147:BPP131147 BZB131147:BZL131147 CIX131147:CJH131147 CST131147:CTD131147 DCP131147:DCZ131147 DML131147:DMV131147 DWH131147:DWR131147 EGD131147:EGN131147 EPZ131147:EQJ131147 EZV131147:FAF131147 FJR131147:FKB131147 FTN131147:FTX131147 GDJ131147:GDT131147 GNF131147:GNP131147 GXB131147:GXL131147 HGX131147:HHH131147 HQT131147:HRD131147 IAP131147:IAZ131147 IKL131147:IKV131147 IUH131147:IUR131147 JED131147:JEN131147 JNZ131147:JOJ131147 JXV131147:JYF131147 KHR131147:KIB131147 KRN131147:KRX131147 LBJ131147:LBT131147 LLF131147:LLP131147 LVB131147:LVL131147 MEX131147:MFH131147 MOT131147:MPD131147 MYP131147:MYZ131147 NIL131147:NIV131147 NSH131147:NSR131147 OCD131147:OCN131147 OLZ131147:OMJ131147 OVV131147:OWF131147 PFR131147:PGB131147 PPN131147:PPX131147 PZJ131147:PZT131147 QJF131147:QJP131147 QTB131147:QTL131147 RCX131147:RDH131147 RMT131147:RND131147 RWP131147:RWZ131147 SGL131147:SGV131147 SQH131147:SQR131147 TAD131147:TAN131147 TJZ131147:TKJ131147 TTV131147:TUF131147 UDR131147:UEB131147 UNN131147:UNX131147 UXJ131147:UXT131147 VHF131147:VHP131147 VRB131147:VRL131147 WAX131147:WBH131147 WKT131147:WLD131147 WUP131147:WUZ131147 D196683:N196683 ID196683:IN196683 RZ196683:SJ196683 ABV196683:ACF196683 ALR196683:AMB196683 AVN196683:AVX196683 BFJ196683:BFT196683 BPF196683:BPP196683 BZB196683:BZL196683 CIX196683:CJH196683 CST196683:CTD196683 DCP196683:DCZ196683 DML196683:DMV196683 DWH196683:DWR196683 EGD196683:EGN196683 EPZ196683:EQJ196683 EZV196683:FAF196683 FJR196683:FKB196683 FTN196683:FTX196683 GDJ196683:GDT196683 GNF196683:GNP196683 GXB196683:GXL196683 HGX196683:HHH196683 HQT196683:HRD196683 IAP196683:IAZ196683 IKL196683:IKV196683 IUH196683:IUR196683 JED196683:JEN196683 JNZ196683:JOJ196683 JXV196683:JYF196683 KHR196683:KIB196683 KRN196683:KRX196683 LBJ196683:LBT196683 LLF196683:LLP196683 LVB196683:LVL196683 MEX196683:MFH196683 MOT196683:MPD196683 MYP196683:MYZ196683 NIL196683:NIV196683 NSH196683:NSR196683 OCD196683:OCN196683 OLZ196683:OMJ196683 OVV196683:OWF196683 PFR196683:PGB196683 PPN196683:PPX196683 PZJ196683:PZT196683 QJF196683:QJP196683 QTB196683:QTL196683 RCX196683:RDH196683 RMT196683:RND196683 RWP196683:RWZ196683 SGL196683:SGV196683 SQH196683:SQR196683 TAD196683:TAN196683 TJZ196683:TKJ196683 TTV196683:TUF196683 UDR196683:UEB196683 UNN196683:UNX196683 UXJ196683:UXT196683 VHF196683:VHP196683 VRB196683:VRL196683 WAX196683:WBH196683 WKT196683:WLD196683 WUP196683:WUZ196683 D262219:N262219 ID262219:IN262219 RZ262219:SJ262219 ABV262219:ACF262219 ALR262219:AMB262219 AVN262219:AVX262219 BFJ262219:BFT262219 BPF262219:BPP262219 BZB262219:BZL262219 CIX262219:CJH262219 CST262219:CTD262219 DCP262219:DCZ262219 DML262219:DMV262219 DWH262219:DWR262219 EGD262219:EGN262219 EPZ262219:EQJ262219 EZV262219:FAF262219 FJR262219:FKB262219 FTN262219:FTX262219 GDJ262219:GDT262219 GNF262219:GNP262219 GXB262219:GXL262219 HGX262219:HHH262219 HQT262219:HRD262219 IAP262219:IAZ262219 IKL262219:IKV262219 IUH262219:IUR262219 JED262219:JEN262219 JNZ262219:JOJ262219 JXV262219:JYF262219 KHR262219:KIB262219 KRN262219:KRX262219 LBJ262219:LBT262219 LLF262219:LLP262219 LVB262219:LVL262219 MEX262219:MFH262219 MOT262219:MPD262219 MYP262219:MYZ262219 NIL262219:NIV262219 NSH262219:NSR262219 OCD262219:OCN262219 OLZ262219:OMJ262219 OVV262219:OWF262219 PFR262219:PGB262219 PPN262219:PPX262219 PZJ262219:PZT262219 QJF262219:QJP262219 QTB262219:QTL262219 RCX262219:RDH262219 RMT262219:RND262219 RWP262219:RWZ262219 SGL262219:SGV262219 SQH262219:SQR262219 TAD262219:TAN262219 TJZ262219:TKJ262219 TTV262219:TUF262219 UDR262219:UEB262219 UNN262219:UNX262219 UXJ262219:UXT262219 VHF262219:VHP262219 VRB262219:VRL262219 WAX262219:WBH262219 WKT262219:WLD262219 WUP262219:WUZ262219 D327755:N327755 ID327755:IN327755 RZ327755:SJ327755 ABV327755:ACF327755 ALR327755:AMB327755 AVN327755:AVX327755 BFJ327755:BFT327755 BPF327755:BPP327755 BZB327755:BZL327755 CIX327755:CJH327755 CST327755:CTD327755 DCP327755:DCZ327755 DML327755:DMV327755 DWH327755:DWR327755 EGD327755:EGN327755 EPZ327755:EQJ327755 EZV327755:FAF327755 FJR327755:FKB327755 FTN327755:FTX327755 GDJ327755:GDT327755 GNF327755:GNP327755 GXB327755:GXL327755 HGX327755:HHH327755 HQT327755:HRD327755 IAP327755:IAZ327755 IKL327755:IKV327755 IUH327755:IUR327755 JED327755:JEN327755 JNZ327755:JOJ327755 JXV327755:JYF327755 KHR327755:KIB327755 KRN327755:KRX327755 LBJ327755:LBT327755 LLF327755:LLP327755 LVB327755:LVL327755 MEX327755:MFH327755 MOT327755:MPD327755 MYP327755:MYZ327755 NIL327755:NIV327755 NSH327755:NSR327755 OCD327755:OCN327755 OLZ327755:OMJ327755 OVV327755:OWF327755 PFR327755:PGB327755 PPN327755:PPX327755 PZJ327755:PZT327755 QJF327755:QJP327755 QTB327755:QTL327755 RCX327755:RDH327755 RMT327755:RND327755 RWP327755:RWZ327755 SGL327755:SGV327755 SQH327755:SQR327755 TAD327755:TAN327755 TJZ327755:TKJ327755 TTV327755:TUF327755 UDR327755:UEB327755 UNN327755:UNX327755 UXJ327755:UXT327755 VHF327755:VHP327755 VRB327755:VRL327755 WAX327755:WBH327755 WKT327755:WLD327755 WUP327755:WUZ327755 D393291:N393291 ID393291:IN393291 RZ393291:SJ393291 ABV393291:ACF393291 ALR393291:AMB393291 AVN393291:AVX393291 BFJ393291:BFT393291 BPF393291:BPP393291 BZB393291:BZL393291 CIX393291:CJH393291 CST393291:CTD393291 DCP393291:DCZ393291 DML393291:DMV393291 DWH393291:DWR393291 EGD393291:EGN393291 EPZ393291:EQJ393291 EZV393291:FAF393291 FJR393291:FKB393291 FTN393291:FTX393291 GDJ393291:GDT393291 GNF393291:GNP393291 GXB393291:GXL393291 HGX393291:HHH393291 HQT393291:HRD393291 IAP393291:IAZ393291 IKL393291:IKV393291 IUH393291:IUR393291 JED393291:JEN393291 JNZ393291:JOJ393291 JXV393291:JYF393291 KHR393291:KIB393291 KRN393291:KRX393291 LBJ393291:LBT393291 LLF393291:LLP393291 LVB393291:LVL393291 MEX393291:MFH393291 MOT393291:MPD393291 MYP393291:MYZ393291 NIL393291:NIV393291 NSH393291:NSR393291 OCD393291:OCN393291 OLZ393291:OMJ393291 OVV393291:OWF393291 PFR393291:PGB393291 PPN393291:PPX393291 PZJ393291:PZT393291 QJF393291:QJP393291 QTB393291:QTL393291 RCX393291:RDH393291 RMT393291:RND393291 RWP393291:RWZ393291 SGL393291:SGV393291 SQH393291:SQR393291 TAD393291:TAN393291 TJZ393291:TKJ393291 TTV393291:TUF393291 UDR393291:UEB393291 UNN393291:UNX393291 UXJ393291:UXT393291 VHF393291:VHP393291 VRB393291:VRL393291 WAX393291:WBH393291 WKT393291:WLD393291 WUP393291:WUZ393291 D458827:N458827 ID458827:IN458827 RZ458827:SJ458827 ABV458827:ACF458827 ALR458827:AMB458827 AVN458827:AVX458827 BFJ458827:BFT458827 BPF458827:BPP458827 BZB458827:BZL458827 CIX458827:CJH458827 CST458827:CTD458827 DCP458827:DCZ458827 DML458827:DMV458827 DWH458827:DWR458827 EGD458827:EGN458827 EPZ458827:EQJ458827 EZV458827:FAF458827 FJR458827:FKB458827 FTN458827:FTX458827 GDJ458827:GDT458827 GNF458827:GNP458827 GXB458827:GXL458827 HGX458827:HHH458827 HQT458827:HRD458827 IAP458827:IAZ458827 IKL458827:IKV458827 IUH458827:IUR458827 JED458827:JEN458827 JNZ458827:JOJ458827 JXV458827:JYF458827 KHR458827:KIB458827 KRN458827:KRX458827 LBJ458827:LBT458827 LLF458827:LLP458827 LVB458827:LVL458827 MEX458827:MFH458827 MOT458827:MPD458827 MYP458827:MYZ458827 NIL458827:NIV458827 NSH458827:NSR458827 OCD458827:OCN458827 OLZ458827:OMJ458827 OVV458827:OWF458827 PFR458827:PGB458827 PPN458827:PPX458827 PZJ458827:PZT458827 QJF458827:QJP458827 QTB458827:QTL458827 RCX458827:RDH458827 RMT458827:RND458827 RWP458827:RWZ458827 SGL458827:SGV458827 SQH458827:SQR458827 TAD458827:TAN458827 TJZ458827:TKJ458827 TTV458827:TUF458827 UDR458827:UEB458827 UNN458827:UNX458827 UXJ458827:UXT458827 VHF458827:VHP458827 VRB458827:VRL458827 WAX458827:WBH458827 WKT458827:WLD458827 WUP458827:WUZ458827 D524363:N524363 ID524363:IN524363 RZ524363:SJ524363 ABV524363:ACF524363 ALR524363:AMB524363 AVN524363:AVX524363 BFJ524363:BFT524363 BPF524363:BPP524363 BZB524363:BZL524363 CIX524363:CJH524363 CST524363:CTD524363 DCP524363:DCZ524363 DML524363:DMV524363 DWH524363:DWR524363 EGD524363:EGN524363 EPZ524363:EQJ524363 EZV524363:FAF524363 FJR524363:FKB524363 FTN524363:FTX524363 GDJ524363:GDT524363 GNF524363:GNP524363 GXB524363:GXL524363 HGX524363:HHH524363 HQT524363:HRD524363 IAP524363:IAZ524363 IKL524363:IKV524363 IUH524363:IUR524363 JED524363:JEN524363 JNZ524363:JOJ524363 JXV524363:JYF524363 KHR524363:KIB524363 KRN524363:KRX524363 LBJ524363:LBT524363 LLF524363:LLP524363 LVB524363:LVL524363 MEX524363:MFH524363 MOT524363:MPD524363 MYP524363:MYZ524363 NIL524363:NIV524363 NSH524363:NSR524363 OCD524363:OCN524363 OLZ524363:OMJ524363 OVV524363:OWF524363 PFR524363:PGB524363 PPN524363:PPX524363 PZJ524363:PZT524363 QJF524363:QJP524363 QTB524363:QTL524363 RCX524363:RDH524363 RMT524363:RND524363 RWP524363:RWZ524363 SGL524363:SGV524363 SQH524363:SQR524363 TAD524363:TAN524363 TJZ524363:TKJ524363 TTV524363:TUF524363 UDR524363:UEB524363 UNN524363:UNX524363 UXJ524363:UXT524363 VHF524363:VHP524363 VRB524363:VRL524363 WAX524363:WBH524363 WKT524363:WLD524363 WUP524363:WUZ524363 D589899:N589899 ID589899:IN589899 RZ589899:SJ589899 ABV589899:ACF589899 ALR589899:AMB589899 AVN589899:AVX589899 BFJ589899:BFT589899 BPF589899:BPP589899 BZB589899:BZL589899 CIX589899:CJH589899 CST589899:CTD589899 DCP589899:DCZ589899 DML589899:DMV589899 DWH589899:DWR589899 EGD589899:EGN589899 EPZ589899:EQJ589899 EZV589899:FAF589899 FJR589899:FKB589899 FTN589899:FTX589899 GDJ589899:GDT589899 GNF589899:GNP589899 GXB589899:GXL589899 HGX589899:HHH589899 HQT589899:HRD589899 IAP589899:IAZ589899 IKL589899:IKV589899 IUH589899:IUR589899 JED589899:JEN589899 JNZ589899:JOJ589899 JXV589899:JYF589899 KHR589899:KIB589899 KRN589899:KRX589899 LBJ589899:LBT589899 LLF589899:LLP589899 LVB589899:LVL589899 MEX589899:MFH589899 MOT589899:MPD589899 MYP589899:MYZ589899 NIL589899:NIV589899 NSH589899:NSR589899 OCD589899:OCN589899 OLZ589899:OMJ589899 OVV589899:OWF589899 PFR589899:PGB589899 PPN589899:PPX589899 PZJ589899:PZT589899 QJF589899:QJP589899 QTB589899:QTL589899 RCX589899:RDH589899 RMT589899:RND589899 RWP589899:RWZ589899 SGL589899:SGV589899 SQH589899:SQR589899 TAD589899:TAN589899 TJZ589899:TKJ589899 TTV589899:TUF589899 UDR589899:UEB589899 UNN589899:UNX589899 UXJ589899:UXT589899 VHF589899:VHP589899 VRB589899:VRL589899 WAX589899:WBH589899 WKT589899:WLD589899 WUP589899:WUZ589899 D655435:N655435 ID655435:IN655435 RZ655435:SJ655435 ABV655435:ACF655435 ALR655435:AMB655435 AVN655435:AVX655435 BFJ655435:BFT655435 BPF655435:BPP655435 BZB655435:BZL655435 CIX655435:CJH655435 CST655435:CTD655435 DCP655435:DCZ655435 DML655435:DMV655435 DWH655435:DWR655435 EGD655435:EGN655435 EPZ655435:EQJ655435 EZV655435:FAF655435 FJR655435:FKB655435 FTN655435:FTX655435 GDJ655435:GDT655435 GNF655435:GNP655435 GXB655435:GXL655435 HGX655435:HHH655435 HQT655435:HRD655435 IAP655435:IAZ655435 IKL655435:IKV655435 IUH655435:IUR655435 JED655435:JEN655435 JNZ655435:JOJ655435 JXV655435:JYF655435 KHR655435:KIB655435 KRN655435:KRX655435 LBJ655435:LBT655435 LLF655435:LLP655435 LVB655435:LVL655435 MEX655435:MFH655435 MOT655435:MPD655435 MYP655435:MYZ655435 NIL655435:NIV655435 NSH655435:NSR655435 OCD655435:OCN655435 OLZ655435:OMJ655435 OVV655435:OWF655435 PFR655435:PGB655435 PPN655435:PPX655435 PZJ655435:PZT655435 QJF655435:QJP655435 QTB655435:QTL655435 RCX655435:RDH655435 RMT655435:RND655435 RWP655435:RWZ655435 SGL655435:SGV655435 SQH655435:SQR655435 TAD655435:TAN655435 TJZ655435:TKJ655435 TTV655435:TUF655435 UDR655435:UEB655435 UNN655435:UNX655435 UXJ655435:UXT655435 VHF655435:VHP655435 VRB655435:VRL655435 WAX655435:WBH655435 WKT655435:WLD655435 WUP655435:WUZ655435 D720971:N720971 ID720971:IN720971 RZ720971:SJ720971 ABV720971:ACF720971 ALR720971:AMB720971 AVN720971:AVX720971 BFJ720971:BFT720971 BPF720971:BPP720971 BZB720971:BZL720971 CIX720971:CJH720971 CST720971:CTD720971 DCP720971:DCZ720971 DML720971:DMV720971 DWH720971:DWR720971 EGD720971:EGN720971 EPZ720971:EQJ720971 EZV720971:FAF720971 FJR720971:FKB720971 FTN720971:FTX720971 GDJ720971:GDT720971 GNF720971:GNP720971 GXB720971:GXL720971 HGX720971:HHH720971 HQT720971:HRD720971 IAP720971:IAZ720971 IKL720971:IKV720971 IUH720971:IUR720971 JED720971:JEN720971 JNZ720971:JOJ720971 JXV720971:JYF720971 KHR720971:KIB720971 KRN720971:KRX720971 LBJ720971:LBT720971 LLF720971:LLP720971 LVB720971:LVL720971 MEX720971:MFH720971 MOT720971:MPD720971 MYP720971:MYZ720971 NIL720971:NIV720971 NSH720971:NSR720971 OCD720971:OCN720971 OLZ720971:OMJ720971 OVV720971:OWF720971 PFR720971:PGB720971 PPN720971:PPX720971 PZJ720971:PZT720971 QJF720971:QJP720971 QTB720971:QTL720971 RCX720971:RDH720971 RMT720971:RND720971 RWP720971:RWZ720971 SGL720971:SGV720971 SQH720971:SQR720971 TAD720971:TAN720971 TJZ720971:TKJ720971 TTV720971:TUF720971 UDR720971:UEB720971 UNN720971:UNX720971 UXJ720971:UXT720971 VHF720971:VHP720971 VRB720971:VRL720971 WAX720971:WBH720971 WKT720971:WLD720971 WUP720971:WUZ720971 D786507:N786507 ID786507:IN786507 RZ786507:SJ786507 ABV786507:ACF786507 ALR786507:AMB786507 AVN786507:AVX786507 BFJ786507:BFT786507 BPF786507:BPP786507 BZB786507:BZL786507 CIX786507:CJH786507 CST786507:CTD786507 DCP786507:DCZ786507 DML786507:DMV786507 DWH786507:DWR786507 EGD786507:EGN786507 EPZ786507:EQJ786507 EZV786507:FAF786507 FJR786507:FKB786507 FTN786507:FTX786507 GDJ786507:GDT786507 GNF786507:GNP786507 GXB786507:GXL786507 HGX786507:HHH786507 HQT786507:HRD786507 IAP786507:IAZ786507 IKL786507:IKV786507 IUH786507:IUR786507 JED786507:JEN786507 JNZ786507:JOJ786507 JXV786507:JYF786507 KHR786507:KIB786507 KRN786507:KRX786507 LBJ786507:LBT786507 LLF786507:LLP786507 LVB786507:LVL786507 MEX786507:MFH786507 MOT786507:MPD786507 MYP786507:MYZ786507 NIL786507:NIV786507 NSH786507:NSR786507 OCD786507:OCN786507 OLZ786507:OMJ786507 OVV786507:OWF786507 PFR786507:PGB786507 PPN786507:PPX786507 PZJ786507:PZT786507 QJF786507:QJP786507 QTB786507:QTL786507 RCX786507:RDH786507 RMT786507:RND786507 RWP786507:RWZ786507 SGL786507:SGV786507 SQH786507:SQR786507 TAD786507:TAN786507 TJZ786507:TKJ786507 TTV786507:TUF786507 UDR786507:UEB786507 UNN786507:UNX786507 UXJ786507:UXT786507 VHF786507:VHP786507 VRB786507:VRL786507 WAX786507:WBH786507 WKT786507:WLD786507 WUP786507:WUZ786507 D852043:N852043 ID852043:IN852043 RZ852043:SJ852043 ABV852043:ACF852043 ALR852043:AMB852043 AVN852043:AVX852043 BFJ852043:BFT852043 BPF852043:BPP852043 BZB852043:BZL852043 CIX852043:CJH852043 CST852043:CTD852043 DCP852043:DCZ852043 DML852043:DMV852043 DWH852043:DWR852043 EGD852043:EGN852043 EPZ852043:EQJ852043 EZV852043:FAF852043 FJR852043:FKB852043 FTN852043:FTX852043 GDJ852043:GDT852043 GNF852043:GNP852043 GXB852043:GXL852043 HGX852043:HHH852043 HQT852043:HRD852043 IAP852043:IAZ852043 IKL852043:IKV852043 IUH852043:IUR852043 JED852043:JEN852043 JNZ852043:JOJ852043 JXV852043:JYF852043 KHR852043:KIB852043 KRN852043:KRX852043 LBJ852043:LBT852043 LLF852043:LLP852043 LVB852043:LVL852043 MEX852043:MFH852043 MOT852043:MPD852043 MYP852043:MYZ852043 NIL852043:NIV852043 NSH852043:NSR852043 OCD852043:OCN852043 OLZ852043:OMJ852043 OVV852043:OWF852043 PFR852043:PGB852043 PPN852043:PPX852043 PZJ852043:PZT852043 QJF852043:QJP852043 QTB852043:QTL852043 RCX852043:RDH852043 RMT852043:RND852043 RWP852043:RWZ852043 SGL852043:SGV852043 SQH852043:SQR852043 TAD852043:TAN852043 TJZ852043:TKJ852043 TTV852043:TUF852043 UDR852043:UEB852043 UNN852043:UNX852043 UXJ852043:UXT852043 VHF852043:VHP852043 VRB852043:VRL852043 WAX852043:WBH852043 WKT852043:WLD852043 WUP852043:WUZ852043 D917579:N917579 ID917579:IN917579 RZ917579:SJ917579 ABV917579:ACF917579 ALR917579:AMB917579 AVN917579:AVX917579 BFJ917579:BFT917579 BPF917579:BPP917579 BZB917579:BZL917579 CIX917579:CJH917579 CST917579:CTD917579 DCP917579:DCZ917579 DML917579:DMV917579 DWH917579:DWR917579 EGD917579:EGN917579 EPZ917579:EQJ917579 EZV917579:FAF917579 FJR917579:FKB917579 FTN917579:FTX917579 GDJ917579:GDT917579 GNF917579:GNP917579 GXB917579:GXL917579 HGX917579:HHH917579 HQT917579:HRD917579 IAP917579:IAZ917579 IKL917579:IKV917579 IUH917579:IUR917579 JED917579:JEN917579 JNZ917579:JOJ917579 JXV917579:JYF917579 KHR917579:KIB917579 KRN917579:KRX917579 LBJ917579:LBT917579 LLF917579:LLP917579 LVB917579:LVL917579 MEX917579:MFH917579 MOT917579:MPD917579 MYP917579:MYZ917579 NIL917579:NIV917579 NSH917579:NSR917579 OCD917579:OCN917579 OLZ917579:OMJ917579 OVV917579:OWF917579 PFR917579:PGB917579 PPN917579:PPX917579 PZJ917579:PZT917579 QJF917579:QJP917579 QTB917579:QTL917579 RCX917579:RDH917579 RMT917579:RND917579 RWP917579:RWZ917579 SGL917579:SGV917579 SQH917579:SQR917579 TAD917579:TAN917579 TJZ917579:TKJ917579 TTV917579:TUF917579 UDR917579:UEB917579 UNN917579:UNX917579 UXJ917579:UXT917579 VHF917579:VHP917579 VRB917579:VRL917579 WAX917579:WBH917579 WKT917579:WLD917579 WUP917579:WUZ917579 D983115:N983115 ID983115:IN983115 RZ983115:SJ983115 ABV983115:ACF983115 ALR983115:AMB983115 AVN983115:AVX983115 BFJ983115:BFT983115 BPF983115:BPP983115 BZB983115:BZL983115 CIX983115:CJH983115 CST983115:CTD983115 DCP983115:DCZ983115 DML983115:DMV983115 DWH983115:DWR983115 EGD983115:EGN983115 EPZ983115:EQJ983115 EZV983115:FAF983115 FJR983115:FKB983115 FTN983115:FTX983115 GDJ983115:GDT983115 GNF983115:GNP983115 GXB983115:GXL983115 HGX983115:HHH983115 HQT983115:HRD983115 IAP983115:IAZ983115 IKL983115:IKV983115 IUH983115:IUR983115 JED983115:JEN983115 JNZ983115:JOJ983115 JXV983115:JYF983115 KHR983115:KIB983115 KRN983115:KRX983115 LBJ983115:LBT983115 LLF983115:LLP983115 LVB983115:LVL983115 MEX983115:MFH983115 MOT983115:MPD983115 MYP983115:MYZ983115 NIL983115:NIV983115 NSH983115:NSR983115 OCD983115:OCN983115 OLZ983115:OMJ983115 OVV983115:OWF983115 PFR983115:PGB983115 PPN983115:PPX983115 PZJ983115:PZT983115 QJF983115:QJP983115 QTB983115:QTL983115 RCX983115:RDH983115 RMT983115:RND983115 RWP983115:RWZ983115 SGL983115:SGV983115 SQH983115:SQR983115 TAD983115:TAN983115 TJZ983115:TKJ983115 TTV983115:TUF983115 UDR983115:UEB983115 UNN983115:UNX983115 UXJ983115:UXT983115 VHF983115:VHP983115 VRB983115:VRL983115 WAX983115:WBH983115 WKT983115:WLD983115 WUP983115:WUZ983115 F203:N203 IF203:IN203 SB203:SJ203 ABX203:ACF203 ALT203:AMB203 AVP203:AVX203 BFL203:BFT203 BPH203:BPP203 BZD203:BZL203 CIZ203:CJH203 CSV203:CTD203 DCR203:DCZ203 DMN203:DMV203 DWJ203:DWR203 EGF203:EGN203 EQB203:EQJ203 EZX203:FAF203 FJT203:FKB203 FTP203:FTX203 GDL203:GDT203 GNH203:GNP203 GXD203:GXL203 HGZ203:HHH203 HQV203:HRD203 IAR203:IAZ203 IKN203:IKV203 IUJ203:IUR203 JEF203:JEN203 JOB203:JOJ203 JXX203:JYF203 KHT203:KIB203 KRP203:KRX203 LBL203:LBT203 LLH203:LLP203 LVD203:LVL203 MEZ203:MFH203 MOV203:MPD203 MYR203:MYZ203 NIN203:NIV203 NSJ203:NSR203 OCF203:OCN203 OMB203:OMJ203 OVX203:OWF203 PFT203:PGB203 PPP203:PPX203 PZL203:PZT203 QJH203:QJP203 QTD203:QTL203 RCZ203:RDH203 RMV203:RND203 RWR203:RWZ203 SGN203:SGV203 SQJ203:SQR203 TAF203:TAN203 TKB203:TKJ203 TTX203:TUF203 UDT203:UEB203 UNP203:UNX203 UXL203:UXT203 VHH203:VHP203 VRD203:VRL203 WAZ203:WBH203 WKV203:WLD203 WUR203:WUZ203 F65739:N65739 IF65739:IN65739 SB65739:SJ65739 ABX65739:ACF65739 ALT65739:AMB65739 AVP65739:AVX65739 BFL65739:BFT65739 BPH65739:BPP65739 BZD65739:BZL65739 CIZ65739:CJH65739 CSV65739:CTD65739 DCR65739:DCZ65739 DMN65739:DMV65739 DWJ65739:DWR65739 EGF65739:EGN65739 EQB65739:EQJ65739 EZX65739:FAF65739 FJT65739:FKB65739 FTP65739:FTX65739 GDL65739:GDT65739 GNH65739:GNP65739 GXD65739:GXL65739 HGZ65739:HHH65739 HQV65739:HRD65739 IAR65739:IAZ65739 IKN65739:IKV65739 IUJ65739:IUR65739 JEF65739:JEN65739 JOB65739:JOJ65739 JXX65739:JYF65739 KHT65739:KIB65739 KRP65739:KRX65739 LBL65739:LBT65739 LLH65739:LLP65739 LVD65739:LVL65739 MEZ65739:MFH65739 MOV65739:MPD65739 MYR65739:MYZ65739 NIN65739:NIV65739 NSJ65739:NSR65739 OCF65739:OCN65739 OMB65739:OMJ65739 OVX65739:OWF65739 PFT65739:PGB65739 PPP65739:PPX65739 PZL65739:PZT65739 QJH65739:QJP65739 QTD65739:QTL65739 RCZ65739:RDH65739 RMV65739:RND65739 RWR65739:RWZ65739 SGN65739:SGV65739 SQJ65739:SQR65739 TAF65739:TAN65739 TKB65739:TKJ65739 TTX65739:TUF65739 UDT65739:UEB65739 UNP65739:UNX65739 UXL65739:UXT65739 VHH65739:VHP65739 VRD65739:VRL65739 WAZ65739:WBH65739 WKV65739:WLD65739 WUR65739:WUZ65739 F131275:N131275 IF131275:IN131275 SB131275:SJ131275 ABX131275:ACF131275 ALT131275:AMB131275 AVP131275:AVX131275 BFL131275:BFT131275 BPH131275:BPP131275 BZD131275:BZL131275 CIZ131275:CJH131275 CSV131275:CTD131275 DCR131275:DCZ131275 DMN131275:DMV131275 DWJ131275:DWR131275 EGF131275:EGN131275 EQB131275:EQJ131275 EZX131275:FAF131275 FJT131275:FKB131275 FTP131275:FTX131275 GDL131275:GDT131275 GNH131275:GNP131275 GXD131275:GXL131275 HGZ131275:HHH131275 HQV131275:HRD131275 IAR131275:IAZ131275 IKN131275:IKV131275 IUJ131275:IUR131275 JEF131275:JEN131275 JOB131275:JOJ131275 JXX131275:JYF131275 KHT131275:KIB131275 KRP131275:KRX131275 LBL131275:LBT131275 LLH131275:LLP131275 LVD131275:LVL131275 MEZ131275:MFH131275 MOV131275:MPD131275 MYR131275:MYZ131275 NIN131275:NIV131275 NSJ131275:NSR131275 OCF131275:OCN131275 OMB131275:OMJ131275 OVX131275:OWF131275 PFT131275:PGB131275 PPP131275:PPX131275 PZL131275:PZT131275 QJH131275:QJP131275 QTD131275:QTL131275 RCZ131275:RDH131275 RMV131275:RND131275 RWR131275:RWZ131275 SGN131275:SGV131275 SQJ131275:SQR131275 TAF131275:TAN131275 TKB131275:TKJ131275 TTX131275:TUF131275 UDT131275:UEB131275 UNP131275:UNX131275 UXL131275:UXT131275 VHH131275:VHP131275 VRD131275:VRL131275 WAZ131275:WBH131275 WKV131275:WLD131275 WUR131275:WUZ131275 F196811:N196811 IF196811:IN196811 SB196811:SJ196811 ABX196811:ACF196811 ALT196811:AMB196811 AVP196811:AVX196811 BFL196811:BFT196811 BPH196811:BPP196811 BZD196811:BZL196811 CIZ196811:CJH196811 CSV196811:CTD196811 DCR196811:DCZ196811 DMN196811:DMV196811 DWJ196811:DWR196811 EGF196811:EGN196811 EQB196811:EQJ196811 EZX196811:FAF196811 FJT196811:FKB196811 FTP196811:FTX196811 GDL196811:GDT196811 GNH196811:GNP196811 GXD196811:GXL196811 HGZ196811:HHH196811 HQV196811:HRD196811 IAR196811:IAZ196811 IKN196811:IKV196811 IUJ196811:IUR196811 JEF196811:JEN196811 JOB196811:JOJ196811 JXX196811:JYF196811 KHT196811:KIB196811 KRP196811:KRX196811 LBL196811:LBT196811 LLH196811:LLP196811 LVD196811:LVL196811 MEZ196811:MFH196811 MOV196811:MPD196811 MYR196811:MYZ196811 NIN196811:NIV196811 NSJ196811:NSR196811 OCF196811:OCN196811 OMB196811:OMJ196811 OVX196811:OWF196811 PFT196811:PGB196811 PPP196811:PPX196811 PZL196811:PZT196811 QJH196811:QJP196811 QTD196811:QTL196811 RCZ196811:RDH196811 RMV196811:RND196811 RWR196811:RWZ196811 SGN196811:SGV196811 SQJ196811:SQR196811 TAF196811:TAN196811 TKB196811:TKJ196811 TTX196811:TUF196811 UDT196811:UEB196811 UNP196811:UNX196811 UXL196811:UXT196811 VHH196811:VHP196811 VRD196811:VRL196811 WAZ196811:WBH196811 WKV196811:WLD196811 WUR196811:WUZ196811 F262347:N262347 IF262347:IN262347 SB262347:SJ262347 ABX262347:ACF262347 ALT262347:AMB262347 AVP262347:AVX262347 BFL262347:BFT262347 BPH262347:BPP262347 BZD262347:BZL262347 CIZ262347:CJH262347 CSV262347:CTD262347 DCR262347:DCZ262347 DMN262347:DMV262347 DWJ262347:DWR262347 EGF262347:EGN262347 EQB262347:EQJ262347 EZX262347:FAF262347 FJT262347:FKB262347 FTP262347:FTX262347 GDL262347:GDT262347 GNH262347:GNP262347 GXD262347:GXL262347 HGZ262347:HHH262347 HQV262347:HRD262347 IAR262347:IAZ262347 IKN262347:IKV262347 IUJ262347:IUR262347 JEF262347:JEN262347 JOB262347:JOJ262347 JXX262347:JYF262347 KHT262347:KIB262347 KRP262347:KRX262347 LBL262347:LBT262347 LLH262347:LLP262347 LVD262347:LVL262347 MEZ262347:MFH262347 MOV262347:MPD262347 MYR262347:MYZ262347 NIN262347:NIV262347 NSJ262347:NSR262347 OCF262347:OCN262347 OMB262347:OMJ262347 OVX262347:OWF262347 PFT262347:PGB262347 PPP262347:PPX262347 PZL262347:PZT262347 QJH262347:QJP262347 QTD262347:QTL262347 RCZ262347:RDH262347 RMV262347:RND262347 RWR262347:RWZ262347 SGN262347:SGV262347 SQJ262347:SQR262347 TAF262347:TAN262347 TKB262347:TKJ262347 TTX262347:TUF262347 UDT262347:UEB262347 UNP262347:UNX262347 UXL262347:UXT262347 VHH262347:VHP262347 VRD262347:VRL262347 WAZ262347:WBH262347 WKV262347:WLD262347 WUR262347:WUZ262347 F327883:N327883 IF327883:IN327883 SB327883:SJ327883 ABX327883:ACF327883 ALT327883:AMB327883 AVP327883:AVX327883 BFL327883:BFT327883 BPH327883:BPP327883 BZD327883:BZL327883 CIZ327883:CJH327883 CSV327883:CTD327883 DCR327883:DCZ327883 DMN327883:DMV327883 DWJ327883:DWR327883 EGF327883:EGN327883 EQB327883:EQJ327883 EZX327883:FAF327883 FJT327883:FKB327883 FTP327883:FTX327883 GDL327883:GDT327883 GNH327883:GNP327883 GXD327883:GXL327883 HGZ327883:HHH327883 HQV327883:HRD327883 IAR327883:IAZ327883 IKN327883:IKV327883 IUJ327883:IUR327883 JEF327883:JEN327883 JOB327883:JOJ327883 JXX327883:JYF327883 KHT327883:KIB327883 KRP327883:KRX327883 LBL327883:LBT327883 LLH327883:LLP327883 LVD327883:LVL327883 MEZ327883:MFH327883 MOV327883:MPD327883 MYR327883:MYZ327883 NIN327883:NIV327883 NSJ327883:NSR327883 OCF327883:OCN327883 OMB327883:OMJ327883 OVX327883:OWF327883 PFT327883:PGB327883 PPP327883:PPX327883 PZL327883:PZT327883 QJH327883:QJP327883 QTD327883:QTL327883 RCZ327883:RDH327883 RMV327883:RND327883 RWR327883:RWZ327883 SGN327883:SGV327883 SQJ327883:SQR327883 TAF327883:TAN327883 TKB327883:TKJ327883 TTX327883:TUF327883 UDT327883:UEB327883 UNP327883:UNX327883 UXL327883:UXT327883 VHH327883:VHP327883 VRD327883:VRL327883 WAZ327883:WBH327883 WKV327883:WLD327883 WUR327883:WUZ327883 F393419:N393419 IF393419:IN393419 SB393419:SJ393419 ABX393419:ACF393419 ALT393419:AMB393419 AVP393419:AVX393419 BFL393419:BFT393419 BPH393419:BPP393419 BZD393419:BZL393419 CIZ393419:CJH393419 CSV393419:CTD393419 DCR393419:DCZ393419 DMN393419:DMV393419 DWJ393419:DWR393419 EGF393419:EGN393419 EQB393419:EQJ393419 EZX393419:FAF393419 FJT393419:FKB393419 FTP393419:FTX393419 GDL393419:GDT393419 GNH393419:GNP393419 GXD393419:GXL393419 HGZ393419:HHH393419 HQV393419:HRD393419 IAR393419:IAZ393419 IKN393419:IKV393419 IUJ393419:IUR393419 JEF393419:JEN393419 JOB393419:JOJ393419 JXX393419:JYF393419 KHT393419:KIB393419 KRP393419:KRX393419 LBL393419:LBT393419 LLH393419:LLP393419 LVD393419:LVL393419 MEZ393419:MFH393419 MOV393419:MPD393419 MYR393419:MYZ393419 NIN393419:NIV393419 NSJ393419:NSR393419 OCF393419:OCN393419 OMB393419:OMJ393419 OVX393419:OWF393419 PFT393419:PGB393419 PPP393419:PPX393419 PZL393419:PZT393419 QJH393419:QJP393419 QTD393419:QTL393419 RCZ393419:RDH393419 RMV393419:RND393419 RWR393419:RWZ393419 SGN393419:SGV393419 SQJ393419:SQR393419 TAF393419:TAN393419 TKB393419:TKJ393419 TTX393419:TUF393419 UDT393419:UEB393419 UNP393419:UNX393419 UXL393419:UXT393419 VHH393419:VHP393419 VRD393419:VRL393419 WAZ393419:WBH393419 WKV393419:WLD393419 WUR393419:WUZ393419 F458955:N458955 IF458955:IN458955 SB458955:SJ458955 ABX458955:ACF458955 ALT458955:AMB458955 AVP458955:AVX458955 BFL458955:BFT458955 BPH458955:BPP458955 BZD458955:BZL458955 CIZ458955:CJH458955 CSV458955:CTD458955 DCR458955:DCZ458955 DMN458955:DMV458955 DWJ458955:DWR458955 EGF458955:EGN458955 EQB458955:EQJ458955 EZX458955:FAF458955 FJT458955:FKB458955 FTP458955:FTX458955 GDL458955:GDT458955 GNH458955:GNP458955 GXD458955:GXL458955 HGZ458955:HHH458955 HQV458955:HRD458955 IAR458955:IAZ458955 IKN458955:IKV458955 IUJ458955:IUR458955 JEF458955:JEN458955 JOB458955:JOJ458955 JXX458955:JYF458955 KHT458955:KIB458955 KRP458955:KRX458955 LBL458955:LBT458955 LLH458955:LLP458955 LVD458955:LVL458955 MEZ458955:MFH458955 MOV458955:MPD458955 MYR458955:MYZ458955 NIN458955:NIV458955 NSJ458955:NSR458955 OCF458955:OCN458955 OMB458955:OMJ458955 OVX458955:OWF458955 PFT458955:PGB458955 PPP458955:PPX458955 PZL458955:PZT458955 QJH458955:QJP458955 QTD458955:QTL458955 RCZ458955:RDH458955 RMV458955:RND458955 RWR458955:RWZ458955 SGN458955:SGV458955 SQJ458955:SQR458955 TAF458955:TAN458955 TKB458955:TKJ458955 TTX458955:TUF458955 UDT458955:UEB458955 UNP458955:UNX458955 UXL458955:UXT458955 VHH458955:VHP458955 VRD458955:VRL458955 WAZ458955:WBH458955 WKV458955:WLD458955 WUR458955:WUZ458955 F524491:N524491 IF524491:IN524491 SB524491:SJ524491 ABX524491:ACF524491 ALT524491:AMB524491 AVP524491:AVX524491 BFL524491:BFT524491 BPH524491:BPP524491 BZD524491:BZL524491 CIZ524491:CJH524491 CSV524491:CTD524491 DCR524491:DCZ524491 DMN524491:DMV524491 DWJ524491:DWR524491 EGF524491:EGN524491 EQB524491:EQJ524491 EZX524491:FAF524491 FJT524491:FKB524491 FTP524491:FTX524491 GDL524491:GDT524491 GNH524491:GNP524491 GXD524491:GXL524491 HGZ524491:HHH524491 HQV524491:HRD524491 IAR524491:IAZ524491 IKN524491:IKV524491 IUJ524491:IUR524491 JEF524491:JEN524491 JOB524491:JOJ524491 JXX524491:JYF524491 KHT524491:KIB524491 KRP524491:KRX524491 LBL524491:LBT524491 LLH524491:LLP524491 LVD524491:LVL524491 MEZ524491:MFH524491 MOV524491:MPD524491 MYR524491:MYZ524491 NIN524491:NIV524491 NSJ524491:NSR524491 OCF524491:OCN524491 OMB524491:OMJ524491 OVX524491:OWF524491 PFT524491:PGB524491 PPP524491:PPX524491 PZL524491:PZT524491 QJH524491:QJP524491 QTD524491:QTL524491 RCZ524491:RDH524491 RMV524491:RND524491 RWR524491:RWZ524491 SGN524491:SGV524491 SQJ524491:SQR524491 TAF524491:TAN524491 TKB524491:TKJ524491 TTX524491:TUF524491 UDT524491:UEB524491 UNP524491:UNX524491 UXL524491:UXT524491 VHH524491:VHP524491 VRD524491:VRL524491 WAZ524491:WBH524491 WKV524491:WLD524491 WUR524491:WUZ524491 F590027:N590027 IF590027:IN590027 SB590027:SJ590027 ABX590027:ACF590027 ALT590027:AMB590027 AVP590027:AVX590027 BFL590027:BFT590027 BPH590027:BPP590027 BZD590027:BZL590027 CIZ590027:CJH590027 CSV590027:CTD590027 DCR590027:DCZ590027 DMN590027:DMV590027 DWJ590027:DWR590027 EGF590027:EGN590027 EQB590027:EQJ590027 EZX590027:FAF590027 FJT590027:FKB590027 FTP590027:FTX590027 GDL590027:GDT590027 GNH590027:GNP590027 GXD590027:GXL590027 HGZ590027:HHH590027 HQV590027:HRD590027 IAR590027:IAZ590027 IKN590027:IKV590027 IUJ590027:IUR590027 JEF590027:JEN590027 JOB590027:JOJ590027 JXX590027:JYF590027 KHT590027:KIB590027 KRP590027:KRX590027 LBL590027:LBT590027 LLH590027:LLP590027 LVD590027:LVL590027 MEZ590027:MFH590027 MOV590027:MPD590027 MYR590027:MYZ590027 NIN590027:NIV590027 NSJ590027:NSR590027 OCF590027:OCN590027 OMB590027:OMJ590027 OVX590027:OWF590027 PFT590027:PGB590027 PPP590027:PPX590027 PZL590027:PZT590027 QJH590027:QJP590027 QTD590027:QTL590027 RCZ590027:RDH590027 RMV590027:RND590027 RWR590027:RWZ590027 SGN590027:SGV590027 SQJ590027:SQR590027 TAF590027:TAN590027 TKB590027:TKJ590027 TTX590027:TUF590027 UDT590027:UEB590027 UNP590027:UNX590027 UXL590027:UXT590027 VHH590027:VHP590027 VRD590027:VRL590027 WAZ590027:WBH590027 WKV590027:WLD590027 WUR590027:WUZ590027 F655563:N655563 IF655563:IN655563 SB655563:SJ655563 ABX655563:ACF655563 ALT655563:AMB655563 AVP655563:AVX655563 BFL655563:BFT655563 BPH655563:BPP655563 BZD655563:BZL655563 CIZ655563:CJH655563 CSV655563:CTD655563 DCR655563:DCZ655563 DMN655563:DMV655563 DWJ655563:DWR655563 EGF655563:EGN655563 EQB655563:EQJ655563 EZX655563:FAF655563 FJT655563:FKB655563 FTP655563:FTX655563 GDL655563:GDT655563 GNH655563:GNP655563 GXD655563:GXL655563 HGZ655563:HHH655563 HQV655563:HRD655563 IAR655563:IAZ655563 IKN655563:IKV655563 IUJ655563:IUR655563 JEF655563:JEN655563 JOB655563:JOJ655563 JXX655563:JYF655563 KHT655563:KIB655563 KRP655563:KRX655563 LBL655563:LBT655563 LLH655563:LLP655563 LVD655563:LVL655563 MEZ655563:MFH655563 MOV655563:MPD655563 MYR655563:MYZ655563 NIN655563:NIV655563 NSJ655563:NSR655563 OCF655563:OCN655563 OMB655563:OMJ655563 OVX655563:OWF655563 PFT655563:PGB655563 PPP655563:PPX655563 PZL655563:PZT655563 QJH655563:QJP655563 QTD655563:QTL655563 RCZ655563:RDH655563 RMV655563:RND655563 RWR655563:RWZ655563 SGN655563:SGV655563 SQJ655563:SQR655563 TAF655563:TAN655563 TKB655563:TKJ655563 TTX655563:TUF655563 UDT655563:UEB655563 UNP655563:UNX655563 UXL655563:UXT655563 VHH655563:VHP655563 VRD655563:VRL655563 WAZ655563:WBH655563 WKV655563:WLD655563 WUR655563:WUZ655563 F721099:N721099 IF721099:IN721099 SB721099:SJ721099 ABX721099:ACF721099 ALT721099:AMB721099 AVP721099:AVX721099 BFL721099:BFT721099 BPH721099:BPP721099 BZD721099:BZL721099 CIZ721099:CJH721099 CSV721099:CTD721099 DCR721099:DCZ721099 DMN721099:DMV721099 DWJ721099:DWR721099 EGF721099:EGN721099 EQB721099:EQJ721099 EZX721099:FAF721099 FJT721099:FKB721099 FTP721099:FTX721099 GDL721099:GDT721099 GNH721099:GNP721099 GXD721099:GXL721099 HGZ721099:HHH721099 HQV721099:HRD721099 IAR721099:IAZ721099 IKN721099:IKV721099 IUJ721099:IUR721099 JEF721099:JEN721099 JOB721099:JOJ721099 JXX721099:JYF721099 KHT721099:KIB721099 KRP721099:KRX721099 LBL721099:LBT721099 LLH721099:LLP721099 LVD721099:LVL721099 MEZ721099:MFH721099 MOV721099:MPD721099 MYR721099:MYZ721099 NIN721099:NIV721099 NSJ721099:NSR721099 OCF721099:OCN721099 OMB721099:OMJ721099 OVX721099:OWF721099 PFT721099:PGB721099 PPP721099:PPX721099 PZL721099:PZT721099 QJH721099:QJP721099 QTD721099:QTL721099 RCZ721099:RDH721099 RMV721099:RND721099 RWR721099:RWZ721099 SGN721099:SGV721099 SQJ721099:SQR721099 TAF721099:TAN721099 TKB721099:TKJ721099 TTX721099:TUF721099 UDT721099:UEB721099 UNP721099:UNX721099 UXL721099:UXT721099 VHH721099:VHP721099 VRD721099:VRL721099 WAZ721099:WBH721099 WKV721099:WLD721099 WUR721099:WUZ721099 F786635:N786635 IF786635:IN786635 SB786635:SJ786635 ABX786635:ACF786635 ALT786635:AMB786635 AVP786635:AVX786635 BFL786635:BFT786635 BPH786635:BPP786635 BZD786635:BZL786635 CIZ786635:CJH786635 CSV786635:CTD786635 DCR786635:DCZ786635 DMN786635:DMV786635 DWJ786635:DWR786635 EGF786635:EGN786635 EQB786635:EQJ786635 EZX786635:FAF786635 FJT786635:FKB786635 FTP786635:FTX786635 GDL786635:GDT786635 GNH786635:GNP786635 GXD786635:GXL786635 HGZ786635:HHH786635 HQV786635:HRD786635 IAR786635:IAZ786635 IKN786635:IKV786635 IUJ786635:IUR786635 JEF786635:JEN786635 JOB786635:JOJ786635 JXX786635:JYF786635 KHT786635:KIB786635 KRP786635:KRX786635 LBL786635:LBT786635 LLH786635:LLP786635 LVD786635:LVL786635 MEZ786635:MFH786635 MOV786635:MPD786635 MYR786635:MYZ786635 NIN786635:NIV786635 NSJ786635:NSR786635 OCF786635:OCN786635 OMB786635:OMJ786635 OVX786635:OWF786635 PFT786635:PGB786635 PPP786635:PPX786635 PZL786635:PZT786635 QJH786635:QJP786635 QTD786635:QTL786635 RCZ786635:RDH786635 RMV786635:RND786635 RWR786635:RWZ786635 SGN786635:SGV786635 SQJ786635:SQR786635 TAF786635:TAN786635 TKB786635:TKJ786635 TTX786635:TUF786635 UDT786635:UEB786635 UNP786635:UNX786635 UXL786635:UXT786635 VHH786635:VHP786635 VRD786635:VRL786635 WAZ786635:WBH786635 WKV786635:WLD786635 WUR786635:WUZ786635 F852171:N852171 IF852171:IN852171 SB852171:SJ852171 ABX852171:ACF852171 ALT852171:AMB852171 AVP852171:AVX852171 BFL852171:BFT852171 BPH852171:BPP852171 BZD852171:BZL852171 CIZ852171:CJH852171 CSV852171:CTD852171 DCR852171:DCZ852171 DMN852171:DMV852171 DWJ852171:DWR852171 EGF852171:EGN852171 EQB852171:EQJ852171 EZX852171:FAF852171 FJT852171:FKB852171 FTP852171:FTX852171 GDL852171:GDT852171 GNH852171:GNP852171 GXD852171:GXL852171 HGZ852171:HHH852171 HQV852171:HRD852171 IAR852171:IAZ852171 IKN852171:IKV852171 IUJ852171:IUR852171 JEF852171:JEN852171 JOB852171:JOJ852171 JXX852171:JYF852171 KHT852171:KIB852171 KRP852171:KRX852171 LBL852171:LBT852171 LLH852171:LLP852171 LVD852171:LVL852171 MEZ852171:MFH852171 MOV852171:MPD852171 MYR852171:MYZ852171 NIN852171:NIV852171 NSJ852171:NSR852171 OCF852171:OCN852171 OMB852171:OMJ852171 OVX852171:OWF852171 PFT852171:PGB852171 PPP852171:PPX852171 PZL852171:PZT852171 QJH852171:QJP852171 QTD852171:QTL852171 RCZ852171:RDH852171 RMV852171:RND852171 RWR852171:RWZ852171 SGN852171:SGV852171 SQJ852171:SQR852171 TAF852171:TAN852171 TKB852171:TKJ852171 TTX852171:TUF852171 UDT852171:UEB852171 UNP852171:UNX852171 UXL852171:UXT852171 VHH852171:VHP852171 VRD852171:VRL852171 WAZ852171:WBH852171 WKV852171:WLD852171 WUR852171:WUZ852171 F917707:N917707 IF917707:IN917707 SB917707:SJ917707 ABX917707:ACF917707 ALT917707:AMB917707 AVP917707:AVX917707 BFL917707:BFT917707 BPH917707:BPP917707 BZD917707:BZL917707 CIZ917707:CJH917707 CSV917707:CTD917707 DCR917707:DCZ917707 DMN917707:DMV917707 DWJ917707:DWR917707 EGF917707:EGN917707 EQB917707:EQJ917707 EZX917707:FAF917707 FJT917707:FKB917707 FTP917707:FTX917707 GDL917707:GDT917707 GNH917707:GNP917707 GXD917707:GXL917707 HGZ917707:HHH917707 HQV917707:HRD917707 IAR917707:IAZ917707 IKN917707:IKV917707 IUJ917707:IUR917707 JEF917707:JEN917707 JOB917707:JOJ917707 JXX917707:JYF917707 KHT917707:KIB917707 KRP917707:KRX917707 LBL917707:LBT917707 LLH917707:LLP917707 LVD917707:LVL917707 MEZ917707:MFH917707 MOV917707:MPD917707 MYR917707:MYZ917707 NIN917707:NIV917707 NSJ917707:NSR917707 OCF917707:OCN917707 OMB917707:OMJ917707 OVX917707:OWF917707 PFT917707:PGB917707 PPP917707:PPX917707 PZL917707:PZT917707 QJH917707:QJP917707 QTD917707:QTL917707 RCZ917707:RDH917707 RMV917707:RND917707 RWR917707:RWZ917707 SGN917707:SGV917707 SQJ917707:SQR917707 TAF917707:TAN917707 TKB917707:TKJ917707 TTX917707:TUF917707 UDT917707:UEB917707 UNP917707:UNX917707 UXL917707:UXT917707 VHH917707:VHP917707 VRD917707:VRL917707 WAZ917707:WBH917707 WKV917707:WLD917707 WUR917707:WUZ917707 F983243:N983243 IF983243:IN983243 SB983243:SJ983243 ABX983243:ACF983243 ALT983243:AMB983243 AVP983243:AVX983243 BFL983243:BFT983243 BPH983243:BPP983243 BZD983243:BZL983243 CIZ983243:CJH983243 CSV983243:CTD983243 DCR983243:DCZ983243 DMN983243:DMV983243 DWJ983243:DWR983243 EGF983243:EGN983243 EQB983243:EQJ983243 EZX983243:FAF983243 FJT983243:FKB983243 FTP983243:FTX983243 GDL983243:GDT983243 GNH983243:GNP983243 GXD983243:GXL983243 HGZ983243:HHH983243 HQV983243:HRD983243 IAR983243:IAZ983243 IKN983243:IKV983243 IUJ983243:IUR983243 JEF983243:JEN983243 JOB983243:JOJ983243 JXX983243:JYF983243 KHT983243:KIB983243 KRP983243:KRX983243 LBL983243:LBT983243 LLH983243:LLP983243 LVD983243:LVL983243 MEZ983243:MFH983243 MOV983243:MPD983243 MYR983243:MYZ983243 NIN983243:NIV983243 NSJ983243:NSR983243 OCF983243:OCN983243 OMB983243:OMJ983243 OVX983243:OWF983243 PFT983243:PGB983243 PPP983243:PPX983243 PZL983243:PZT983243 QJH983243:QJP983243 QTD983243:QTL983243 RCZ983243:RDH983243 RMV983243:RND983243 RWR983243:RWZ983243 SGN983243:SGV983243 SQJ983243:SQR983243 TAF983243:TAN983243 TKB983243:TKJ983243 TTX983243:TUF983243 UDT983243:UEB983243 UNP983243:UNX983243 UXL983243:UXT983243 VHH983243:VHP983243 VRD983243:VRL983243 WAZ983243:WBH983243 WKV983243:WLD983243 WUR983243:WUZ983243 D110:N110 ID110:IN110 RZ110:SJ110 ABV110:ACF110 ALR110:AMB110 AVN110:AVX110 BFJ110:BFT110 BPF110:BPP110 BZB110:BZL110 CIX110:CJH110 CST110:CTD110 DCP110:DCZ110 DML110:DMV110 DWH110:DWR110 EGD110:EGN110 EPZ110:EQJ110 EZV110:FAF110 FJR110:FKB110 FTN110:FTX110 GDJ110:GDT110 GNF110:GNP110 GXB110:GXL110 HGX110:HHH110 HQT110:HRD110 IAP110:IAZ110 IKL110:IKV110 IUH110:IUR110 JED110:JEN110 JNZ110:JOJ110 JXV110:JYF110 KHR110:KIB110 KRN110:KRX110 LBJ110:LBT110 LLF110:LLP110 LVB110:LVL110 MEX110:MFH110 MOT110:MPD110 MYP110:MYZ110 NIL110:NIV110 NSH110:NSR110 OCD110:OCN110 OLZ110:OMJ110 OVV110:OWF110 PFR110:PGB110 PPN110:PPX110 PZJ110:PZT110 QJF110:QJP110 QTB110:QTL110 RCX110:RDH110 RMT110:RND110 RWP110:RWZ110 SGL110:SGV110 SQH110:SQR110 TAD110:TAN110 TJZ110:TKJ110 TTV110:TUF110 UDR110:UEB110 UNN110:UNX110 UXJ110:UXT110 VHF110:VHP110 VRB110:VRL110 WAX110:WBH110 WKT110:WLD110 WUP110:WUZ110 D65646:N65646 ID65646:IN65646 RZ65646:SJ65646 ABV65646:ACF65646 ALR65646:AMB65646 AVN65646:AVX65646 BFJ65646:BFT65646 BPF65646:BPP65646 BZB65646:BZL65646 CIX65646:CJH65646 CST65646:CTD65646 DCP65646:DCZ65646 DML65646:DMV65646 DWH65646:DWR65646 EGD65646:EGN65646 EPZ65646:EQJ65646 EZV65646:FAF65646 FJR65646:FKB65646 FTN65646:FTX65646 GDJ65646:GDT65646 GNF65646:GNP65646 GXB65646:GXL65646 HGX65646:HHH65646 HQT65646:HRD65646 IAP65646:IAZ65646 IKL65646:IKV65646 IUH65646:IUR65646 JED65646:JEN65646 JNZ65646:JOJ65646 JXV65646:JYF65646 KHR65646:KIB65646 KRN65646:KRX65646 LBJ65646:LBT65646 LLF65646:LLP65646 LVB65646:LVL65646 MEX65646:MFH65646 MOT65646:MPD65646 MYP65646:MYZ65646 NIL65646:NIV65646 NSH65646:NSR65646 OCD65646:OCN65646 OLZ65646:OMJ65646 OVV65646:OWF65646 PFR65646:PGB65646 PPN65646:PPX65646 PZJ65646:PZT65646 QJF65646:QJP65646 QTB65646:QTL65646 RCX65646:RDH65646 RMT65646:RND65646 RWP65646:RWZ65646 SGL65646:SGV65646 SQH65646:SQR65646 TAD65646:TAN65646 TJZ65646:TKJ65646 TTV65646:TUF65646 UDR65646:UEB65646 UNN65646:UNX65646 UXJ65646:UXT65646 VHF65646:VHP65646 VRB65646:VRL65646 WAX65646:WBH65646 WKT65646:WLD65646 WUP65646:WUZ65646 D131182:N131182 ID131182:IN131182 RZ131182:SJ131182 ABV131182:ACF131182 ALR131182:AMB131182 AVN131182:AVX131182 BFJ131182:BFT131182 BPF131182:BPP131182 BZB131182:BZL131182 CIX131182:CJH131182 CST131182:CTD131182 DCP131182:DCZ131182 DML131182:DMV131182 DWH131182:DWR131182 EGD131182:EGN131182 EPZ131182:EQJ131182 EZV131182:FAF131182 FJR131182:FKB131182 FTN131182:FTX131182 GDJ131182:GDT131182 GNF131182:GNP131182 GXB131182:GXL131182 HGX131182:HHH131182 HQT131182:HRD131182 IAP131182:IAZ131182 IKL131182:IKV131182 IUH131182:IUR131182 JED131182:JEN131182 JNZ131182:JOJ131182 JXV131182:JYF131182 KHR131182:KIB131182 KRN131182:KRX131182 LBJ131182:LBT131182 LLF131182:LLP131182 LVB131182:LVL131182 MEX131182:MFH131182 MOT131182:MPD131182 MYP131182:MYZ131182 NIL131182:NIV131182 NSH131182:NSR131182 OCD131182:OCN131182 OLZ131182:OMJ131182 OVV131182:OWF131182 PFR131182:PGB131182 PPN131182:PPX131182 PZJ131182:PZT131182 QJF131182:QJP131182 QTB131182:QTL131182 RCX131182:RDH131182 RMT131182:RND131182 RWP131182:RWZ131182 SGL131182:SGV131182 SQH131182:SQR131182 TAD131182:TAN131182 TJZ131182:TKJ131182 TTV131182:TUF131182 UDR131182:UEB131182 UNN131182:UNX131182 UXJ131182:UXT131182 VHF131182:VHP131182 VRB131182:VRL131182 WAX131182:WBH131182 WKT131182:WLD131182 WUP131182:WUZ131182 D196718:N196718 ID196718:IN196718 RZ196718:SJ196718 ABV196718:ACF196718 ALR196718:AMB196718 AVN196718:AVX196718 BFJ196718:BFT196718 BPF196718:BPP196718 BZB196718:BZL196718 CIX196718:CJH196718 CST196718:CTD196718 DCP196718:DCZ196718 DML196718:DMV196718 DWH196718:DWR196718 EGD196718:EGN196718 EPZ196718:EQJ196718 EZV196718:FAF196718 FJR196718:FKB196718 FTN196718:FTX196718 GDJ196718:GDT196718 GNF196718:GNP196718 GXB196718:GXL196718 HGX196718:HHH196718 HQT196718:HRD196718 IAP196718:IAZ196718 IKL196718:IKV196718 IUH196718:IUR196718 JED196718:JEN196718 JNZ196718:JOJ196718 JXV196718:JYF196718 KHR196718:KIB196718 KRN196718:KRX196718 LBJ196718:LBT196718 LLF196718:LLP196718 LVB196718:LVL196718 MEX196718:MFH196718 MOT196718:MPD196718 MYP196718:MYZ196718 NIL196718:NIV196718 NSH196718:NSR196718 OCD196718:OCN196718 OLZ196718:OMJ196718 OVV196718:OWF196718 PFR196718:PGB196718 PPN196718:PPX196718 PZJ196718:PZT196718 QJF196718:QJP196718 QTB196718:QTL196718 RCX196718:RDH196718 RMT196718:RND196718 RWP196718:RWZ196718 SGL196718:SGV196718 SQH196718:SQR196718 TAD196718:TAN196718 TJZ196718:TKJ196718 TTV196718:TUF196718 UDR196718:UEB196718 UNN196718:UNX196718 UXJ196718:UXT196718 VHF196718:VHP196718 VRB196718:VRL196718 WAX196718:WBH196718 WKT196718:WLD196718 WUP196718:WUZ196718 D262254:N262254 ID262254:IN262254 RZ262254:SJ262254 ABV262254:ACF262254 ALR262254:AMB262254 AVN262254:AVX262254 BFJ262254:BFT262254 BPF262254:BPP262254 BZB262254:BZL262254 CIX262254:CJH262254 CST262254:CTD262254 DCP262254:DCZ262254 DML262254:DMV262254 DWH262254:DWR262254 EGD262254:EGN262254 EPZ262254:EQJ262254 EZV262254:FAF262254 FJR262254:FKB262254 FTN262254:FTX262254 GDJ262254:GDT262254 GNF262254:GNP262254 GXB262254:GXL262254 HGX262254:HHH262254 HQT262254:HRD262254 IAP262254:IAZ262254 IKL262254:IKV262254 IUH262254:IUR262254 JED262254:JEN262254 JNZ262254:JOJ262254 JXV262254:JYF262254 KHR262254:KIB262254 KRN262254:KRX262254 LBJ262254:LBT262254 LLF262254:LLP262254 LVB262254:LVL262254 MEX262254:MFH262254 MOT262254:MPD262254 MYP262254:MYZ262254 NIL262254:NIV262254 NSH262254:NSR262254 OCD262254:OCN262254 OLZ262254:OMJ262254 OVV262254:OWF262254 PFR262254:PGB262254 PPN262254:PPX262254 PZJ262254:PZT262254 QJF262254:QJP262254 QTB262254:QTL262254 RCX262254:RDH262254 RMT262254:RND262254 RWP262254:RWZ262254 SGL262254:SGV262254 SQH262254:SQR262254 TAD262254:TAN262254 TJZ262254:TKJ262254 TTV262254:TUF262254 UDR262254:UEB262254 UNN262254:UNX262254 UXJ262254:UXT262254 VHF262254:VHP262254 VRB262254:VRL262254 WAX262254:WBH262254 WKT262254:WLD262254 WUP262254:WUZ262254 D327790:N327790 ID327790:IN327790 RZ327790:SJ327790 ABV327790:ACF327790 ALR327790:AMB327790 AVN327790:AVX327790 BFJ327790:BFT327790 BPF327790:BPP327790 BZB327790:BZL327790 CIX327790:CJH327790 CST327790:CTD327790 DCP327790:DCZ327790 DML327790:DMV327790 DWH327790:DWR327790 EGD327790:EGN327790 EPZ327790:EQJ327790 EZV327790:FAF327790 FJR327790:FKB327790 FTN327790:FTX327790 GDJ327790:GDT327790 GNF327790:GNP327790 GXB327790:GXL327790 HGX327790:HHH327790 HQT327790:HRD327790 IAP327790:IAZ327790 IKL327790:IKV327790 IUH327790:IUR327790 JED327790:JEN327790 JNZ327790:JOJ327790 JXV327790:JYF327790 KHR327790:KIB327790 KRN327790:KRX327790 LBJ327790:LBT327790 LLF327790:LLP327790 LVB327790:LVL327790 MEX327790:MFH327790 MOT327790:MPD327790 MYP327790:MYZ327790 NIL327790:NIV327790 NSH327790:NSR327790 OCD327790:OCN327790 OLZ327790:OMJ327790 OVV327790:OWF327790 PFR327790:PGB327790 PPN327790:PPX327790 PZJ327790:PZT327790 QJF327790:QJP327790 QTB327790:QTL327790 RCX327790:RDH327790 RMT327790:RND327790 RWP327790:RWZ327790 SGL327790:SGV327790 SQH327790:SQR327790 TAD327790:TAN327790 TJZ327790:TKJ327790 TTV327790:TUF327790 UDR327790:UEB327790 UNN327790:UNX327790 UXJ327790:UXT327790 VHF327790:VHP327790 VRB327790:VRL327790 WAX327790:WBH327790 WKT327790:WLD327790 WUP327790:WUZ327790 D393326:N393326 ID393326:IN393326 RZ393326:SJ393326 ABV393326:ACF393326 ALR393326:AMB393326 AVN393326:AVX393326 BFJ393326:BFT393326 BPF393326:BPP393326 BZB393326:BZL393326 CIX393326:CJH393326 CST393326:CTD393326 DCP393326:DCZ393326 DML393326:DMV393326 DWH393326:DWR393326 EGD393326:EGN393326 EPZ393326:EQJ393326 EZV393326:FAF393326 FJR393326:FKB393326 FTN393326:FTX393326 GDJ393326:GDT393326 GNF393326:GNP393326 GXB393326:GXL393326 HGX393326:HHH393326 HQT393326:HRD393326 IAP393326:IAZ393326 IKL393326:IKV393326 IUH393326:IUR393326 JED393326:JEN393326 JNZ393326:JOJ393326 JXV393326:JYF393326 KHR393326:KIB393326 KRN393326:KRX393326 LBJ393326:LBT393326 LLF393326:LLP393326 LVB393326:LVL393326 MEX393326:MFH393326 MOT393326:MPD393326 MYP393326:MYZ393326 NIL393326:NIV393326 NSH393326:NSR393326 OCD393326:OCN393326 OLZ393326:OMJ393326 OVV393326:OWF393326 PFR393326:PGB393326 PPN393326:PPX393326 PZJ393326:PZT393326 QJF393326:QJP393326 QTB393326:QTL393326 RCX393326:RDH393326 RMT393326:RND393326 RWP393326:RWZ393326 SGL393326:SGV393326 SQH393326:SQR393326 TAD393326:TAN393326 TJZ393326:TKJ393326 TTV393326:TUF393326 UDR393326:UEB393326 UNN393326:UNX393326 UXJ393326:UXT393326 VHF393326:VHP393326 VRB393326:VRL393326 WAX393326:WBH393326 WKT393326:WLD393326 WUP393326:WUZ393326 D458862:N458862 ID458862:IN458862 RZ458862:SJ458862 ABV458862:ACF458862 ALR458862:AMB458862 AVN458862:AVX458862 BFJ458862:BFT458862 BPF458862:BPP458862 BZB458862:BZL458862 CIX458862:CJH458862 CST458862:CTD458862 DCP458862:DCZ458862 DML458862:DMV458862 DWH458862:DWR458862 EGD458862:EGN458862 EPZ458862:EQJ458862 EZV458862:FAF458862 FJR458862:FKB458862 FTN458862:FTX458862 GDJ458862:GDT458862 GNF458862:GNP458862 GXB458862:GXL458862 HGX458862:HHH458862 HQT458862:HRD458862 IAP458862:IAZ458862 IKL458862:IKV458862 IUH458862:IUR458862 JED458862:JEN458862 JNZ458862:JOJ458862 JXV458862:JYF458862 KHR458862:KIB458862 KRN458862:KRX458862 LBJ458862:LBT458862 LLF458862:LLP458862 LVB458862:LVL458862 MEX458862:MFH458862 MOT458862:MPD458862 MYP458862:MYZ458862 NIL458862:NIV458862 NSH458862:NSR458862 OCD458862:OCN458862 OLZ458862:OMJ458862 OVV458862:OWF458862 PFR458862:PGB458862 PPN458862:PPX458862 PZJ458862:PZT458862 QJF458862:QJP458862 QTB458862:QTL458862 RCX458862:RDH458862 RMT458862:RND458862 RWP458862:RWZ458862 SGL458862:SGV458862 SQH458862:SQR458862 TAD458862:TAN458862 TJZ458862:TKJ458862 TTV458862:TUF458862 UDR458862:UEB458862 UNN458862:UNX458862 UXJ458862:UXT458862 VHF458862:VHP458862 VRB458862:VRL458862 WAX458862:WBH458862 WKT458862:WLD458862 WUP458862:WUZ458862 D524398:N524398 ID524398:IN524398 RZ524398:SJ524398 ABV524398:ACF524398 ALR524398:AMB524398 AVN524398:AVX524398 BFJ524398:BFT524398 BPF524398:BPP524398 BZB524398:BZL524398 CIX524398:CJH524398 CST524398:CTD524398 DCP524398:DCZ524398 DML524398:DMV524398 DWH524398:DWR524398 EGD524398:EGN524398 EPZ524398:EQJ524398 EZV524398:FAF524398 FJR524398:FKB524398 FTN524398:FTX524398 GDJ524398:GDT524398 GNF524398:GNP524398 GXB524398:GXL524398 HGX524398:HHH524398 HQT524398:HRD524398 IAP524398:IAZ524398 IKL524398:IKV524398 IUH524398:IUR524398 JED524398:JEN524398 JNZ524398:JOJ524398 JXV524398:JYF524398 KHR524398:KIB524398 KRN524398:KRX524398 LBJ524398:LBT524398 LLF524398:LLP524398 LVB524398:LVL524398 MEX524398:MFH524398 MOT524398:MPD524398 MYP524398:MYZ524398 NIL524398:NIV524398 NSH524398:NSR524398 OCD524398:OCN524398 OLZ524398:OMJ524398 OVV524398:OWF524398 PFR524398:PGB524398 PPN524398:PPX524398 PZJ524398:PZT524398 QJF524398:QJP524398 QTB524398:QTL524398 RCX524398:RDH524398 RMT524398:RND524398 RWP524398:RWZ524398 SGL524398:SGV524398 SQH524398:SQR524398 TAD524398:TAN524398 TJZ524398:TKJ524398 TTV524398:TUF524398 UDR524398:UEB524398 UNN524398:UNX524398 UXJ524398:UXT524398 VHF524398:VHP524398 VRB524398:VRL524398 WAX524398:WBH524398 WKT524398:WLD524398 WUP524398:WUZ524398 D589934:N589934 ID589934:IN589934 RZ589934:SJ589934 ABV589934:ACF589934 ALR589934:AMB589934 AVN589934:AVX589934 BFJ589934:BFT589934 BPF589934:BPP589934 BZB589934:BZL589934 CIX589934:CJH589934 CST589934:CTD589934 DCP589934:DCZ589934 DML589934:DMV589934 DWH589934:DWR589934 EGD589934:EGN589934 EPZ589934:EQJ589934 EZV589934:FAF589934 FJR589934:FKB589934 FTN589934:FTX589934 GDJ589934:GDT589934 GNF589934:GNP589934 GXB589934:GXL589934 HGX589934:HHH589934 HQT589934:HRD589934 IAP589934:IAZ589934 IKL589934:IKV589934 IUH589934:IUR589934 JED589934:JEN589934 JNZ589934:JOJ589934 JXV589934:JYF589934 KHR589934:KIB589934 KRN589934:KRX589934 LBJ589934:LBT589934 LLF589934:LLP589934 LVB589934:LVL589934 MEX589934:MFH589934 MOT589934:MPD589934 MYP589934:MYZ589934 NIL589934:NIV589934 NSH589934:NSR589934 OCD589934:OCN589934 OLZ589934:OMJ589934 OVV589934:OWF589934 PFR589934:PGB589934 PPN589934:PPX589934 PZJ589934:PZT589934 QJF589934:QJP589934 QTB589934:QTL589934 RCX589934:RDH589934 RMT589934:RND589934 RWP589934:RWZ589934 SGL589934:SGV589934 SQH589934:SQR589934 TAD589934:TAN589934 TJZ589934:TKJ589934 TTV589934:TUF589934 UDR589934:UEB589934 UNN589934:UNX589934 UXJ589934:UXT589934 VHF589934:VHP589934 VRB589934:VRL589934 WAX589934:WBH589934 WKT589934:WLD589934 WUP589934:WUZ589934 D655470:N655470 ID655470:IN655470 RZ655470:SJ655470 ABV655470:ACF655470 ALR655470:AMB655470 AVN655470:AVX655470 BFJ655470:BFT655470 BPF655470:BPP655470 BZB655470:BZL655470 CIX655470:CJH655470 CST655470:CTD655470 DCP655470:DCZ655470 DML655470:DMV655470 DWH655470:DWR655470 EGD655470:EGN655470 EPZ655470:EQJ655470 EZV655470:FAF655470 FJR655470:FKB655470 FTN655470:FTX655470 GDJ655470:GDT655470 GNF655470:GNP655470 GXB655470:GXL655470 HGX655470:HHH655470 HQT655470:HRD655470 IAP655470:IAZ655470 IKL655470:IKV655470 IUH655470:IUR655470 JED655470:JEN655470 JNZ655470:JOJ655470 JXV655470:JYF655470 KHR655470:KIB655470 KRN655470:KRX655470 LBJ655470:LBT655470 LLF655470:LLP655470 LVB655470:LVL655470 MEX655470:MFH655470 MOT655470:MPD655470 MYP655470:MYZ655470 NIL655470:NIV655470 NSH655470:NSR655470 OCD655470:OCN655470 OLZ655470:OMJ655470 OVV655470:OWF655470 PFR655470:PGB655470 PPN655470:PPX655470 PZJ655470:PZT655470 QJF655470:QJP655470 QTB655470:QTL655470 RCX655470:RDH655470 RMT655470:RND655470 RWP655470:RWZ655470 SGL655470:SGV655470 SQH655470:SQR655470 TAD655470:TAN655470 TJZ655470:TKJ655470 TTV655470:TUF655470 UDR655470:UEB655470 UNN655470:UNX655470 UXJ655470:UXT655470 VHF655470:VHP655470 VRB655470:VRL655470 WAX655470:WBH655470 WKT655470:WLD655470 WUP655470:WUZ655470 D721006:N721006 ID721006:IN721006 RZ721006:SJ721006 ABV721006:ACF721006 ALR721006:AMB721006 AVN721006:AVX721006 BFJ721006:BFT721006 BPF721006:BPP721006 BZB721006:BZL721006 CIX721006:CJH721006 CST721006:CTD721006 DCP721006:DCZ721006 DML721006:DMV721006 DWH721006:DWR721006 EGD721006:EGN721006 EPZ721006:EQJ721006 EZV721006:FAF721006 FJR721006:FKB721006 FTN721006:FTX721006 GDJ721006:GDT721006 GNF721006:GNP721006 GXB721006:GXL721006 HGX721006:HHH721006 HQT721006:HRD721006 IAP721006:IAZ721006 IKL721006:IKV721006 IUH721006:IUR721006 JED721006:JEN721006 JNZ721006:JOJ721006 JXV721006:JYF721006 KHR721006:KIB721006 KRN721006:KRX721006 LBJ721006:LBT721006 LLF721006:LLP721006 LVB721006:LVL721006 MEX721006:MFH721006 MOT721006:MPD721006 MYP721006:MYZ721006 NIL721006:NIV721006 NSH721006:NSR721006 OCD721006:OCN721006 OLZ721006:OMJ721006 OVV721006:OWF721006 PFR721006:PGB721006 PPN721006:PPX721006 PZJ721006:PZT721006 QJF721006:QJP721006 QTB721006:QTL721006 RCX721006:RDH721006 RMT721006:RND721006 RWP721006:RWZ721006 SGL721006:SGV721006 SQH721006:SQR721006 TAD721006:TAN721006 TJZ721006:TKJ721006 TTV721006:TUF721006 UDR721006:UEB721006 UNN721006:UNX721006 UXJ721006:UXT721006 VHF721006:VHP721006 VRB721006:VRL721006 WAX721006:WBH721006 WKT721006:WLD721006 WUP721006:WUZ721006 D786542:N786542 ID786542:IN786542 RZ786542:SJ786542 ABV786542:ACF786542 ALR786542:AMB786542 AVN786542:AVX786542 BFJ786542:BFT786542 BPF786542:BPP786542 BZB786542:BZL786542 CIX786542:CJH786542 CST786542:CTD786542 DCP786542:DCZ786542 DML786542:DMV786542 DWH786542:DWR786542 EGD786542:EGN786542 EPZ786542:EQJ786542 EZV786542:FAF786542 FJR786542:FKB786542 FTN786542:FTX786542 GDJ786542:GDT786542 GNF786542:GNP786542 GXB786542:GXL786542 HGX786542:HHH786542 HQT786542:HRD786542 IAP786542:IAZ786542 IKL786542:IKV786542 IUH786542:IUR786542 JED786542:JEN786542 JNZ786542:JOJ786542 JXV786542:JYF786542 KHR786542:KIB786542 KRN786542:KRX786542 LBJ786542:LBT786542 LLF786542:LLP786542 LVB786542:LVL786542 MEX786542:MFH786542 MOT786542:MPD786542 MYP786542:MYZ786542 NIL786542:NIV786542 NSH786542:NSR786542 OCD786542:OCN786542 OLZ786542:OMJ786542 OVV786542:OWF786542 PFR786542:PGB786542 PPN786542:PPX786542 PZJ786542:PZT786542 QJF786542:QJP786542 QTB786542:QTL786542 RCX786542:RDH786542 RMT786542:RND786542 RWP786542:RWZ786542 SGL786542:SGV786542 SQH786542:SQR786542 TAD786542:TAN786542 TJZ786542:TKJ786542 TTV786542:TUF786542 UDR786542:UEB786542 UNN786542:UNX786542 UXJ786542:UXT786542 VHF786542:VHP786542 VRB786542:VRL786542 WAX786542:WBH786542 WKT786542:WLD786542 WUP786542:WUZ786542 D852078:N852078 ID852078:IN852078 RZ852078:SJ852078 ABV852078:ACF852078 ALR852078:AMB852078 AVN852078:AVX852078 BFJ852078:BFT852078 BPF852078:BPP852078 BZB852078:BZL852078 CIX852078:CJH852078 CST852078:CTD852078 DCP852078:DCZ852078 DML852078:DMV852078 DWH852078:DWR852078 EGD852078:EGN852078 EPZ852078:EQJ852078 EZV852078:FAF852078 FJR852078:FKB852078 FTN852078:FTX852078 GDJ852078:GDT852078 GNF852078:GNP852078 GXB852078:GXL852078 HGX852078:HHH852078 HQT852078:HRD852078 IAP852078:IAZ852078 IKL852078:IKV852078 IUH852078:IUR852078 JED852078:JEN852078 JNZ852078:JOJ852078 JXV852078:JYF852078 KHR852078:KIB852078 KRN852078:KRX852078 LBJ852078:LBT852078 LLF852078:LLP852078 LVB852078:LVL852078 MEX852078:MFH852078 MOT852078:MPD852078 MYP852078:MYZ852078 NIL852078:NIV852078 NSH852078:NSR852078 OCD852078:OCN852078 OLZ852078:OMJ852078 OVV852078:OWF852078 PFR852078:PGB852078 PPN852078:PPX852078 PZJ852078:PZT852078 QJF852078:QJP852078 QTB852078:QTL852078 RCX852078:RDH852078 RMT852078:RND852078 RWP852078:RWZ852078 SGL852078:SGV852078 SQH852078:SQR852078 TAD852078:TAN852078 TJZ852078:TKJ852078 TTV852078:TUF852078 UDR852078:UEB852078 UNN852078:UNX852078 UXJ852078:UXT852078 VHF852078:VHP852078 VRB852078:VRL852078 WAX852078:WBH852078 WKT852078:WLD852078 WUP852078:WUZ852078 D917614:N917614 ID917614:IN917614 RZ917614:SJ917614 ABV917614:ACF917614 ALR917614:AMB917614 AVN917614:AVX917614 BFJ917614:BFT917614 BPF917614:BPP917614 BZB917614:BZL917614 CIX917614:CJH917614 CST917614:CTD917614 DCP917614:DCZ917614 DML917614:DMV917614 DWH917614:DWR917614 EGD917614:EGN917614 EPZ917614:EQJ917614 EZV917614:FAF917614 FJR917614:FKB917614 FTN917614:FTX917614 GDJ917614:GDT917614 GNF917614:GNP917614 GXB917614:GXL917614 HGX917614:HHH917614 HQT917614:HRD917614 IAP917614:IAZ917614 IKL917614:IKV917614 IUH917614:IUR917614 JED917614:JEN917614 JNZ917614:JOJ917614 JXV917614:JYF917614 KHR917614:KIB917614 KRN917614:KRX917614 LBJ917614:LBT917614 LLF917614:LLP917614 LVB917614:LVL917614 MEX917614:MFH917614 MOT917614:MPD917614 MYP917614:MYZ917614 NIL917614:NIV917614 NSH917614:NSR917614 OCD917614:OCN917614 OLZ917614:OMJ917614 OVV917614:OWF917614 PFR917614:PGB917614 PPN917614:PPX917614 PZJ917614:PZT917614 QJF917614:QJP917614 QTB917614:QTL917614 RCX917614:RDH917614 RMT917614:RND917614 RWP917614:RWZ917614 SGL917614:SGV917614 SQH917614:SQR917614 TAD917614:TAN917614 TJZ917614:TKJ917614 TTV917614:TUF917614 UDR917614:UEB917614 UNN917614:UNX917614 UXJ917614:UXT917614 VHF917614:VHP917614 VRB917614:VRL917614 WAX917614:WBH917614 WKT917614:WLD917614 WUP917614:WUZ917614 D983150:N983150 ID983150:IN983150 RZ983150:SJ983150 ABV983150:ACF983150 ALR983150:AMB983150 AVN983150:AVX983150 BFJ983150:BFT983150 BPF983150:BPP983150 BZB983150:BZL983150 CIX983150:CJH983150 CST983150:CTD983150 DCP983150:DCZ983150 DML983150:DMV983150 DWH983150:DWR983150 EGD983150:EGN983150 EPZ983150:EQJ983150 EZV983150:FAF983150 FJR983150:FKB983150 FTN983150:FTX983150 GDJ983150:GDT983150 GNF983150:GNP983150 GXB983150:GXL983150 HGX983150:HHH983150 HQT983150:HRD983150 IAP983150:IAZ983150 IKL983150:IKV983150 IUH983150:IUR983150 JED983150:JEN983150 JNZ983150:JOJ983150 JXV983150:JYF983150 KHR983150:KIB983150 KRN983150:KRX983150 LBJ983150:LBT983150 LLF983150:LLP983150 LVB983150:LVL983150 MEX983150:MFH983150 MOT983150:MPD983150 MYP983150:MYZ983150 NIL983150:NIV983150 NSH983150:NSR983150 OCD983150:OCN983150 OLZ983150:OMJ983150 OVV983150:OWF983150 PFR983150:PGB983150 PPN983150:PPX983150 PZJ983150:PZT983150 QJF983150:QJP983150 QTB983150:QTL983150 RCX983150:RDH983150 RMT983150:RND983150 RWP983150:RWZ983150 SGL983150:SGV983150 SQH983150:SQR983150 TAD983150:TAN983150 TJZ983150:TKJ983150 TTV983150:TUF983150 UDR983150:UEB983150 UNN983150:UNX983150 UXJ983150:UXT983150 VHF983150:VHP983150 VRB983150:VRL983150 WAX983150:WBH983150 WKT983150:WLD983150 WUP983150:WUZ983150 B150 IB150 RX150 ABT150 ALP150 AVL150 BFH150 BPD150 BYZ150 CIV150 CSR150 DCN150 DMJ150 DWF150 EGB150 EPX150 EZT150 FJP150 FTL150 GDH150 GND150 GWZ150 HGV150 HQR150 IAN150 IKJ150 IUF150 JEB150 JNX150 JXT150 KHP150 KRL150 LBH150 LLD150 LUZ150 MEV150 MOR150 MYN150 NIJ150 NSF150 OCB150 OLX150 OVT150 PFP150 PPL150 PZH150 QJD150 QSZ150 RCV150 RMR150 RWN150 SGJ150 SQF150 TAB150 TJX150 TTT150 UDP150 UNL150 UXH150 VHD150 VQZ150 WAV150 WKR150 WUN150 B65686 IB65686 RX65686 ABT65686 ALP65686 AVL65686 BFH65686 BPD65686 BYZ65686 CIV65686 CSR65686 DCN65686 DMJ65686 DWF65686 EGB65686 EPX65686 EZT65686 FJP65686 FTL65686 GDH65686 GND65686 GWZ65686 HGV65686 HQR65686 IAN65686 IKJ65686 IUF65686 JEB65686 JNX65686 JXT65686 KHP65686 KRL65686 LBH65686 LLD65686 LUZ65686 MEV65686 MOR65686 MYN65686 NIJ65686 NSF65686 OCB65686 OLX65686 OVT65686 PFP65686 PPL65686 PZH65686 QJD65686 QSZ65686 RCV65686 RMR65686 RWN65686 SGJ65686 SQF65686 TAB65686 TJX65686 TTT65686 UDP65686 UNL65686 UXH65686 VHD65686 VQZ65686 WAV65686 WKR65686 WUN65686 B131222 IB131222 RX131222 ABT131222 ALP131222 AVL131222 BFH131222 BPD131222 BYZ131222 CIV131222 CSR131222 DCN131222 DMJ131222 DWF131222 EGB131222 EPX131222 EZT131222 FJP131222 FTL131222 GDH131222 GND131222 GWZ131222 HGV131222 HQR131222 IAN131222 IKJ131222 IUF131222 JEB131222 JNX131222 JXT131222 KHP131222 KRL131222 LBH131222 LLD131222 LUZ131222 MEV131222 MOR131222 MYN131222 NIJ131222 NSF131222 OCB131222 OLX131222 OVT131222 PFP131222 PPL131222 PZH131222 QJD131222 QSZ131222 RCV131222 RMR131222 RWN131222 SGJ131222 SQF131222 TAB131222 TJX131222 TTT131222 UDP131222 UNL131222 UXH131222 VHD131222 VQZ131222 WAV131222 WKR131222 WUN131222 B196758 IB196758 RX196758 ABT196758 ALP196758 AVL196758 BFH196758 BPD196758 BYZ196758 CIV196758 CSR196758 DCN196758 DMJ196758 DWF196758 EGB196758 EPX196758 EZT196758 FJP196758 FTL196758 GDH196758 GND196758 GWZ196758 HGV196758 HQR196758 IAN196758 IKJ196758 IUF196758 JEB196758 JNX196758 JXT196758 KHP196758 KRL196758 LBH196758 LLD196758 LUZ196758 MEV196758 MOR196758 MYN196758 NIJ196758 NSF196758 OCB196758 OLX196758 OVT196758 PFP196758 PPL196758 PZH196758 QJD196758 QSZ196758 RCV196758 RMR196758 RWN196758 SGJ196758 SQF196758 TAB196758 TJX196758 TTT196758 UDP196758 UNL196758 UXH196758 VHD196758 VQZ196758 WAV196758 WKR196758 WUN196758 B262294 IB262294 RX262294 ABT262294 ALP262294 AVL262294 BFH262294 BPD262294 BYZ262294 CIV262294 CSR262294 DCN262294 DMJ262294 DWF262294 EGB262294 EPX262294 EZT262294 FJP262294 FTL262294 GDH262294 GND262294 GWZ262294 HGV262294 HQR262294 IAN262294 IKJ262294 IUF262294 JEB262294 JNX262294 JXT262294 KHP262294 KRL262294 LBH262294 LLD262294 LUZ262294 MEV262294 MOR262294 MYN262294 NIJ262294 NSF262294 OCB262294 OLX262294 OVT262294 PFP262294 PPL262294 PZH262294 QJD262294 QSZ262294 RCV262294 RMR262294 RWN262294 SGJ262294 SQF262294 TAB262294 TJX262294 TTT262294 UDP262294 UNL262294 UXH262294 VHD262294 VQZ262294 WAV262294 WKR262294 WUN262294 B327830 IB327830 RX327830 ABT327830 ALP327830 AVL327830 BFH327830 BPD327830 BYZ327830 CIV327830 CSR327830 DCN327830 DMJ327830 DWF327830 EGB327830 EPX327830 EZT327830 FJP327830 FTL327830 GDH327830 GND327830 GWZ327830 HGV327830 HQR327830 IAN327830 IKJ327830 IUF327830 JEB327830 JNX327830 JXT327830 KHP327830 KRL327830 LBH327830 LLD327830 LUZ327830 MEV327830 MOR327830 MYN327830 NIJ327830 NSF327830 OCB327830 OLX327830 OVT327830 PFP327830 PPL327830 PZH327830 QJD327830 QSZ327830 RCV327830 RMR327830 RWN327830 SGJ327830 SQF327830 TAB327830 TJX327830 TTT327830 UDP327830 UNL327830 UXH327830 VHD327830 VQZ327830 WAV327830 WKR327830 WUN327830 B393366 IB393366 RX393366 ABT393366 ALP393366 AVL393366 BFH393366 BPD393366 BYZ393366 CIV393366 CSR393366 DCN393366 DMJ393366 DWF393366 EGB393366 EPX393366 EZT393366 FJP393366 FTL393366 GDH393366 GND393366 GWZ393366 HGV393366 HQR393366 IAN393366 IKJ393366 IUF393366 JEB393366 JNX393366 JXT393366 KHP393366 KRL393366 LBH393366 LLD393366 LUZ393366 MEV393366 MOR393366 MYN393366 NIJ393366 NSF393366 OCB393366 OLX393366 OVT393366 PFP393366 PPL393366 PZH393366 QJD393366 QSZ393366 RCV393366 RMR393366 RWN393366 SGJ393366 SQF393366 TAB393366 TJX393366 TTT393366 UDP393366 UNL393366 UXH393366 VHD393366 VQZ393366 WAV393366 WKR393366 WUN393366 B458902 IB458902 RX458902 ABT458902 ALP458902 AVL458902 BFH458902 BPD458902 BYZ458902 CIV458902 CSR458902 DCN458902 DMJ458902 DWF458902 EGB458902 EPX458902 EZT458902 FJP458902 FTL458902 GDH458902 GND458902 GWZ458902 HGV458902 HQR458902 IAN458902 IKJ458902 IUF458902 JEB458902 JNX458902 JXT458902 KHP458902 KRL458902 LBH458902 LLD458902 LUZ458902 MEV458902 MOR458902 MYN458902 NIJ458902 NSF458902 OCB458902 OLX458902 OVT458902 PFP458902 PPL458902 PZH458902 QJD458902 QSZ458902 RCV458902 RMR458902 RWN458902 SGJ458902 SQF458902 TAB458902 TJX458902 TTT458902 UDP458902 UNL458902 UXH458902 VHD458902 VQZ458902 WAV458902 WKR458902 WUN458902 B524438 IB524438 RX524438 ABT524438 ALP524438 AVL524438 BFH524438 BPD524438 BYZ524438 CIV524438 CSR524438 DCN524438 DMJ524438 DWF524438 EGB524438 EPX524438 EZT524438 FJP524438 FTL524438 GDH524438 GND524438 GWZ524438 HGV524438 HQR524438 IAN524438 IKJ524438 IUF524438 JEB524438 JNX524438 JXT524438 KHP524438 KRL524438 LBH524438 LLD524438 LUZ524438 MEV524438 MOR524438 MYN524438 NIJ524438 NSF524438 OCB524438 OLX524438 OVT524438 PFP524438 PPL524438 PZH524438 QJD524438 QSZ524438 RCV524438 RMR524438 RWN524438 SGJ524438 SQF524438 TAB524438 TJX524438 TTT524438 UDP524438 UNL524438 UXH524438 VHD524438 VQZ524438 WAV524438 WKR524438 WUN524438 B589974 IB589974 RX589974 ABT589974 ALP589974 AVL589974 BFH589974 BPD589974 BYZ589974 CIV589974 CSR589974 DCN589974 DMJ589974 DWF589974 EGB589974 EPX589974 EZT589974 FJP589974 FTL589974 GDH589974 GND589974 GWZ589974 HGV589974 HQR589974 IAN589974 IKJ589974 IUF589974 JEB589974 JNX589974 JXT589974 KHP589974 KRL589974 LBH589974 LLD589974 LUZ589974 MEV589974 MOR589974 MYN589974 NIJ589974 NSF589974 OCB589974 OLX589974 OVT589974 PFP589974 PPL589974 PZH589974 QJD589974 QSZ589974 RCV589974 RMR589974 RWN589974 SGJ589974 SQF589974 TAB589974 TJX589974 TTT589974 UDP589974 UNL589974 UXH589974 VHD589974 VQZ589974 WAV589974 WKR589974 WUN589974 B655510 IB655510 RX655510 ABT655510 ALP655510 AVL655510 BFH655510 BPD655510 BYZ655510 CIV655510 CSR655510 DCN655510 DMJ655510 DWF655510 EGB655510 EPX655510 EZT655510 FJP655510 FTL655510 GDH655510 GND655510 GWZ655510 HGV655510 HQR655510 IAN655510 IKJ655510 IUF655510 JEB655510 JNX655510 JXT655510 KHP655510 KRL655510 LBH655510 LLD655510 LUZ655510 MEV655510 MOR655510 MYN655510 NIJ655510 NSF655510 OCB655510 OLX655510 OVT655510 PFP655510 PPL655510 PZH655510 QJD655510 QSZ655510 RCV655510 RMR655510 RWN655510 SGJ655510 SQF655510 TAB655510 TJX655510 TTT655510 UDP655510 UNL655510 UXH655510 VHD655510 VQZ655510 WAV655510 WKR655510 WUN655510 B721046 IB721046 RX721046 ABT721046 ALP721046 AVL721046 BFH721046 BPD721046 BYZ721046 CIV721046 CSR721046 DCN721046 DMJ721046 DWF721046 EGB721046 EPX721046 EZT721046 FJP721046 FTL721046 GDH721046 GND721046 GWZ721046 HGV721046 HQR721046 IAN721046 IKJ721046 IUF721046 JEB721046 JNX721046 JXT721046 KHP721046 KRL721046 LBH721046 LLD721046 LUZ721046 MEV721046 MOR721046 MYN721046 NIJ721046 NSF721046 OCB721046 OLX721046 OVT721046 PFP721046 PPL721046 PZH721046 QJD721046 QSZ721046 RCV721046 RMR721046 RWN721046 SGJ721046 SQF721046 TAB721046 TJX721046 TTT721046 UDP721046 UNL721046 UXH721046 VHD721046 VQZ721046 WAV721046 WKR721046 WUN721046 B786582 IB786582 RX786582 ABT786582 ALP786582 AVL786582 BFH786582 BPD786582 BYZ786582 CIV786582 CSR786582 DCN786582 DMJ786582 DWF786582 EGB786582 EPX786582 EZT786582 FJP786582 FTL786582 GDH786582 GND786582 GWZ786582 HGV786582 HQR786582 IAN786582 IKJ786582 IUF786582 JEB786582 JNX786582 JXT786582 KHP786582 KRL786582 LBH786582 LLD786582 LUZ786582 MEV786582 MOR786582 MYN786582 NIJ786582 NSF786582 OCB786582 OLX786582 OVT786582 PFP786582 PPL786582 PZH786582 QJD786582 QSZ786582 RCV786582 RMR786582 RWN786582 SGJ786582 SQF786582 TAB786582 TJX786582 TTT786582 UDP786582 UNL786582 UXH786582 VHD786582 VQZ786582 WAV786582 WKR786582 WUN786582 B852118 IB852118 RX852118 ABT852118 ALP852118 AVL852118 BFH852118 BPD852118 BYZ852118 CIV852118 CSR852118 DCN852118 DMJ852118 DWF852118 EGB852118 EPX852118 EZT852118 FJP852118 FTL852118 GDH852118 GND852118 GWZ852118 HGV852118 HQR852118 IAN852118 IKJ852118 IUF852118 JEB852118 JNX852118 JXT852118 KHP852118 KRL852118 LBH852118 LLD852118 LUZ852118 MEV852118 MOR852118 MYN852118 NIJ852118 NSF852118 OCB852118 OLX852118 OVT852118 PFP852118 PPL852118 PZH852118 QJD852118 QSZ852118 RCV852118 RMR852118 RWN852118 SGJ852118 SQF852118 TAB852118 TJX852118 TTT852118 UDP852118 UNL852118 UXH852118 VHD852118 VQZ852118 WAV852118 WKR852118 WUN852118 B917654 IB917654 RX917654 ABT917654 ALP917654 AVL917654 BFH917654 BPD917654 BYZ917654 CIV917654 CSR917654 DCN917654 DMJ917654 DWF917654 EGB917654 EPX917654 EZT917654 FJP917654 FTL917654 GDH917654 GND917654 GWZ917654 HGV917654 HQR917654 IAN917654 IKJ917654 IUF917654 JEB917654 JNX917654 JXT917654 KHP917654 KRL917654 LBH917654 LLD917654 LUZ917654 MEV917654 MOR917654 MYN917654 NIJ917654 NSF917654 OCB917654 OLX917654 OVT917654 PFP917654 PPL917654 PZH917654 QJD917654 QSZ917654 RCV917654 RMR917654 RWN917654 SGJ917654 SQF917654 TAB917654 TJX917654 TTT917654 UDP917654 UNL917654 UXH917654 VHD917654 VQZ917654 WAV917654 WKR917654 WUN917654 B983190 IB983190 RX983190 ABT983190 ALP983190 AVL983190 BFH983190 BPD983190 BYZ983190 CIV983190 CSR983190 DCN983190 DMJ983190 DWF983190 EGB983190 EPX983190 EZT983190 FJP983190 FTL983190 GDH983190 GND983190 GWZ983190 HGV983190 HQR983190 IAN983190 IKJ983190 IUF983190 JEB983190 JNX983190 JXT983190 KHP983190 KRL983190 LBH983190 LLD983190 LUZ983190 MEV983190 MOR983190 MYN983190 NIJ983190 NSF983190 OCB983190 OLX983190 OVT983190 PFP983190 PPL983190 PZH983190 QJD983190 QSZ983190 RCV983190 RMR983190 RWN983190 SGJ983190 SQF983190 TAB983190 TJX983190 TTT983190 UDP983190 UNL983190 UXH983190 VHD983190 VQZ983190 WAV983190 WKR983190 WUN983190 B146:B147 IB146:IB147 RX146:RX147 ABT146:ABT147 ALP146:ALP147 AVL146:AVL147 BFH146:BFH147 BPD146:BPD147 BYZ146:BYZ147 CIV146:CIV147 CSR146:CSR147 DCN146:DCN147 DMJ146:DMJ147 DWF146:DWF147 EGB146:EGB147 EPX146:EPX147 EZT146:EZT147 FJP146:FJP147 FTL146:FTL147 GDH146:GDH147 GND146:GND147 GWZ146:GWZ147 HGV146:HGV147 HQR146:HQR147 IAN146:IAN147 IKJ146:IKJ147 IUF146:IUF147 JEB146:JEB147 JNX146:JNX147 JXT146:JXT147 KHP146:KHP147 KRL146:KRL147 LBH146:LBH147 LLD146:LLD147 LUZ146:LUZ147 MEV146:MEV147 MOR146:MOR147 MYN146:MYN147 NIJ146:NIJ147 NSF146:NSF147 OCB146:OCB147 OLX146:OLX147 OVT146:OVT147 PFP146:PFP147 PPL146:PPL147 PZH146:PZH147 QJD146:QJD147 QSZ146:QSZ147 RCV146:RCV147 RMR146:RMR147 RWN146:RWN147 SGJ146:SGJ147 SQF146:SQF147 TAB146:TAB147 TJX146:TJX147 TTT146:TTT147 UDP146:UDP147 UNL146:UNL147 UXH146:UXH147 VHD146:VHD147 VQZ146:VQZ147 WAV146:WAV147 WKR146:WKR147 WUN146:WUN147 B65682:B65683 IB65682:IB65683 RX65682:RX65683 ABT65682:ABT65683 ALP65682:ALP65683 AVL65682:AVL65683 BFH65682:BFH65683 BPD65682:BPD65683 BYZ65682:BYZ65683 CIV65682:CIV65683 CSR65682:CSR65683 DCN65682:DCN65683 DMJ65682:DMJ65683 DWF65682:DWF65683 EGB65682:EGB65683 EPX65682:EPX65683 EZT65682:EZT65683 FJP65682:FJP65683 FTL65682:FTL65683 GDH65682:GDH65683 GND65682:GND65683 GWZ65682:GWZ65683 HGV65682:HGV65683 HQR65682:HQR65683 IAN65682:IAN65683 IKJ65682:IKJ65683 IUF65682:IUF65683 JEB65682:JEB65683 JNX65682:JNX65683 JXT65682:JXT65683 KHP65682:KHP65683 KRL65682:KRL65683 LBH65682:LBH65683 LLD65682:LLD65683 LUZ65682:LUZ65683 MEV65682:MEV65683 MOR65682:MOR65683 MYN65682:MYN65683 NIJ65682:NIJ65683 NSF65682:NSF65683 OCB65682:OCB65683 OLX65682:OLX65683 OVT65682:OVT65683 PFP65682:PFP65683 PPL65682:PPL65683 PZH65682:PZH65683 QJD65682:QJD65683 QSZ65682:QSZ65683 RCV65682:RCV65683 RMR65682:RMR65683 RWN65682:RWN65683 SGJ65682:SGJ65683 SQF65682:SQF65683 TAB65682:TAB65683 TJX65682:TJX65683 TTT65682:TTT65683 UDP65682:UDP65683 UNL65682:UNL65683 UXH65682:UXH65683 VHD65682:VHD65683 VQZ65682:VQZ65683 WAV65682:WAV65683 WKR65682:WKR65683 WUN65682:WUN65683 B131218:B131219 IB131218:IB131219 RX131218:RX131219 ABT131218:ABT131219 ALP131218:ALP131219 AVL131218:AVL131219 BFH131218:BFH131219 BPD131218:BPD131219 BYZ131218:BYZ131219 CIV131218:CIV131219 CSR131218:CSR131219 DCN131218:DCN131219 DMJ131218:DMJ131219 DWF131218:DWF131219 EGB131218:EGB131219 EPX131218:EPX131219 EZT131218:EZT131219 FJP131218:FJP131219 FTL131218:FTL131219 GDH131218:GDH131219 GND131218:GND131219 GWZ131218:GWZ131219 HGV131218:HGV131219 HQR131218:HQR131219 IAN131218:IAN131219 IKJ131218:IKJ131219 IUF131218:IUF131219 JEB131218:JEB131219 JNX131218:JNX131219 JXT131218:JXT131219 KHP131218:KHP131219 KRL131218:KRL131219 LBH131218:LBH131219 LLD131218:LLD131219 LUZ131218:LUZ131219 MEV131218:MEV131219 MOR131218:MOR131219 MYN131218:MYN131219 NIJ131218:NIJ131219 NSF131218:NSF131219 OCB131218:OCB131219 OLX131218:OLX131219 OVT131218:OVT131219 PFP131218:PFP131219 PPL131218:PPL131219 PZH131218:PZH131219 QJD131218:QJD131219 QSZ131218:QSZ131219 RCV131218:RCV131219 RMR131218:RMR131219 RWN131218:RWN131219 SGJ131218:SGJ131219 SQF131218:SQF131219 TAB131218:TAB131219 TJX131218:TJX131219 TTT131218:TTT131219 UDP131218:UDP131219 UNL131218:UNL131219 UXH131218:UXH131219 VHD131218:VHD131219 VQZ131218:VQZ131219 WAV131218:WAV131219 WKR131218:WKR131219 WUN131218:WUN131219 B196754:B196755 IB196754:IB196755 RX196754:RX196755 ABT196754:ABT196755 ALP196754:ALP196755 AVL196754:AVL196755 BFH196754:BFH196755 BPD196754:BPD196755 BYZ196754:BYZ196755 CIV196754:CIV196755 CSR196754:CSR196755 DCN196754:DCN196755 DMJ196754:DMJ196755 DWF196754:DWF196755 EGB196754:EGB196755 EPX196754:EPX196755 EZT196754:EZT196755 FJP196754:FJP196755 FTL196754:FTL196755 GDH196754:GDH196755 GND196754:GND196755 GWZ196754:GWZ196755 HGV196754:HGV196755 HQR196754:HQR196755 IAN196754:IAN196755 IKJ196754:IKJ196755 IUF196754:IUF196755 JEB196754:JEB196755 JNX196754:JNX196755 JXT196754:JXT196755 KHP196754:KHP196755 KRL196754:KRL196755 LBH196754:LBH196755 LLD196754:LLD196755 LUZ196754:LUZ196755 MEV196754:MEV196755 MOR196754:MOR196755 MYN196754:MYN196755 NIJ196754:NIJ196755 NSF196754:NSF196755 OCB196754:OCB196755 OLX196754:OLX196755 OVT196754:OVT196755 PFP196754:PFP196755 PPL196754:PPL196755 PZH196754:PZH196755 QJD196754:QJD196755 QSZ196754:QSZ196755 RCV196754:RCV196755 RMR196754:RMR196755 RWN196754:RWN196755 SGJ196754:SGJ196755 SQF196754:SQF196755 TAB196754:TAB196755 TJX196754:TJX196755 TTT196754:TTT196755 UDP196754:UDP196755 UNL196754:UNL196755 UXH196754:UXH196755 VHD196754:VHD196755 VQZ196754:VQZ196755 WAV196754:WAV196755 WKR196754:WKR196755 WUN196754:WUN196755 B262290:B262291 IB262290:IB262291 RX262290:RX262291 ABT262290:ABT262291 ALP262290:ALP262291 AVL262290:AVL262291 BFH262290:BFH262291 BPD262290:BPD262291 BYZ262290:BYZ262291 CIV262290:CIV262291 CSR262290:CSR262291 DCN262290:DCN262291 DMJ262290:DMJ262291 DWF262290:DWF262291 EGB262290:EGB262291 EPX262290:EPX262291 EZT262290:EZT262291 FJP262290:FJP262291 FTL262290:FTL262291 GDH262290:GDH262291 GND262290:GND262291 GWZ262290:GWZ262291 HGV262290:HGV262291 HQR262290:HQR262291 IAN262290:IAN262291 IKJ262290:IKJ262291 IUF262290:IUF262291 JEB262290:JEB262291 JNX262290:JNX262291 JXT262290:JXT262291 KHP262290:KHP262291 KRL262290:KRL262291 LBH262290:LBH262291 LLD262290:LLD262291 LUZ262290:LUZ262291 MEV262290:MEV262291 MOR262290:MOR262291 MYN262290:MYN262291 NIJ262290:NIJ262291 NSF262290:NSF262291 OCB262290:OCB262291 OLX262290:OLX262291 OVT262290:OVT262291 PFP262290:PFP262291 PPL262290:PPL262291 PZH262290:PZH262291 QJD262290:QJD262291 QSZ262290:QSZ262291 RCV262290:RCV262291 RMR262290:RMR262291 RWN262290:RWN262291 SGJ262290:SGJ262291 SQF262290:SQF262291 TAB262290:TAB262291 TJX262290:TJX262291 TTT262290:TTT262291 UDP262290:UDP262291 UNL262290:UNL262291 UXH262290:UXH262291 VHD262290:VHD262291 VQZ262290:VQZ262291 WAV262290:WAV262291 WKR262290:WKR262291 WUN262290:WUN262291 B327826:B327827 IB327826:IB327827 RX327826:RX327827 ABT327826:ABT327827 ALP327826:ALP327827 AVL327826:AVL327827 BFH327826:BFH327827 BPD327826:BPD327827 BYZ327826:BYZ327827 CIV327826:CIV327827 CSR327826:CSR327827 DCN327826:DCN327827 DMJ327826:DMJ327827 DWF327826:DWF327827 EGB327826:EGB327827 EPX327826:EPX327827 EZT327826:EZT327827 FJP327826:FJP327827 FTL327826:FTL327827 GDH327826:GDH327827 GND327826:GND327827 GWZ327826:GWZ327827 HGV327826:HGV327827 HQR327826:HQR327827 IAN327826:IAN327827 IKJ327826:IKJ327827 IUF327826:IUF327827 JEB327826:JEB327827 JNX327826:JNX327827 JXT327826:JXT327827 KHP327826:KHP327827 KRL327826:KRL327827 LBH327826:LBH327827 LLD327826:LLD327827 LUZ327826:LUZ327827 MEV327826:MEV327827 MOR327826:MOR327827 MYN327826:MYN327827 NIJ327826:NIJ327827 NSF327826:NSF327827 OCB327826:OCB327827 OLX327826:OLX327827 OVT327826:OVT327827 PFP327826:PFP327827 PPL327826:PPL327827 PZH327826:PZH327827 QJD327826:QJD327827 QSZ327826:QSZ327827 RCV327826:RCV327827 RMR327826:RMR327827 RWN327826:RWN327827 SGJ327826:SGJ327827 SQF327826:SQF327827 TAB327826:TAB327827 TJX327826:TJX327827 TTT327826:TTT327827 UDP327826:UDP327827 UNL327826:UNL327827 UXH327826:UXH327827 VHD327826:VHD327827 VQZ327826:VQZ327827 WAV327826:WAV327827 WKR327826:WKR327827 WUN327826:WUN327827 B393362:B393363 IB393362:IB393363 RX393362:RX393363 ABT393362:ABT393363 ALP393362:ALP393363 AVL393362:AVL393363 BFH393362:BFH393363 BPD393362:BPD393363 BYZ393362:BYZ393363 CIV393362:CIV393363 CSR393362:CSR393363 DCN393362:DCN393363 DMJ393362:DMJ393363 DWF393362:DWF393363 EGB393362:EGB393363 EPX393362:EPX393363 EZT393362:EZT393363 FJP393362:FJP393363 FTL393362:FTL393363 GDH393362:GDH393363 GND393362:GND393363 GWZ393362:GWZ393363 HGV393362:HGV393363 HQR393362:HQR393363 IAN393362:IAN393363 IKJ393362:IKJ393363 IUF393362:IUF393363 JEB393362:JEB393363 JNX393362:JNX393363 JXT393362:JXT393363 KHP393362:KHP393363 KRL393362:KRL393363 LBH393362:LBH393363 LLD393362:LLD393363 LUZ393362:LUZ393363 MEV393362:MEV393363 MOR393362:MOR393363 MYN393362:MYN393363 NIJ393362:NIJ393363 NSF393362:NSF393363 OCB393362:OCB393363 OLX393362:OLX393363 OVT393362:OVT393363 PFP393362:PFP393363 PPL393362:PPL393363 PZH393362:PZH393363 QJD393362:QJD393363 QSZ393362:QSZ393363 RCV393362:RCV393363 RMR393362:RMR393363 RWN393362:RWN393363 SGJ393362:SGJ393363 SQF393362:SQF393363 TAB393362:TAB393363 TJX393362:TJX393363 TTT393362:TTT393363 UDP393362:UDP393363 UNL393362:UNL393363 UXH393362:UXH393363 VHD393362:VHD393363 VQZ393362:VQZ393363 WAV393362:WAV393363 WKR393362:WKR393363 WUN393362:WUN393363 B458898:B458899 IB458898:IB458899 RX458898:RX458899 ABT458898:ABT458899 ALP458898:ALP458899 AVL458898:AVL458899 BFH458898:BFH458899 BPD458898:BPD458899 BYZ458898:BYZ458899 CIV458898:CIV458899 CSR458898:CSR458899 DCN458898:DCN458899 DMJ458898:DMJ458899 DWF458898:DWF458899 EGB458898:EGB458899 EPX458898:EPX458899 EZT458898:EZT458899 FJP458898:FJP458899 FTL458898:FTL458899 GDH458898:GDH458899 GND458898:GND458899 GWZ458898:GWZ458899 HGV458898:HGV458899 HQR458898:HQR458899 IAN458898:IAN458899 IKJ458898:IKJ458899 IUF458898:IUF458899 JEB458898:JEB458899 JNX458898:JNX458899 JXT458898:JXT458899 KHP458898:KHP458899 KRL458898:KRL458899 LBH458898:LBH458899 LLD458898:LLD458899 LUZ458898:LUZ458899 MEV458898:MEV458899 MOR458898:MOR458899 MYN458898:MYN458899 NIJ458898:NIJ458899 NSF458898:NSF458899 OCB458898:OCB458899 OLX458898:OLX458899 OVT458898:OVT458899 PFP458898:PFP458899 PPL458898:PPL458899 PZH458898:PZH458899 QJD458898:QJD458899 QSZ458898:QSZ458899 RCV458898:RCV458899 RMR458898:RMR458899 RWN458898:RWN458899 SGJ458898:SGJ458899 SQF458898:SQF458899 TAB458898:TAB458899 TJX458898:TJX458899 TTT458898:TTT458899 UDP458898:UDP458899 UNL458898:UNL458899 UXH458898:UXH458899 VHD458898:VHD458899 VQZ458898:VQZ458899 WAV458898:WAV458899 WKR458898:WKR458899 WUN458898:WUN458899 B524434:B524435 IB524434:IB524435 RX524434:RX524435 ABT524434:ABT524435 ALP524434:ALP524435 AVL524434:AVL524435 BFH524434:BFH524435 BPD524434:BPD524435 BYZ524434:BYZ524435 CIV524434:CIV524435 CSR524434:CSR524435 DCN524434:DCN524435 DMJ524434:DMJ524435 DWF524434:DWF524435 EGB524434:EGB524435 EPX524434:EPX524435 EZT524434:EZT524435 FJP524434:FJP524435 FTL524434:FTL524435 GDH524434:GDH524435 GND524434:GND524435 GWZ524434:GWZ524435 HGV524434:HGV524435 HQR524434:HQR524435 IAN524434:IAN524435 IKJ524434:IKJ524435 IUF524434:IUF524435 JEB524434:JEB524435 JNX524434:JNX524435 JXT524434:JXT524435 KHP524434:KHP524435 KRL524434:KRL524435 LBH524434:LBH524435 LLD524434:LLD524435 LUZ524434:LUZ524435 MEV524434:MEV524435 MOR524434:MOR524435 MYN524434:MYN524435 NIJ524434:NIJ524435 NSF524434:NSF524435 OCB524434:OCB524435 OLX524434:OLX524435 OVT524434:OVT524435 PFP524434:PFP524435 PPL524434:PPL524435 PZH524434:PZH524435 QJD524434:QJD524435 QSZ524434:QSZ524435 RCV524434:RCV524435 RMR524434:RMR524435 RWN524434:RWN524435 SGJ524434:SGJ524435 SQF524434:SQF524435 TAB524434:TAB524435 TJX524434:TJX524435 TTT524434:TTT524435 UDP524434:UDP524435 UNL524434:UNL524435 UXH524434:UXH524435 VHD524434:VHD524435 VQZ524434:VQZ524435 WAV524434:WAV524435 WKR524434:WKR524435 WUN524434:WUN524435 B589970:B589971 IB589970:IB589971 RX589970:RX589971 ABT589970:ABT589971 ALP589970:ALP589971 AVL589970:AVL589971 BFH589970:BFH589971 BPD589970:BPD589971 BYZ589970:BYZ589971 CIV589970:CIV589971 CSR589970:CSR589971 DCN589970:DCN589971 DMJ589970:DMJ589971 DWF589970:DWF589971 EGB589970:EGB589971 EPX589970:EPX589971 EZT589970:EZT589971 FJP589970:FJP589971 FTL589970:FTL589971 GDH589970:GDH589971 GND589970:GND589971 GWZ589970:GWZ589971 HGV589970:HGV589971 HQR589970:HQR589971 IAN589970:IAN589971 IKJ589970:IKJ589971 IUF589970:IUF589971 JEB589970:JEB589971 JNX589970:JNX589971 JXT589970:JXT589971 KHP589970:KHP589971 KRL589970:KRL589971 LBH589970:LBH589971 LLD589970:LLD589971 LUZ589970:LUZ589971 MEV589970:MEV589971 MOR589970:MOR589971 MYN589970:MYN589971 NIJ589970:NIJ589971 NSF589970:NSF589971 OCB589970:OCB589971 OLX589970:OLX589971 OVT589970:OVT589971 PFP589970:PFP589971 PPL589970:PPL589971 PZH589970:PZH589971 QJD589970:QJD589971 QSZ589970:QSZ589971 RCV589970:RCV589971 RMR589970:RMR589971 RWN589970:RWN589971 SGJ589970:SGJ589971 SQF589970:SQF589971 TAB589970:TAB589971 TJX589970:TJX589971 TTT589970:TTT589971 UDP589970:UDP589971 UNL589970:UNL589971 UXH589970:UXH589971 VHD589970:VHD589971 VQZ589970:VQZ589971 WAV589970:WAV589971 WKR589970:WKR589971 WUN589970:WUN589971 B655506:B655507 IB655506:IB655507 RX655506:RX655507 ABT655506:ABT655507 ALP655506:ALP655507 AVL655506:AVL655507 BFH655506:BFH655507 BPD655506:BPD655507 BYZ655506:BYZ655507 CIV655506:CIV655507 CSR655506:CSR655507 DCN655506:DCN655507 DMJ655506:DMJ655507 DWF655506:DWF655507 EGB655506:EGB655507 EPX655506:EPX655507 EZT655506:EZT655507 FJP655506:FJP655507 FTL655506:FTL655507 GDH655506:GDH655507 GND655506:GND655507 GWZ655506:GWZ655507 HGV655506:HGV655507 HQR655506:HQR655507 IAN655506:IAN655507 IKJ655506:IKJ655507 IUF655506:IUF655507 JEB655506:JEB655507 JNX655506:JNX655507 JXT655506:JXT655507 KHP655506:KHP655507 KRL655506:KRL655507 LBH655506:LBH655507 LLD655506:LLD655507 LUZ655506:LUZ655507 MEV655506:MEV655507 MOR655506:MOR655507 MYN655506:MYN655507 NIJ655506:NIJ655507 NSF655506:NSF655507 OCB655506:OCB655507 OLX655506:OLX655507 OVT655506:OVT655507 PFP655506:PFP655507 PPL655506:PPL655507 PZH655506:PZH655507 QJD655506:QJD655507 QSZ655506:QSZ655507 RCV655506:RCV655507 RMR655506:RMR655507 RWN655506:RWN655507 SGJ655506:SGJ655507 SQF655506:SQF655507 TAB655506:TAB655507 TJX655506:TJX655507 TTT655506:TTT655507 UDP655506:UDP655507 UNL655506:UNL655507 UXH655506:UXH655507 VHD655506:VHD655507 VQZ655506:VQZ655507 WAV655506:WAV655507 WKR655506:WKR655507 WUN655506:WUN655507 B721042:B721043 IB721042:IB721043 RX721042:RX721043 ABT721042:ABT721043 ALP721042:ALP721043 AVL721042:AVL721043 BFH721042:BFH721043 BPD721042:BPD721043 BYZ721042:BYZ721043 CIV721042:CIV721043 CSR721042:CSR721043 DCN721042:DCN721043 DMJ721042:DMJ721043 DWF721042:DWF721043 EGB721042:EGB721043 EPX721042:EPX721043 EZT721042:EZT721043 FJP721042:FJP721043 FTL721042:FTL721043 GDH721042:GDH721043 GND721042:GND721043 GWZ721042:GWZ721043 HGV721042:HGV721043 HQR721042:HQR721043 IAN721042:IAN721043 IKJ721042:IKJ721043 IUF721042:IUF721043 JEB721042:JEB721043 JNX721042:JNX721043 JXT721042:JXT721043 KHP721042:KHP721043 KRL721042:KRL721043 LBH721042:LBH721043 LLD721042:LLD721043 LUZ721042:LUZ721043 MEV721042:MEV721043 MOR721042:MOR721043 MYN721042:MYN721043 NIJ721042:NIJ721043 NSF721042:NSF721043 OCB721042:OCB721043 OLX721042:OLX721043 OVT721042:OVT721043 PFP721042:PFP721043 PPL721042:PPL721043 PZH721042:PZH721043 QJD721042:QJD721043 QSZ721042:QSZ721043 RCV721042:RCV721043 RMR721042:RMR721043 RWN721042:RWN721043 SGJ721042:SGJ721043 SQF721042:SQF721043 TAB721042:TAB721043 TJX721042:TJX721043 TTT721042:TTT721043 UDP721042:UDP721043 UNL721042:UNL721043 UXH721042:UXH721043 VHD721042:VHD721043 VQZ721042:VQZ721043 WAV721042:WAV721043 WKR721042:WKR721043 WUN721042:WUN721043 B786578:B786579 IB786578:IB786579 RX786578:RX786579 ABT786578:ABT786579 ALP786578:ALP786579 AVL786578:AVL786579 BFH786578:BFH786579 BPD786578:BPD786579 BYZ786578:BYZ786579 CIV786578:CIV786579 CSR786578:CSR786579 DCN786578:DCN786579 DMJ786578:DMJ786579 DWF786578:DWF786579 EGB786578:EGB786579 EPX786578:EPX786579 EZT786578:EZT786579 FJP786578:FJP786579 FTL786578:FTL786579 GDH786578:GDH786579 GND786578:GND786579 GWZ786578:GWZ786579 HGV786578:HGV786579 HQR786578:HQR786579 IAN786578:IAN786579 IKJ786578:IKJ786579 IUF786578:IUF786579 JEB786578:JEB786579 JNX786578:JNX786579 JXT786578:JXT786579 KHP786578:KHP786579 KRL786578:KRL786579 LBH786578:LBH786579 LLD786578:LLD786579 LUZ786578:LUZ786579 MEV786578:MEV786579 MOR786578:MOR786579 MYN786578:MYN786579 NIJ786578:NIJ786579 NSF786578:NSF786579 OCB786578:OCB786579 OLX786578:OLX786579 OVT786578:OVT786579 PFP786578:PFP786579 PPL786578:PPL786579 PZH786578:PZH786579 QJD786578:QJD786579 QSZ786578:QSZ786579 RCV786578:RCV786579 RMR786578:RMR786579 RWN786578:RWN786579 SGJ786578:SGJ786579 SQF786578:SQF786579 TAB786578:TAB786579 TJX786578:TJX786579 TTT786578:TTT786579 UDP786578:UDP786579 UNL786578:UNL786579 UXH786578:UXH786579 VHD786578:VHD786579 VQZ786578:VQZ786579 WAV786578:WAV786579 WKR786578:WKR786579 WUN786578:WUN786579 B852114:B852115 IB852114:IB852115 RX852114:RX852115 ABT852114:ABT852115 ALP852114:ALP852115 AVL852114:AVL852115 BFH852114:BFH852115 BPD852114:BPD852115 BYZ852114:BYZ852115 CIV852114:CIV852115 CSR852114:CSR852115 DCN852114:DCN852115 DMJ852114:DMJ852115 DWF852114:DWF852115 EGB852114:EGB852115 EPX852114:EPX852115 EZT852114:EZT852115 FJP852114:FJP852115 FTL852114:FTL852115 GDH852114:GDH852115 GND852114:GND852115 GWZ852114:GWZ852115 HGV852114:HGV852115 HQR852114:HQR852115 IAN852114:IAN852115 IKJ852114:IKJ852115 IUF852114:IUF852115 JEB852114:JEB852115 JNX852114:JNX852115 JXT852114:JXT852115 KHP852114:KHP852115 KRL852114:KRL852115 LBH852114:LBH852115 LLD852114:LLD852115 LUZ852114:LUZ852115 MEV852114:MEV852115 MOR852114:MOR852115 MYN852114:MYN852115 NIJ852114:NIJ852115 NSF852114:NSF852115 OCB852114:OCB852115 OLX852114:OLX852115 OVT852114:OVT852115 PFP852114:PFP852115 PPL852114:PPL852115 PZH852114:PZH852115 QJD852114:QJD852115 QSZ852114:QSZ852115 RCV852114:RCV852115 RMR852114:RMR852115 RWN852114:RWN852115 SGJ852114:SGJ852115 SQF852114:SQF852115 TAB852114:TAB852115 TJX852114:TJX852115 TTT852114:TTT852115 UDP852114:UDP852115 UNL852114:UNL852115 UXH852114:UXH852115 VHD852114:VHD852115 VQZ852114:VQZ852115 WAV852114:WAV852115 WKR852114:WKR852115 WUN852114:WUN852115 B917650:B917651 IB917650:IB917651 RX917650:RX917651 ABT917650:ABT917651 ALP917650:ALP917651 AVL917650:AVL917651 BFH917650:BFH917651 BPD917650:BPD917651 BYZ917650:BYZ917651 CIV917650:CIV917651 CSR917650:CSR917651 DCN917650:DCN917651 DMJ917650:DMJ917651 DWF917650:DWF917651 EGB917650:EGB917651 EPX917650:EPX917651 EZT917650:EZT917651 FJP917650:FJP917651 FTL917650:FTL917651 GDH917650:GDH917651 GND917650:GND917651 GWZ917650:GWZ917651 HGV917650:HGV917651 HQR917650:HQR917651 IAN917650:IAN917651 IKJ917650:IKJ917651 IUF917650:IUF917651 JEB917650:JEB917651 JNX917650:JNX917651 JXT917650:JXT917651 KHP917650:KHP917651 KRL917650:KRL917651 LBH917650:LBH917651 LLD917650:LLD917651 LUZ917650:LUZ917651 MEV917650:MEV917651 MOR917650:MOR917651 MYN917650:MYN917651 NIJ917650:NIJ917651 NSF917650:NSF917651 OCB917650:OCB917651 OLX917650:OLX917651 OVT917650:OVT917651 PFP917650:PFP917651 PPL917650:PPL917651 PZH917650:PZH917651 QJD917650:QJD917651 QSZ917650:QSZ917651 RCV917650:RCV917651 RMR917650:RMR917651 RWN917650:RWN917651 SGJ917650:SGJ917651 SQF917650:SQF917651 TAB917650:TAB917651 TJX917650:TJX917651 TTT917650:TTT917651 UDP917650:UDP917651 UNL917650:UNL917651 UXH917650:UXH917651 VHD917650:VHD917651 VQZ917650:VQZ917651 WAV917650:WAV917651 WKR917650:WKR917651 WUN917650:WUN917651 B983186:B983187 IB983186:IB983187 RX983186:RX983187 ABT983186:ABT983187 ALP983186:ALP983187 AVL983186:AVL983187 BFH983186:BFH983187 BPD983186:BPD983187 BYZ983186:BYZ983187 CIV983186:CIV983187 CSR983186:CSR983187 DCN983186:DCN983187 DMJ983186:DMJ983187 DWF983186:DWF983187 EGB983186:EGB983187 EPX983186:EPX983187 EZT983186:EZT983187 FJP983186:FJP983187 FTL983186:FTL983187 GDH983186:GDH983187 GND983186:GND983187 GWZ983186:GWZ983187 HGV983186:HGV983187 HQR983186:HQR983187 IAN983186:IAN983187 IKJ983186:IKJ983187 IUF983186:IUF983187 JEB983186:JEB983187 JNX983186:JNX983187 JXT983186:JXT983187 KHP983186:KHP983187 KRL983186:KRL983187 LBH983186:LBH983187 LLD983186:LLD983187 LUZ983186:LUZ983187 MEV983186:MEV983187 MOR983186:MOR983187 MYN983186:MYN983187 NIJ983186:NIJ983187 NSF983186:NSF983187 OCB983186:OCB983187 OLX983186:OLX983187 OVT983186:OVT983187 PFP983186:PFP983187 PPL983186:PPL983187 PZH983186:PZH983187 QJD983186:QJD983187 QSZ983186:QSZ983187 RCV983186:RCV983187 RMR983186:RMR983187 RWN983186:RWN983187 SGJ983186:SGJ983187 SQF983186:SQF983187 TAB983186:TAB983187 TJX983186:TJX983187 TTT983186:TTT983187 UDP983186:UDP983187 UNL983186:UNL983187 UXH983186:UXH983187 VHD983186:VHD983187 VQZ983186:VQZ983187 WAV983186:WAV983187 WKR983186:WKR983187 WUN983186:WUN983187 E116:E117 IE116:IE117 SA116:SA117 ABW116:ABW117 ALS116:ALS117 AVO116:AVO117 BFK116:BFK117 BPG116:BPG117 BZC116:BZC117 CIY116:CIY117 CSU116:CSU117 DCQ116:DCQ117 DMM116:DMM117 DWI116:DWI117 EGE116:EGE117 EQA116:EQA117 EZW116:EZW117 FJS116:FJS117 FTO116:FTO117 GDK116:GDK117 GNG116:GNG117 GXC116:GXC117 HGY116:HGY117 HQU116:HQU117 IAQ116:IAQ117 IKM116:IKM117 IUI116:IUI117 JEE116:JEE117 JOA116:JOA117 JXW116:JXW117 KHS116:KHS117 KRO116:KRO117 LBK116:LBK117 LLG116:LLG117 LVC116:LVC117 MEY116:MEY117 MOU116:MOU117 MYQ116:MYQ117 NIM116:NIM117 NSI116:NSI117 OCE116:OCE117 OMA116:OMA117 OVW116:OVW117 PFS116:PFS117 PPO116:PPO117 PZK116:PZK117 QJG116:QJG117 QTC116:QTC117 RCY116:RCY117 RMU116:RMU117 RWQ116:RWQ117 SGM116:SGM117 SQI116:SQI117 TAE116:TAE117 TKA116:TKA117 TTW116:TTW117 UDS116:UDS117 UNO116:UNO117 UXK116:UXK117 VHG116:VHG117 VRC116:VRC117 WAY116:WAY117 WKU116:WKU117 WUQ116:WUQ117 E65652:E65653 IE65652:IE65653 SA65652:SA65653 ABW65652:ABW65653 ALS65652:ALS65653 AVO65652:AVO65653 BFK65652:BFK65653 BPG65652:BPG65653 BZC65652:BZC65653 CIY65652:CIY65653 CSU65652:CSU65653 DCQ65652:DCQ65653 DMM65652:DMM65653 DWI65652:DWI65653 EGE65652:EGE65653 EQA65652:EQA65653 EZW65652:EZW65653 FJS65652:FJS65653 FTO65652:FTO65653 GDK65652:GDK65653 GNG65652:GNG65653 GXC65652:GXC65653 HGY65652:HGY65653 HQU65652:HQU65653 IAQ65652:IAQ65653 IKM65652:IKM65653 IUI65652:IUI65653 JEE65652:JEE65653 JOA65652:JOA65653 JXW65652:JXW65653 KHS65652:KHS65653 KRO65652:KRO65653 LBK65652:LBK65653 LLG65652:LLG65653 LVC65652:LVC65653 MEY65652:MEY65653 MOU65652:MOU65653 MYQ65652:MYQ65653 NIM65652:NIM65653 NSI65652:NSI65653 OCE65652:OCE65653 OMA65652:OMA65653 OVW65652:OVW65653 PFS65652:PFS65653 PPO65652:PPO65653 PZK65652:PZK65653 QJG65652:QJG65653 QTC65652:QTC65653 RCY65652:RCY65653 RMU65652:RMU65653 RWQ65652:RWQ65653 SGM65652:SGM65653 SQI65652:SQI65653 TAE65652:TAE65653 TKA65652:TKA65653 TTW65652:TTW65653 UDS65652:UDS65653 UNO65652:UNO65653 UXK65652:UXK65653 VHG65652:VHG65653 VRC65652:VRC65653 WAY65652:WAY65653 WKU65652:WKU65653 WUQ65652:WUQ65653 E131188:E131189 IE131188:IE131189 SA131188:SA131189 ABW131188:ABW131189 ALS131188:ALS131189 AVO131188:AVO131189 BFK131188:BFK131189 BPG131188:BPG131189 BZC131188:BZC131189 CIY131188:CIY131189 CSU131188:CSU131189 DCQ131188:DCQ131189 DMM131188:DMM131189 DWI131188:DWI131189 EGE131188:EGE131189 EQA131188:EQA131189 EZW131188:EZW131189 FJS131188:FJS131189 FTO131188:FTO131189 GDK131188:GDK131189 GNG131188:GNG131189 GXC131188:GXC131189 HGY131188:HGY131189 HQU131188:HQU131189 IAQ131188:IAQ131189 IKM131188:IKM131189 IUI131188:IUI131189 JEE131188:JEE131189 JOA131188:JOA131189 JXW131188:JXW131189 KHS131188:KHS131189 KRO131188:KRO131189 LBK131188:LBK131189 LLG131188:LLG131189 LVC131188:LVC131189 MEY131188:MEY131189 MOU131188:MOU131189 MYQ131188:MYQ131189 NIM131188:NIM131189 NSI131188:NSI131189 OCE131188:OCE131189 OMA131188:OMA131189 OVW131188:OVW131189 PFS131188:PFS131189 PPO131188:PPO131189 PZK131188:PZK131189 QJG131188:QJG131189 QTC131188:QTC131189 RCY131188:RCY131189 RMU131188:RMU131189 RWQ131188:RWQ131189 SGM131188:SGM131189 SQI131188:SQI131189 TAE131188:TAE131189 TKA131188:TKA131189 TTW131188:TTW131189 UDS131188:UDS131189 UNO131188:UNO131189 UXK131188:UXK131189 VHG131188:VHG131189 VRC131188:VRC131189 WAY131188:WAY131189 WKU131188:WKU131189 WUQ131188:WUQ131189 E196724:E196725 IE196724:IE196725 SA196724:SA196725 ABW196724:ABW196725 ALS196724:ALS196725 AVO196724:AVO196725 BFK196724:BFK196725 BPG196724:BPG196725 BZC196724:BZC196725 CIY196724:CIY196725 CSU196724:CSU196725 DCQ196724:DCQ196725 DMM196724:DMM196725 DWI196724:DWI196725 EGE196724:EGE196725 EQA196724:EQA196725 EZW196724:EZW196725 FJS196724:FJS196725 FTO196724:FTO196725 GDK196724:GDK196725 GNG196724:GNG196725 GXC196724:GXC196725 HGY196724:HGY196725 HQU196724:HQU196725 IAQ196724:IAQ196725 IKM196724:IKM196725 IUI196724:IUI196725 JEE196724:JEE196725 JOA196724:JOA196725 JXW196724:JXW196725 KHS196724:KHS196725 KRO196724:KRO196725 LBK196724:LBK196725 LLG196724:LLG196725 LVC196724:LVC196725 MEY196724:MEY196725 MOU196724:MOU196725 MYQ196724:MYQ196725 NIM196724:NIM196725 NSI196724:NSI196725 OCE196724:OCE196725 OMA196724:OMA196725 OVW196724:OVW196725 PFS196724:PFS196725 PPO196724:PPO196725 PZK196724:PZK196725 QJG196724:QJG196725 QTC196724:QTC196725 RCY196724:RCY196725 RMU196724:RMU196725 RWQ196724:RWQ196725 SGM196724:SGM196725 SQI196724:SQI196725 TAE196724:TAE196725 TKA196724:TKA196725 TTW196724:TTW196725 UDS196724:UDS196725 UNO196724:UNO196725 UXK196724:UXK196725 VHG196724:VHG196725 VRC196724:VRC196725 WAY196724:WAY196725 WKU196724:WKU196725 WUQ196724:WUQ196725 E262260:E262261 IE262260:IE262261 SA262260:SA262261 ABW262260:ABW262261 ALS262260:ALS262261 AVO262260:AVO262261 BFK262260:BFK262261 BPG262260:BPG262261 BZC262260:BZC262261 CIY262260:CIY262261 CSU262260:CSU262261 DCQ262260:DCQ262261 DMM262260:DMM262261 DWI262260:DWI262261 EGE262260:EGE262261 EQA262260:EQA262261 EZW262260:EZW262261 FJS262260:FJS262261 FTO262260:FTO262261 GDK262260:GDK262261 GNG262260:GNG262261 GXC262260:GXC262261 HGY262260:HGY262261 HQU262260:HQU262261 IAQ262260:IAQ262261 IKM262260:IKM262261 IUI262260:IUI262261 JEE262260:JEE262261 JOA262260:JOA262261 JXW262260:JXW262261 KHS262260:KHS262261 KRO262260:KRO262261 LBK262260:LBK262261 LLG262260:LLG262261 LVC262260:LVC262261 MEY262260:MEY262261 MOU262260:MOU262261 MYQ262260:MYQ262261 NIM262260:NIM262261 NSI262260:NSI262261 OCE262260:OCE262261 OMA262260:OMA262261 OVW262260:OVW262261 PFS262260:PFS262261 PPO262260:PPO262261 PZK262260:PZK262261 QJG262260:QJG262261 QTC262260:QTC262261 RCY262260:RCY262261 RMU262260:RMU262261 RWQ262260:RWQ262261 SGM262260:SGM262261 SQI262260:SQI262261 TAE262260:TAE262261 TKA262260:TKA262261 TTW262260:TTW262261 UDS262260:UDS262261 UNO262260:UNO262261 UXK262260:UXK262261 VHG262260:VHG262261 VRC262260:VRC262261 WAY262260:WAY262261 WKU262260:WKU262261 WUQ262260:WUQ262261 E327796:E327797 IE327796:IE327797 SA327796:SA327797 ABW327796:ABW327797 ALS327796:ALS327797 AVO327796:AVO327797 BFK327796:BFK327797 BPG327796:BPG327797 BZC327796:BZC327797 CIY327796:CIY327797 CSU327796:CSU327797 DCQ327796:DCQ327797 DMM327796:DMM327797 DWI327796:DWI327797 EGE327796:EGE327797 EQA327796:EQA327797 EZW327796:EZW327797 FJS327796:FJS327797 FTO327796:FTO327797 GDK327796:GDK327797 GNG327796:GNG327797 GXC327796:GXC327797 HGY327796:HGY327797 HQU327796:HQU327797 IAQ327796:IAQ327797 IKM327796:IKM327797 IUI327796:IUI327797 JEE327796:JEE327797 JOA327796:JOA327797 JXW327796:JXW327797 KHS327796:KHS327797 KRO327796:KRO327797 LBK327796:LBK327797 LLG327796:LLG327797 LVC327796:LVC327797 MEY327796:MEY327797 MOU327796:MOU327797 MYQ327796:MYQ327797 NIM327796:NIM327797 NSI327796:NSI327797 OCE327796:OCE327797 OMA327796:OMA327797 OVW327796:OVW327797 PFS327796:PFS327797 PPO327796:PPO327797 PZK327796:PZK327797 QJG327796:QJG327797 QTC327796:QTC327797 RCY327796:RCY327797 RMU327796:RMU327797 RWQ327796:RWQ327797 SGM327796:SGM327797 SQI327796:SQI327797 TAE327796:TAE327797 TKA327796:TKA327797 TTW327796:TTW327797 UDS327796:UDS327797 UNO327796:UNO327797 UXK327796:UXK327797 VHG327796:VHG327797 VRC327796:VRC327797 WAY327796:WAY327797 WKU327796:WKU327797 WUQ327796:WUQ327797 E393332:E393333 IE393332:IE393333 SA393332:SA393333 ABW393332:ABW393333 ALS393332:ALS393333 AVO393332:AVO393333 BFK393332:BFK393333 BPG393332:BPG393333 BZC393332:BZC393333 CIY393332:CIY393333 CSU393332:CSU393333 DCQ393332:DCQ393333 DMM393332:DMM393333 DWI393332:DWI393333 EGE393332:EGE393333 EQA393332:EQA393333 EZW393332:EZW393333 FJS393332:FJS393333 FTO393332:FTO393333 GDK393332:GDK393333 GNG393332:GNG393333 GXC393332:GXC393333 HGY393332:HGY393333 HQU393332:HQU393333 IAQ393332:IAQ393333 IKM393332:IKM393333 IUI393332:IUI393333 JEE393332:JEE393333 JOA393332:JOA393333 JXW393332:JXW393333 KHS393332:KHS393333 KRO393332:KRO393333 LBK393332:LBK393333 LLG393332:LLG393333 LVC393332:LVC393333 MEY393332:MEY393333 MOU393332:MOU393333 MYQ393332:MYQ393333 NIM393332:NIM393333 NSI393332:NSI393333 OCE393332:OCE393333 OMA393332:OMA393333 OVW393332:OVW393333 PFS393332:PFS393333 PPO393332:PPO393333 PZK393332:PZK393333 QJG393332:QJG393333 QTC393332:QTC393333 RCY393332:RCY393333 RMU393332:RMU393333 RWQ393332:RWQ393333 SGM393332:SGM393333 SQI393332:SQI393333 TAE393332:TAE393333 TKA393332:TKA393333 TTW393332:TTW393333 UDS393332:UDS393333 UNO393332:UNO393333 UXK393332:UXK393333 VHG393332:VHG393333 VRC393332:VRC393333 WAY393332:WAY393333 WKU393332:WKU393333 WUQ393332:WUQ393333 E458868:E458869 IE458868:IE458869 SA458868:SA458869 ABW458868:ABW458869 ALS458868:ALS458869 AVO458868:AVO458869 BFK458868:BFK458869 BPG458868:BPG458869 BZC458868:BZC458869 CIY458868:CIY458869 CSU458868:CSU458869 DCQ458868:DCQ458869 DMM458868:DMM458869 DWI458868:DWI458869 EGE458868:EGE458869 EQA458868:EQA458869 EZW458868:EZW458869 FJS458868:FJS458869 FTO458868:FTO458869 GDK458868:GDK458869 GNG458868:GNG458869 GXC458868:GXC458869 HGY458868:HGY458869 HQU458868:HQU458869 IAQ458868:IAQ458869 IKM458868:IKM458869 IUI458868:IUI458869 JEE458868:JEE458869 JOA458868:JOA458869 JXW458868:JXW458869 KHS458868:KHS458869 KRO458868:KRO458869 LBK458868:LBK458869 LLG458868:LLG458869 LVC458868:LVC458869 MEY458868:MEY458869 MOU458868:MOU458869 MYQ458868:MYQ458869 NIM458868:NIM458869 NSI458868:NSI458869 OCE458868:OCE458869 OMA458868:OMA458869 OVW458868:OVW458869 PFS458868:PFS458869 PPO458868:PPO458869 PZK458868:PZK458869 QJG458868:QJG458869 QTC458868:QTC458869 RCY458868:RCY458869 RMU458868:RMU458869 RWQ458868:RWQ458869 SGM458868:SGM458869 SQI458868:SQI458869 TAE458868:TAE458869 TKA458868:TKA458869 TTW458868:TTW458869 UDS458868:UDS458869 UNO458868:UNO458869 UXK458868:UXK458869 VHG458868:VHG458869 VRC458868:VRC458869 WAY458868:WAY458869 WKU458868:WKU458869 WUQ458868:WUQ458869 E524404:E524405 IE524404:IE524405 SA524404:SA524405 ABW524404:ABW524405 ALS524404:ALS524405 AVO524404:AVO524405 BFK524404:BFK524405 BPG524404:BPG524405 BZC524404:BZC524405 CIY524404:CIY524405 CSU524404:CSU524405 DCQ524404:DCQ524405 DMM524404:DMM524405 DWI524404:DWI524405 EGE524404:EGE524405 EQA524404:EQA524405 EZW524404:EZW524405 FJS524404:FJS524405 FTO524404:FTO524405 GDK524404:GDK524405 GNG524404:GNG524405 GXC524404:GXC524405 HGY524404:HGY524405 HQU524404:HQU524405 IAQ524404:IAQ524405 IKM524404:IKM524405 IUI524404:IUI524405 JEE524404:JEE524405 JOA524404:JOA524405 JXW524404:JXW524405 KHS524404:KHS524405 KRO524404:KRO524405 LBK524404:LBK524405 LLG524404:LLG524405 LVC524404:LVC524405 MEY524404:MEY524405 MOU524404:MOU524405 MYQ524404:MYQ524405 NIM524404:NIM524405 NSI524404:NSI524405 OCE524404:OCE524405 OMA524404:OMA524405 OVW524404:OVW524405 PFS524404:PFS524405 PPO524404:PPO524405 PZK524404:PZK524405 QJG524404:QJG524405 QTC524404:QTC524405 RCY524404:RCY524405 RMU524404:RMU524405 RWQ524404:RWQ524405 SGM524404:SGM524405 SQI524404:SQI524405 TAE524404:TAE524405 TKA524404:TKA524405 TTW524404:TTW524405 UDS524404:UDS524405 UNO524404:UNO524405 UXK524404:UXK524405 VHG524404:VHG524405 VRC524404:VRC524405 WAY524404:WAY524405 WKU524404:WKU524405 WUQ524404:WUQ524405 E589940:E589941 IE589940:IE589941 SA589940:SA589941 ABW589940:ABW589941 ALS589940:ALS589941 AVO589940:AVO589941 BFK589940:BFK589941 BPG589940:BPG589941 BZC589940:BZC589941 CIY589940:CIY589941 CSU589940:CSU589941 DCQ589940:DCQ589941 DMM589940:DMM589941 DWI589940:DWI589941 EGE589940:EGE589941 EQA589940:EQA589941 EZW589940:EZW589941 FJS589940:FJS589941 FTO589940:FTO589941 GDK589940:GDK589941 GNG589940:GNG589941 GXC589940:GXC589941 HGY589940:HGY589941 HQU589940:HQU589941 IAQ589940:IAQ589941 IKM589940:IKM589941 IUI589940:IUI589941 JEE589940:JEE589941 JOA589940:JOA589941 JXW589940:JXW589941 KHS589940:KHS589941 KRO589940:KRO589941 LBK589940:LBK589941 LLG589940:LLG589941 LVC589940:LVC589941 MEY589940:MEY589941 MOU589940:MOU589941 MYQ589940:MYQ589941 NIM589940:NIM589941 NSI589940:NSI589941 OCE589940:OCE589941 OMA589940:OMA589941 OVW589940:OVW589941 PFS589940:PFS589941 PPO589940:PPO589941 PZK589940:PZK589941 QJG589940:QJG589941 QTC589940:QTC589941 RCY589940:RCY589941 RMU589940:RMU589941 RWQ589940:RWQ589941 SGM589940:SGM589941 SQI589940:SQI589941 TAE589940:TAE589941 TKA589940:TKA589941 TTW589940:TTW589941 UDS589940:UDS589941 UNO589940:UNO589941 UXK589940:UXK589941 VHG589940:VHG589941 VRC589940:VRC589941 WAY589940:WAY589941 WKU589940:WKU589941 WUQ589940:WUQ589941 E655476:E655477 IE655476:IE655477 SA655476:SA655477 ABW655476:ABW655477 ALS655476:ALS655477 AVO655476:AVO655477 BFK655476:BFK655477 BPG655476:BPG655477 BZC655476:BZC655477 CIY655476:CIY655477 CSU655476:CSU655477 DCQ655476:DCQ655477 DMM655476:DMM655477 DWI655476:DWI655477 EGE655476:EGE655477 EQA655476:EQA655477 EZW655476:EZW655477 FJS655476:FJS655477 FTO655476:FTO655477 GDK655476:GDK655477 GNG655476:GNG655477 GXC655476:GXC655477 HGY655476:HGY655477 HQU655476:HQU655477 IAQ655476:IAQ655477 IKM655476:IKM655477 IUI655476:IUI655477 JEE655476:JEE655477 JOA655476:JOA655477 JXW655476:JXW655477 KHS655476:KHS655477 KRO655476:KRO655477 LBK655476:LBK655477 LLG655476:LLG655477 LVC655476:LVC655477 MEY655476:MEY655477 MOU655476:MOU655477 MYQ655476:MYQ655477 NIM655476:NIM655477 NSI655476:NSI655477 OCE655476:OCE655477 OMA655476:OMA655477 OVW655476:OVW655477 PFS655476:PFS655477 PPO655476:PPO655477 PZK655476:PZK655477 QJG655476:QJG655477 QTC655476:QTC655477 RCY655476:RCY655477 RMU655476:RMU655477 RWQ655476:RWQ655477 SGM655476:SGM655477 SQI655476:SQI655477 TAE655476:TAE655477 TKA655476:TKA655477 TTW655476:TTW655477 UDS655476:UDS655477 UNO655476:UNO655477 UXK655476:UXK655477 VHG655476:VHG655477 VRC655476:VRC655477 WAY655476:WAY655477 WKU655476:WKU655477 WUQ655476:WUQ655477 E721012:E721013 IE721012:IE721013 SA721012:SA721013 ABW721012:ABW721013 ALS721012:ALS721013 AVO721012:AVO721013 BFK721012:BFK721013 BPG721012:BPG721013 BZC721012:BZC721013 CIY721012:CIY721013 CSU721012:CSU721013 DCQ721012:DCQ721013 DMM721012:DMM721013 DWI721012:DWI721013 EGE721012:EGE721013 EQA721012:EQA721013 EZW721012:EZW721013 FJS721012:FJS721013 FTO721012:FTO721013 GDK721012:GDK721013 GNG721012:GNG721013 GXC721012:GXC721013 HGY721012:HGY721013 HQU721012:HQU721013 IAQ721012:IAQ721013 IKM721012:IKM721013 IUI721012:IUI721013 JEE721012:JEE721013 JOA721012:JOA721013 JXW721012:JXW721013 KHS721012:KHS721013 KRO721012:KRO721013 LBK721012:LBK721013 LLG721012:LLG721013 LVC721012:LVC721013 MEY721012:MEY721013 MOU721012:MOU721013 MYQ721012:MYQ721013 NIM721012:NIM721013 NSI721012:NSI721013 OCE721012:OCE721013 OMA721012:OMA721013 OVW721012:OVW721013 PFS721012:PFS721013 PPO721012:PPO721013 PZK721012:PZK721013 QJG721012:QJG721013 QTC721012:QTC721013 RCY721012:RCY721013 RMU721012:RMU721013 RWQ721012:RWQ721013 SGM721012:SGM721013 SQI721012:SQI721013 TAE721012:TAE721013 TKA721012:TKA721013 TTW721012:TTW721013 UDS721012:UDS721013 UNO721012:UNO721013 UXK721012:UXK721013 VHG721012:VHG721013 VRC721012:VRC721013 WAY721012:WAY721013 WKU721012:WKU721013 WUQ721012:WUQ721013 E786548:E786549 IE786548:IE786549 SA786548:SA786549 ABW786548:ABW786549 ALS786548:ALS786549 AVO786548:AVO786549 BFK786548:BFK786549 BPG786548:BPG786549 BZC786548:BZC786549 CIY786548:CIY786549 CSU786548:CSU786549 DCQ786548:DCQ786549 DMM786548:DMM786549 DWI786548:DWI786549 EGE786548:EGE786549 EQA786548:EQA786549 EZW786548:EZW786549 FJS786548:FJS786549 FTO786548:FTO786549 GDK786548:GDK786549 GNG786548:GNG786549 GXC786548:GXC786549 HGY786548:HGY786549 HQU786548:HQU786549 IAQ786548:IAQ786549 IKM786548:IKM786549 IUI786548:IUI786549 JEE786548:JEE786549 JOA786548:JOA786549 JXW786548:JXW786549 KHS786548:KHS786549 KRO786548:KRO786549 LBK786548:LBK786549 LLG786548:LLG786549 LVC786548:LVC786549 MEY786548:MEY786549 MOU786548:MOU786549 MYQ786548:MYQ786549 NIM786548:NIM786549 NSI786548:NSI786549 OCE786548:OCE786549 OMA786548:OMA786549 OVW786548:OVW786549 PFS786548:PFS786549 PPO786548:PPO786549 PZK786548:PZK786549 QJG786548:QJG786549 QTC786548:QTC786549 RCY786548:RCY786549 RMU786548:RMU786549 RWQ786548:RWQ786549 SGM786548:SGM786549 SQI786548:SQI786549 TAE786548:TAE786549 TKA786548:TKA786549 TTW786548:TTW786549 UDS786548:UDS786549 UNO786548:UNO786549 UXK786548:UXK786549 VHG786548:VHG786549 VRC786548:VRC786549 WAY786548:WAY786549 WKU786548:WKU786549 WUQ786548:WUQ786549 E852084:E852085 IE852084:IE852085 SA852084:SA852085 ABW852084:ABW852085 ALS852084:ALS852085 AVO852084:AVO852085 BFK852084:BFK852085 BPG852084:BPG852085 BZC852084:BZC852085 CIY852084:CIY852085 CSU852084:CSU852085 DCQ852084:DCQ852085 DMM852084:DMM852085 DWI852084:DWI852085 EGE852084:EGE852085 EQA852084:EQA852085 EZW852084:EZW852085 FJS852084:FJS852085 FTO852084:FTO852085 GDK852084:GDK852085 GNG852084:GNG852085 GXC852084:GXC852085 HGY852084:HGY852085 HQU852084:HQU852085 IAQ852084:IAQ852085 IKM852084:IKM852085 IUI852084:IUI852085 JEE852084:JEE852085 JOA852084:JOA852085 JXW852084:JXW852085 KHS852084:KHS852085 KRO852084:KRO852085 LBK852084:LBK852085 LLG852084:LLG852085 LVC852084:LVC852085 MEY852084:MEY852085 MOU852084:MOU852085 MYQ852084:MYQ852085 NIM852084:NIM852085 NSI852084:NSI852085 OCE852084:OCE852085 OMA852084:OMA852085 OVW852084:OVW852085 PFS852084:PFS852085 PPO852084:PPO852085 PZK852084:PZK852085 QJG852084:QJG852085 QTC852084:QTC852085 RCY852084:RCY852085 RMU852084:RMU852085 RWQ852084:RWQ852085 SGM852084:SGM852085 SQI852084:SQI852085 TAE852084:TAE852085 TKA852084:TKA852085 TTW852084:TTW852085 UDS852084:UDS852085 UNO852084:UNO852085 UXK852084:UXK852085 VHG852084:VHG852085 VRC852084:VRC852085 WAY852084:WAY852085 WKU852084:WKU852085 WUQ852084:WUQ852085 E917620:E917621 IE917620:IE917621 SA917620:SA917621 ABW917620:ABW917621 ALS917620:ALS917621 AVO917620:AVO917621 BFK917620:BFK917621 BPG917620:BPG917621 BZC917620:BZC917621 CIY917620:CIY917621 CSU917620:CSU917621 DCQ917620:DCQ917621 DMM917620:DMM917621 DWI917620:DWI917621 EGE917620:EGE917621 EQA917620:EQA917621 EZW917620:EZW917621 FJS917620:FJS917621 FTO917620:FTO917621 GDK917620:GDK917621 GNG917620:GNG917621 GXC917620:GXC917621 HGY917620:HGY917621 HQU917620:HQU917621 IAQ917620:IAQ917621 IKM917620:IKM917621 IUI917620:IUI917621 JEE917620:JEE917621 JOA917620:JOA917621 JXW917620:JXW917621 KHS917620:KHS917621 KRO917620:KRO917621 LBK917620:LBK917621 LLG917620:LLG917621 LVC917620:LVC917621 MEY917620:MEY917621 MOU917620:MOU917621 MYQ917620:MYQ917621 NIM917620:NIM917621 NSI917620:NSI917621 OCE917620:OCE917621 OMA917620:OMA917621 OVW917620:OVW917621 PFS917620:PFS917621 PPO917620:PPO917621 PZK917620:PZK917621 QJG917620:QJG917621 QTC917620:QTC917621 RCY917620:RCY917621 RMU917620:RMU917621 RWQ917620:RWQ917621 SGM917620:SGM917621 SQI917620:SQI917621 TAE917620:TAE917621 TKA917620:TKA917621 TTW917620:TTW917621 UDS917620:UDS917621 UNO917620:UNO917621 UXK917620:UXK917621 VHG917620:VHG917621 VRC917620:VRC917621 WAY917620:WAY917621 WKU917620:WKU917621 WUQ917620:WUQ917621 E983156:E983157 IE983156:IE983157 SA983156:SA983157 ABW983156:ABW983157 ALS983156:ALS983157 AVO983156:AVO983157 BFK983156:BFK983157 BPG983156:BPG983157 BZC983156:BZC983157 CIY983156:CIY983157 CSU983156:CSU983157 DCQ983156:DCQ983157 DMM983156:DMM983157 DWI983156:DWI983157 EGE983156:EGE983157 EQA983156:EQA983157 EZW983156:EZW983157 FJS983156:FJS983157 FTO983156:FTO983157 GDK983156:GDK983157 GNG983156:GNG983157 GXC983156:GXC983157 HGY983156:HGY983157 HQU983156:HQU983157 IAQ983156:IAQ983157 IKM983156:IKM983157 IUI983156:IUI983157 JEE983156:JEE983157 JOA983156:JOA983157 JXW983156:JXW983157 KHS983156:KHS983157 KRO983156:KRO983157 LBK983156:LBK983157 LLG983156:LLG983157 LVC983156:LVC983157 MEY983156:MEY983157 MOU983156:MOU983157 MYQ983156:MYQ983157 NIM983156:NIM983157 NSI983156:NSI983157 OCE983156:OCE983157 OMA983156:OMA983157 OVW983156:OVW983157 PFS983156:PFS983157 PPO983156:PPO983157 PZK983156:PZK983157 QJG983156:QJG983157 QTC983156:QTC983157 RCY983156:RCY983157 RMU983156:RMU983157 RWQ983156:RWQ983157 SGM983156:SGM983157 SQI983156:SQI983157 TAE983156:TAE983157 TKA983156:TKA983157 TTW983156:TTW983157 UDS983156:UDS983157 UNO983156:UNO983157 UXK983156:UXK983157 VHG983156:VHG983157 VRC983156:VRC983157 WAY983156:WAY983157 WKU983156:WKU983157 WUQ983156:WUQ983157 E131:E132 IE131:IE132 SA131:SA132 ABW131:ABW132 ALS131:ALS132 AVO131:AVO132 BFK131:BFK132 BPG131:BPG132 BZC131:BZC132 CIY131:CIY132 CSU131:CSU132 DCQ131:DCQ132 DMM131:DMM132 DWI131:DWI132 EGE131:EGE132 EQA131:EQA132 EZW131:EZW132 FJS131:FJS132 FTO131:FTO132 GDK131:GDK132 GNG131:GNG132 GXC131:GXC132 HGY131:HGY132 HQU131:HQU132 IAQ131:IAQ132 IKM131:IKM132 IUI131:IUI132 JEE131:JEE132 JOA131:JOA132 JXW131:JXW132 KHS131:KHS132 KRO131:KRO132 LBK131:LBK132 LLG131:LLG132 LVC131:LVC132 MEY131:MEY132 MOU131:MOU132 MYQ131:MYQ132 NIM131:NIM132 NSI131:NSI132 OCE131:OCE132 OMA131:OMA132 OVW131:OVW132 PFS131:PFS132 PPO131:PPO132 PZK131:PZK132 QJG131:QJG132 QTC131:QTC132 RCY131:RCY132 RMU131:RMU132 RWQ131:RWQ132 SGM131:SGM132 SQI131:SQI132 TAE131:TAE132 TKA131:TKA132 TTW131:TTW132 UDS131:UDS132 UNO131:UNO132 UXK131:UXK132 VHG131:VHG132 VRC131:VRC132 WAY131:WAY132 WKU131:WKU132 WUQ131:WUQ132 E65667:E65668 IE65667:IE65668 SA65667:SA65668 ABW65667:ABW65668 ALS65667:ALS65668 AVO65667:AVO65668 BFK65667:BFK65668 BPG65667:BPG65668 BZC65667:BZC65668 CIY65667:CIY65668 CSU65667:CSU65668 DCQ65667:DCQ65668 DMM65667:DMM65668 DWI65667:DWI65668 EGE65667:EGE65668 EQA65667:EQA65668 EZW65667:EZW65668 FJS65667:FJS65668 FTO65667:FTO65668 GDK65667:GDK65668 GNG65667:GNG65668 GXC65667:GXC65668 HGY65667:HGY65668 HQU65667:HQU65668 IAQ65667:IAQ65668 IKM65667:IKM65668 IUI65667:IUI65668 JEE65667:JEE65668 JOA65667:JOA65668 JXW65667:JXW65668 KHS65667:KHS65668 KRO65667:KRO65668 LBK65667:LBK65668 LLG65667:LLG65668 LVC65667:LVC65668 MEY65667:MEY65668 MOU65667:MOU65668 MYQ65667:MYQ65668 NIM65667:NIM65668 NSI65667:NSI65668 OCE65667:OCE65668 OMA65667:OMA65668 OVW65667:OVW65668 PFS65667:PFS65668 PPO65667:PPO65668 PZK65667:PZK65668 QJG65667:QJG65668 QTC65667:QTC65668 RCY65667:RCY65668 RMU65667:RMU65668 RWQ65667:RWQ65668 SGM65667:SGM65668 SQI65667:SQI65668 TAE65667:TAE65668 TKA65667:TKA65668 TTW65667:TTW65668 UDS65667:UDS65668 UNO65667:UNO65668 UXK65667:UXK65668 VHG65667:VHG65668 VRC65667:VRC65668 WAY65667:WAY65668 WKU65667:WKU65668 WUQ65667:WUQ65668 E131203:E131204 IE131203:IE131204 SA131203:SA131204 ABW131203:ABW131204 ALS131203:ALS131204 AVO131203:AVO131204 BFK131203:BFK131204 BPG131203:BPG131204 BZC131203:BZC131204 CIY131203:CIY131204 CSU131203:CSU131204 DCQ131203:DCQ131204 DMM131203:DMM131204 DWI131203:DWI131204 EGE131203:EGE131204 EQA131203:EQA131204 EZW131203:EZW131204 FJS131203:FJS131204 FTO131203:FTO131204 GDK131203:GDK131204 GNG131203:GNG131204 GXC131203:GXC131204 HGY131203:HGY131204 HQU131203:HQU131204 IAQ131203:IAQ131204 IKM131203:IKM131204 IUI131203:IUI131204 JEE131203:JEE131204 JOA131203:JOA131204 JXW131203:JXW131204 KHS131203:KHS131204 KRO131203:KRO131204 LBK131203:LBK131204 LLG131203:LLG131204 LVC131203:LVC131204 MEY131203:MEY131204 MOU131203:MOU131204 MYQ131203:MYQ131204 NIM131203:NIM131204 NSI131203:NSI131204 OCE131203:OCE131204 OMA131203:OMA131204 OVW131203:OVW131204 PFS131203:PFS131204 PPO131203:PPO131204 PZK131203:PZK131204 QJG131203:QJG131204 QTC131203:QTC131204 RCY131203:RCY131204 RMU131203:RMU131204 RWQ131203:RWQ131204 SGM131203:SGM131204 SQI131203:SQI131204 TAE131203:TAE131204 TKA131203:TKA131204 TTW131203:TTW131204 UDS131203:UDS131204 UNO131203:UNO131204 UXK131203:UXK131204 VHG131203:VHG131204 VRC131203:VRC131204 WAY131203:WAY131204 WKU131203:WKU131204 WUQ131203:WUQ131204 E196739:E196740 IE196739:IE196740 SA196739:SA196740 ABW196739:ABW196740 ALS196739:ALS196740 AVO196739:AVO196740 BFK196739:BFK196740 BPG196739:BPG196740 BZC196739:BZC196740 CIY196739:CIY196740 CSU196739:CSU196740 DCQ196739:DCQ196740 DMM196739:DMM196740 DWI196739:DWI196740 EGE196739:EGE196740 EQA196739:EQA196740 EZW196739:EZW196740 FJS196739:FJS196740 FTO196739:FTO196740 GDK196739:GDK196740 GNG196739:GNG196740 GXC196739:GXC196740 HGY196739:HGY196740 HQU196739:HQU196740 IAQ196739:IAQ196740 IKM196739:IKM196740 IUI196739:IUI196740 JEE196739:JEE196740 JOA196739:JOA196740 JXW196739:JXW196740 KHS196739:KHS196740 KRO196739:KRO196740 LBK196739:LBK196740 LLG196739:LLG196740 LVC196739:LVC196740 MEY196739:MEY196740 MOU196739:MOU196740 MYQ196739:MYQ196740 NIM196739:NIM196740 NSI196739:NSI196740 OCE196739:OCE196740 OMA196739:OMA196740 OVW196739:OVW196740 PFS196739:PFS196740 PPO196739:PPO196740 PZK196739:PZK196740 QJG196739:QJG196740 QTC196739:QTC196740 RCY196739:RCY196740 RMU196739:RMU196740 RWQ196739:RWQ196740 SGM196739:SGM196740 SQI196739:SQI196740 TAE196739:TAE196740 TKA196739:TKA196740 TTW196739:TTW196740 UDS196739:UDS196740 UNO196739:UNO196740 UXK196739:UXK196740 VHG196739:VHG196740 VRC196739:VRC196740 WAY196739:WAY196740 WKU196739:WKU196740 WUQ196739:WUQ196740 E262275:E262276 IE262275:IE262276 SA262275:SA262276 ABW262275:ABW262276 ALS262275:ALS262276 AVO262275:AVO262276 BFK262275:BFK262276 BPG262275:BPG262276 BZC262275:BZC262276 CIY262275:CIY262276 CSU262275:CSU262276 DCQ262275:DCQ262276 DMM262275:DMM262276 DWI262275:DWI262276 EGE262275:EGE262276 EQA262275:EQA262276 EZW262275:EZW262276 FJS262275:FJS262276 FTO262275:FTO262276 GDK262275:GDK262276 GNG262275:GNG262276 GXC262275:GXC262276 HGY262275:HGY262276 HQU262275:HQU262276 IAQ262275:IAQ262276 IKM262275:IKM262276 IUI262275:IUI262276 JEE262275:JEE262276 JOA262275:JOA262276 JXW262275:JXW262276 KHS262275:KHS262276 KRO262275:KRO262276 LBK262275:LBK262276 LLG262275:LLG262276 LVC262275:LVC262276 MEY262275:MEY262276 MOU262275:MOU262276 MYQ262275:MYQ262276 NIM262275:NIM262276 NSI262275:NSI262276 OCE262275:OCE262276 OMA262275:OMA262276 OVW262275:OVW262276 PFS262275:PFS262276 PPO262275:PPO262276 PZK262275:PZK262276 QJG262275:QJG262276 QTC262275:QTC262276 RCY262275:RCY262276 RMU262275:RMU262276 RWQ262275:RWQ262276 SGM262275:SGM262276 SQI262275:SQI262276 TAE262275:TAE262276 TKA262275:TKA262276 TTW262275:TTW262276 UDS262275:UDS262276 UNO262275:UNO262276 UXK262275:UXK262276 VHG262275:VHG262276 VRC262275:VRC262276 WAY262275:WAY262276 WKU262275:WKU262276 WUQ262275:WUQ262276 E327811:E327812 IE327811:IE327812 SA327811:SA327812 ABW327811:ABW327812 ALS327811:ALS327812 AVO327811:AVO327812 BFK327811:BFK327812 BPG327811:BPG327812 BZC327811:BZC327812 CIY327811:CIY327812 CSU327811:CSU327812 DCQ327811:DCQ327812 DMM327811:DMM327812 DWI327811:DWI327812 EGE327811:EGE327812 EQA327811:EQA327812 EZW327811:EZW327812 FJS327811:FJS327812 FTO327811:FTO327812 GDK327811:GDK327812 GNG327811:GNG327812 GXC327811:GXC327812 HGY327811:HGY327812 HQU327811:HQU327812 IAQ327811:IAQ327812 IKM327811:IKM327812 IUI327811:IUI327812 JEE327811:JEE327812 JOA327811:JOA327812 JXW327811:JXW327812 KHS327811:KHS327812 KRO327811:KRO327812 LBK327811:LBK327812 LLG327811:LLG327812 LVC327811:LVC327812 MEY327811:MEY327812 MOU327811:MOU327812 MYQ327811:MYQ327812 NIM327811:NIM327812 NSI327811:NSI327812 OCE327811:OCE327812 OMA327811:OMA327812 OVW327811:OVW327812 PFS327811:PFS327812 PPO327811:PPO327812 PZK327811:PZK327812 QJG327811:QJG327812 QTC327811:QTC327812 RCY327811:RCY327812 RMU327811:RMU327812 RWQ327811:RWQ327812 SGM327811:SGM327812 SQI327811:SQI327812 TAE327811:TAE327812 TKA327811:TKA327812 TTW327811:TTW327812 UDS327811:UDS327812 UNO327811:UNO327812 UXK327811:UXK327812 VHG327811:VHG327812 VRC327811:VRC327812 WAY327811:WAY327812 WKU327811:WKU327812 WUQ327811:WUQ327812 E393347:E393348 IE393347:IE393348 SA393347:SA393348 ABW393347:ABW393348 ALS393347:ALS393348 AVO393347:AVO393348 BFK393347:BFK393348 BPG393347:BPG393348 BZC393347:BZC393348 CIY393347:CIY393348 CSU393347:CSU393348 DCQ393347:DCQ393348 DMM393347:DMM393348 DWI393347:DWI393348 EGE393347:EGE393348 EQA393347:EQA393348 EZW393347:EZW393348 FJS393347:FJS393348 FTO393347:FTO393348 GDK393347:GDK393348 GNG393347:GNG393348 GXC393347:GXC393348 HGY393347:HGY393348 HQU393347:HQU393348 IAQ393347:IAQ393348 IKM393347:IKM393348 IUI393347:IUI393348 JEE393347:JEE393348 JOA393347:JOA393348 JXW393347:JXW393348 KHS393347:KHS393348 KRO393347:KRO393348 LBK393347:LBK393348 LLG393347:LLG393348 LVC393347:LVC393348 MEY393347:MEY393348 MOU393347:MOU393348 MYQ393347:MYQ393348 NIM393347:NIM393348 NSI393347:NSI393348 OCE393347:OCE393348 OMA393347:OMA393348 OVW393347:OVW393348 PFS393347:PFS393348 PPO393347:PPO393348 PZK393347:PZK393348 QJG393347:QJG393348 QTC393347:QTC393348 RCY393347:RCY393348 RMU393347:RMU393348 RWQ393347:RWQ393348 SGM393347:SGM393348 SQI393347:SQI393348 TAE393347:TAE393348 TKA393347:TKA393348 TTW393347:TTW393348 UDS393347:UDS393348 UNO393347:UNO393348 UXK393347:UXK393348 VHG393347:VHG393348 VRC393347:VRC393348 WAY393347:WAY393348 WKU393347:WKU393348 WUQ393347:WUQ393348 E458883:E458884 IE458883:IE458884 SA458883:SA458884 ABW458883:ABW458884 ALS458883:ALS458884 AVO458883:AVO458884 BFK458883:BFK458884 BPG458883:BPG458884 BZC458883:BZC458884 CIY458883:CIY458884 CSU458883:CSU458884 DCQ458883:DCQ458884 DMM458883:DMM458884 DWI458883:DWI458884 EGE458883:EGE458884 EQA458883:EQA458884 EZW458883:EZW458884 FJS458883:FJS458884 FTO458883:FTO458884 GDK458883:GDK458884 GNG458883:GNG458884 GXC458883:GXC458884 HGY458883:HGY458884 HQU458883:HQU458884 IAQ458883:IAQ458884 IKM458883:IKM458884 IUI458883:IUI458884 JEE458883:JEE458884 JOA458883:JOA458884 JXW458883:JXW458884 KHS458883:KHS458884 KRO458883:KRO458884 LBK458883:LBK458884 LLG458883:LLG458884 LVC458883:LVC458884 MEY458883:MEY458884 MOU458883:MOU458884 MYQ458883:MYQ458884 NIM458883:NIM458884 NSI458883:NSI458884 OCE458883:OCE458884 OMA458883:OMA458884 OVW458883:OVW458884 PFS458883:PFS458884 PPO458883:PPO458884 PZK458883:PZK458884 QJG458883:QJG458884 QTC458883:QTC458884 RCY458883:RCY458884 RMU458883:RMU458884 RWQ458883:RWQ458884 SGM458883:SGM458884 SQI458883:SQI458884 TAE458883:TAE458884 TKA458883:TKA458884 TTW458883:TTW458884 UDS458883:UDS458884 UNO458883:UNO458884 UXK458883:UXK458884 VHG458883:VHG458884 VRC458883:VRC458884 WAY458883:WAY458884 WKU458883:WKU458884 WUQ458883:WUQ458884 E524419:E524420 IE524419:IE524420 SA524419:SA524420 ABW524419:ABW524420 ALS524419:ALS524420 AVO524419:AVO524420 BFK524419:BFK524420 BPG524419:BPG524420 BZC524419:BZC524420 CIY524419:CIY524420 CSU524419:CSU524420 DCQ524419:DCQ524420 DMM524419:DMM524420 DWI524419:DWI524420 EGE524419:EGE524420 EQA524419:EQA524420 EZW524419:EZW524420 FJS524419:FJS524420 FTO524419:FTO524420 GDK524419:GDK524420 GNG524419:GNG524420 GXC524419:GXC524420 HGY524419:HGY524420 HQU524419:HQU524420 IAQ524419:IAQ524420 IKM524419:IKM524420 IUI524419:IUI524420 JEE524419:JEE524420 JOA524419:JOA524420 JXW524419:JXW524420 KHS524419:KHS524420 KRO524419:KRO524420 LBK524419:LBK524420 LLG524419:LLG524420 LVC524419:LVC524420 MEY524419:MEY524420 MOU524419:MOU524420 MYQ524419:MYQ524420 NIM524419:NIM524420 NSI524419:NSI524420 OCE524419:OCE524420 OMA524419:OMA524420 OVW524419:OVW524420 PFS524419:PFS524420 PPO524419:PPO524420 PZK524419:PZK524420 QJG524419:QJG524420 QTC524419:QTC524420 RCY524419:RCY524420 RMU524419:RMU524420 RWQ524419:RWQ524420 SGM524419:SGM524420 SQI524419:SQI524420 TAE524419:TAE524420 TKA524419:TKA524420 TTW524419:TTW524420 UDS524419:UDS524420 UNO524419:UNO524420 UXK524419:UXK524420 VHG524419:VHG524420 VRC524419:VRC524420 WAY524419:WAY524420 WKU524419:WKU524420 WUQ524419:WUQ524420 E589955:E589956 IE589955:IE589956 SA589955:SA589956 ABW589955:ABW589956 ALS589955:ALS589956 AVO589955:AVO589956 BFK589955:BFK589956 BPG589955:BPG589956 BZC589955:BZC589956 CIY589955:CIY589956 CSU589955:CSU589956 DCQ589955:DCQ589956 DMM589955:DMM589956 DWI589955:DWI589956 EGE589955:EGE589956 EQA589955:EQA589956 EZW589955:EZW589956 FJS589955:FJS589956 FTO589955:FTO589956 GDK589955:GDK589956 GNG589955:GNG589956 GXC589955:GXC589956 HGY589955:HGY589956 HQU589955:HQU589956 IAQ589955:IAQ589956 IKM589955:IKM589956 IUI589955:IUI589956 JEE589955:JEE589956 JOA589955:JOA589956 JXW589955:JXW589956 KHS589955:KHS589956 KRO589955:KRO589956 LBK589955:LBK589956 LLG589955:LLG589956 LVC589955:LVC589956 MEY589955:MEY589956 MOU589955:MOU589956 MYQ589955:MYQ589956 NIM589955:NIM589956 NSI589955:NSI589956 OCE589955:OCE589956 OMA589955:OMA589956 OVW589955:OVW589956 PFS589955:PFS589956 PPO589955:PPO589956 PZK589955:PZK589956 QJG589955:QJG589956 QTC589955:QTC589956 RCY589955:RCY589956 RMU589955:RMU589956 RWQ589955:RWQ589956 SGM589955:SGM589956 SQI589955:SQI589956 TAE589955:TAE589956 TKA589955:TKA589956 TTW589955:TTW589956 UDS589955:UDS589956 UNO589955:UNO589956 UXK589955:UXK589956 VHG589955:VHG589956 VRC589955:VRC589956 WAY589955:WAY589956 WKU589955:WKU589956 WUQ589955:WUQ589956 E655491:E655492 IE655491:IE655492 SA655491:SA655492 ABW655491:ABW655492 ALS655491:ALS655492 AVO655491:AVO655492 BFK655491:BFK655492 BPG655491:BPG655492 BZC655491:BZC655492 CIY655491:CIY655492 CSU655491:CSU655492 DCQ655491:DCQ655492 DMM655491:DMM655492 DWI655491:DWI655492 EGE655491:EGE655492 EQA655491:EQA655492 EZW655491:EZW655492 FJS655491:FJS655492 FTO655491:FTO655492 GDK655491:GDK655492 GNG655491:GNG655492 GXC655491:GXC655492 HGY655491:HGY655492 HQU655491:HQU655492 IAQ655491:IAQ655492 IKM655491:IKM655492 IUI655491:IUI655492 JEE655491:JEE655492 JOA655491:JOA655492 JXW655491:JXW655492 KHS655491:KHS655492 KRO655491:KRO655492 LBK655491:LBK655492 LLG655491:LLG655492 LVC655491:LVC655492 MEY655491:MEY655492 MOU655491:MOU655492 MYQ655491:MYQ655492 NIM655491:NIM655492 NSI655491:NSI655492 OCE655491:OCE655492 OMA655491:OMA655492 OVW655491:OVW655492 PFS655491:PFS655492 PPO655491:PPO655492 PZK655491:PZK655492 QJG655491:QJG655492 QTC655491:QTC655492 RCY655491:RCY655492 RMU655491:RMU655492 RWQ655491:RWQ655492 SGM655491:SGM655492 SQI655491:SQI655492 TAE655491:TAE655492 TKA655491:TKA655492 TTW655491:TTW655492 UDS655491:UDS655492 UNO655491:UNO655492 UXK655491:UXK655492 VHG655491:VHG655492 VRC655491:VRC655492 WAY655491:WAY655492 WKU655491:WKU655492 WUQ655491:WUQ655492 E721027:E721028 IE721027:IE721028 SA721027:SA721028 ABW721027:ABW721028 ALS721027:ALS721028 AVO721027:AVO721028 BFK721027:BFK721028 BPG721027:BPG721028 BZC721027:BZC721028 CIY721027:CIY721028 CSU721027:CSU721028 DCQ721027:DCQ721028 DMM721027:DMM721028 DWI721027:DWI721028 EGE721027:EGE721028 EQA721027:EQA721028 EZW721027:EZW721028 FJS721027:FJS721028 FTO721027:FTO721028 GDK721027:GDK721028 GNG721027:GNG721028 GXC721027:GXC721028 HGY721027:HGY721028 HQU721027:HQU721028 IAQ721027:IAQ721028 IKM721027:IKM721028 IUI721027:IUI721028 JEE721027:JEE721028 JOA721027:JOA721028 JXW721027:JXW721028 KHS721027:KHS721028 KRO721027:KRO721028 LBK721027:LBK721028 LLG721027:LLG721028 LVC721027:LVC721028 MEY721027:MEY721028 MOU721027:MOU721028 MYQ721027:MYQ721028 NIM721027:NIM721028 NSI721027:NSI721028 OCE721027:OCE721028 OMA721027:OMA721028 OVW721027:OVW721028 PFS721027:PFS721028 PPO721027:PPO721028 PZK721027:PZK721028 QJG721027:QJG721028 QTC721027:QTC721028 RCY721027:RCY721028 RMU721027:RMU721028 RWQ721027:RWQ721028 SGM721027:SGM721028 SQI721027:SQI721028 TAE721027:TAE721028 TKA721027:TKA721028 TTW721027:TTW721028 UDS721027:UDS721028 UNO721027:UNO721028 UXK721027:UXK721028 VHG721027:VHG721028 VRC721027:VRC721028 WAY721027:WAY721028 WKU721027:WKU721028 WUQ721027:WUQ721028 E786563:E786564 IE786563:IE786564 SA786563:SA786564 ABW786563:ABW786564 ALS786563:ALS786564 AVO786563:AVO786564 BFK786563:BFK786564 BPG786563:BPG786564 BZC786563:BZC786564 CIY786563:CIY786564 CSU786563:CSU786564 DCQ786563:DCQ786564 DMM786563:DMM786564 DWI786563:DWI786564 EGE786563:EGE786564 EQA786563:EQA786564 EZW786563:EZW786564 FJS786563:FJS786564 FTO786563:FTO786564 GDK786563:GDK786564 GNG786563:GNG786564 GXC786563:GXC786564 HGY786563:HGY786564 HQU786563:HQU786564 IAQ786563:IAQ786564 IKM786563:IKM786564 IUI786563:IUI786564 JEE786563:JEE786564 JOA786563:JOA786564 JXW786563:JXW786564 KHS786563:KHS786564 KRO786563:KRO786564 LBK786563:LBK786564 LLG786563:LLG786564 LVC786563:LVC786564 MEY786563:MEY786564 MOU786563:MOU786564 MYQ786563:MYQ786564 NIM786563:NIM786564 NSI786563:NSI786564 OCE786563:OCE786564 OMA786563:OMA786564 OVW786563:OVW786564 PFS786563:PFS786564 PPO786563:PPO786564 PZK786563:PZK786564 QJG786563:QJG786564 QTC786563:QTC786564 RCY786563:RCY786564 RMU786563:RMU786564 RWQ786563:RWQ786564 SGM786563:SGM786564 SQI786563:SQI786564 TAE786563:TAE786564 TKA786563:TKA786564 TTW786563:TTW786564 UDS786563:UDS786564 UNO786563:UNO786564 UXK786563:UXK786564 VHG786563:VHG786564 VRC786563:VRC786564 WAY786563:WAY786564 WKU786563:WKU786564 WUQ786563:WUQ786564 E852099:E852100 IE852099:IE852100 SA852099:SA852100 ABW852099:ABW852100 ALS852099:ALS852100 AVO852099:AVO852100 BFK852099:BFK852100 BPG852099:BPG852100 BZC852099:BZC852100 CIY852099:CIY852100 CSU852099:CSU852100 DCQ852099:DCQ852100 DMM852099:DMM852100 DWI852099:DWI852100 EGE852099:EGE852100 EQA852099:EQA852100 EZW852099:EZW852100 FJS852099:FJS852100 FTO852099:FTO852100 GDK852099:GDK852100 GNG852099:GNG852100 GXC852099:GXC852100 HGY852099:HGY852100 HQU852099:HQU852100 IAQ852099:IAQ852100 IKM852099:IKM852100 IUI852099:IUI852100 JEE852099:JEE852100 JOA852099:JOA852100 JXW852099:JXW852100 KHS852099:KHS852100 KRO852099:KRO852100 LBK852099:LBK852100 LLG852099:LLG852100 LVC852099:LVC852100 MEY852099:MEY852100 MOU852099:MOU852100 MYQ852099:MYQ852100 NIM852099:NIM852100 NSI852099:NSI852100 OCE852099:OCE852100 OMA852099:OMA852100 OVW852099:OVW852100 PFS852099:PFS852100 PPO852099:PPO852100 PZK852099:PZK852100 QJG852099:QJG852100 QTC852099:QTC852100 RCY852099:RCY852100 RMU852099:RMU852100 RWQ852099:RWQ852100 SGM852099:SGM852100 SQI852099:SQI852100 TAE852099:TAE852100 TKA852099:TKA852100 TTW852099:TTW852100 UDS852099:UDS852100 UNO852099:UNO852100 UXK852099:UXK852100 VHG852099:VHG852100 VRC852099:VRC852100 WAY852099:WAY852100 WKU852099:WKU852100 WUQ852099:WUQ852100 E917635:E917636 IE917635:IE917636 SA917635:SA917636 ABW917635:ABW917636 ALS917635:ALS917636 AVO917635:AVO917636 BFK917635:BFK917636 BPG917635:BPG917636 BZC917635:BZC917636 CIY917635:CIY917636 CSU917635:CSU917636 DCQ917635:DCQ917636 DMM917635:DMM917636 DWI917635:DWI917636 EGE917635:EGE917636 EQA917635:EQA917636 EZW917635:EZW917636 FJS917635:FJS917636 FTO917635:FTO917636 GDK917635:GDK917636 GNG917635:GNG917636 GXC917635:GXC917636 HGY917635:HGY917636 HQU917635:HQU917636 IAQ917635:IAQ917636 IKM917635:IKM917636 IUI917635:IUI917636 JEE917635:JEE917636 JOA917635:JOA917636 JXW917635:JXW917636 KHS917635:KHS917636 KRO917635:KRO917636 LBK917635:LBK917636 LLG917635:LLG917636 LVC917635:LVC917636 MEY917635:MEY917636 MOU917635:MOU917636 MYQ917635:MYQ917636 NIM917635:NIM917636 NSI917635:NSI917636 OCE917635:OCE917636 OMA917635:OMA917636 OVW917635:OVW917636 PFS917635:PFS917636 PPO917635:PPO917636 PZK917635:PZK917636 QJG917635:QJG917636 QTC917635:QTC917636 RCY917635:RCY917636 RMU917635:RMU917636 RWQ917635:RWQ917636 SGM917635:SGM917636 SQI917635:SQI917636 TAE917635:TAE917636 TKA917635:TKA917636 TTW917635:TTW917636 UDS917635:UDS917636 UNO917635:UNO917636 UXK917635:UXK917636 VHG917635:VHG917636 VRC917635:VRC917636 WAY917635:WAY917636 WKU917635:WKU917636 WUQ917635:WUQ917636 E983171:E983172 IE983171:IE983172 SA983171:SA983172 ABW983171:ABW983172 ALS983171:ALS983172 AVO983171:AVO983172 BFK983171:BFK983172 BPG983171:BPG983172 BZC983171:BZC983172 CIY983171:CIY983172 CSU983171:CSU983172 DCQ983171:DCQ983172 DMM983171:DMM983172 DWI983171:DWI983172 EGE983171:EGE983172 EQA983171:EQA983172 EZW983171:EZW983172 FJS983171:FJS983172 FTO983171:FTO983172 GDK983171:GDK983172 GNG983171:GNG983172 GXC983171:GXC983172 HGY983171:HGY983172 HQU983171:HQU983172 IAQ983171:IAQ983172 IKM983171:IKM983172 IUI983171:IUI983172 JEE983171:JEE983172 JOA983171:JOA983172 JXW983171:JXW983172 KHS983171:KHS983172 KRO983171:KRO983172 LBK983171:LBK983172 LLG983171:LLG983172 LVC983171:LVC983172 MEY983171:MEY983172 MOU983171:MOU983172 MYQ983171:MYQ983172 NIM983171:NIM983172 NSI983171:NSI983172 OCE983171:OCE983172 OMA983171:OMA983172 OVW983171:OVW983172 PFS983171:PFS983172 PPO983171:PPO983172 PZK983171:PZK983172 QJG983171:QJG983172 QTC983171:QTC983172 RCY983171:RCY983172 RMU983171:RMU983172 RWQ983171:RWQ983172 SGM983171:SGM983172 SQI983171:SQI983172 TAE983171:TAE983172 TKA983171:TKA983172 TTW983171:TTW983172 UDS983171:UDS983172 UNO983171:UNO983172 UXK983171:UXK983172 VHG983171:VHG983172 VRC983171:VRC983172 WAY983171:WAY983172 WKU983171:WKU983172 WUQ983171:WUQ983172 G159:N159 IG159:IN159 SC159:SJ159 ABY159:ACF159 ALU159:AMB159 AVQ159:AVX159 BFM159:BFT159 BPI159:BPP159 BZE159:BZL159 CJA159:CJH159 CSW159:CTD159 DCS159:DCZ159 DMO159:DMV159 DWK159:DWR159 EGG159:EGN159 EQC159:EQJ159 EZY159:FAF159 FJU159:FKB159 FTQ159:FTX159 GDM159:GDT159 GNI159:GNP159 GXE159:GXL159 HHA159:HHH159 HQW159:HRD159 IAS159:IAZ159 IKO159:IKV159 IUK159:IUR159 JEG159:JEN159 JOC159:JOJ159 JXY159:JYF159 KHU159:KIB159 KRQ159:KRX159 LBM159:LBT159 LLI159:LLP159 LVE159:LVL159 MFA159:MFH159 MOW159:MPD159 MYS159:MYZ159 NIO159:NIV159 NSK159:NSR159 OCG159:OCN159 OMC159:OMJ159 OVY159:OWF159 PFU159:PGB159 PPQ159:PPX159 PZM159:PZT159 QJI159:QJP159 QTE159:QTL159 RDA159:RDH159 RMW159:RND159 RWS159:RWZ159 SGO159:SGV159 SQK159:SQR159 TAG159:TAN159 TKC159:TKJ159 TTY159:TUF159 UDU159:UEB159 UNQ159:UNX159 UXM159:UXT159 VHI159:VHP159 VRE159:VRL159 WBA159:WBH159 WKW159:WLD159 WUS159:WUZ159 G65695:N65695 IG65695:IN65695 SC65695:SJ65695 ABY65695:ACF65695 ALU65695:AMB65695 AVQ65695:AVX65695 BFM65695:BFT65695 BPI65695:BPP65695 BZE65695:BZL65695 CJA65695:CJH65695 CSW65695:CTD65695 DCS65695:DCZ65695 DMO65695:DMV65695 DWK65695:DWR65695 EGG65695:EGN65695 EQC65695:EQJ65695 EZY65695:FAF65695 FJU65695:FKB65695 FTQ65695:FTX65695 GDM65695:GDT65695 GNI65695:GNP65695 GXE65695:GXL65695 HHA65695:HHH65695 HQW65695:HRD65695 IAS65695:IAZ65695 IKO65695:IKV65695 IUK65695:IUR65695 JEG65695:JEN65695 JOC65695:JOJ65695 JXY65695:JYF65695 KHU65695:KIB65695 KRQ65695:KRX65695 LBM65695:LBT65695 LLI65695:LLP65695 LVE65695:LVL65695 MFA65695:MFH65695 MOW65695:MPD65695 MYS65695:MYZ65695 NIO65695:NIV65695 NSK65695:NSR65695 OCG65695:OCN65695 OMC65695:OMJ65695 OVY65695:OWF65695 PFU65695:PGB65695 PPQ65695:PPX65695 PZM65695:PZT65695 QJI65695:QJP65695 QTE65695:QTL65695 RDA65695:RDH65695 RMW65695:RND65695 RWS65695:RWZ65695 SGO65695:SGV65695 SQK65695:SQR65695 TAG65695:TAN65695 TKC65695:TKJ65695 TTY65695:TUF65695 UDU65695:UEB65695 UNQ65695:UNX65695 UXM65695:UXT65695 VHI65695:VHP65695 VRE65695:VRL65695 WBA65695:WBH65695 WKW65695:WLD65695 WUS65695:WUZ65695 G131231:N131231 IG131231:IN131231 SC131231:SJ131231 ABY131231:ACF131231 ALU131231:AMB131231 AVQ131231:AVX131231 BFM131231:BFT131231 BPI131231:BPP131231 BZE131231:BZL131231 CJA131231:CJH131231 CSW131231:CTD131231 DCS131231:DCZ131231 DMO131231:DMV131231 DWK131231:DWR131231 EGG131231:EGN131231 EQC131231:EQJ131231 EZY131231:FAF131231 FJU131231:FKB131231 FTQ131231:FTX131231 GDM131231:GDT131231 GNI131231:GNP131231 GXE131231:GXL131231 HHA131231:HHH131231 HQW131231:HRD131231 IAS131231:IAZ131231 IKO131231:IKV131231 IUK131231:IUR131231 JEG131231:JEN131231 JOC131231:JOJ131231 JXY131231:JYF131231 KHU131231:KIB131231 KRQ131231:KRX131231 LBM131231:LBT131231 LLI131231:LLP131231 LVE131231:LVL131231 MFA131231:MFH131231 MOW131231:MPD131231 MYS131231:MYZ131231 NIO131231:NIV131231 NSK131231:NSR131231 OCG131231:OCN131231 OMC131231:OMJ131231 OVY131231:OWF131231 PFU131231:PGB131231 PPQ131231:PPX131231 PZM131231:PZT131231 QJI131231:QJP131231 QTE131231:QTL131231 RDA131231:RDH131231 RMW131231:RND131231 RWS131231:RWZ131231 SGO131231:SGV131231 SQK131231:SQR131231 TAG131231:TAN131231 TKC131231:TKJ131231 TTY131231:TUF131231 UDU131231:UEB131231 UNQ131231:UNX131231 UXM131231:UXT131231 VHI131231:VHP131231 VRE131231:VRL131231 WBA131231:WBH131231 WKW131231:WLD131231 WUS131231:WUZ131231 G196767:N196767 IG196767:IN196767 SC196767:SJ196767 ABY196767:ACF196767 ALU196767:AMB196767 AVQ196767:AVX196767 BFM196767:BFT196767 BPI196767:BPP196767 BZE196767:BZL196767 CJA196767:CJH196767 CSW196767:CTD196767 DCS196767:DCZ196767 DMO196767:DMV196767 DWK196767:DWR196767 EGG196767:EGN196767 EQC196767:EQJ196767 EZY196767:FAF196767 FJU196767:FKB196767 FTQ196767:FTX196767 GDM196767:GDT196767 GNI196767:GNP196767 GXE196767:GXL196767 HHA196767:HHH196767 HQW196767:HRD196767 IAS196767:IAZ196767 IKO196767:IKV196767 IUK196767:IUR196767 JEG196767:JEN196767 JOC196767:JOJ196767 JXY196767:JYF196767 KHU196767:KIB196767 KRQ196767:KRX196767 LBM196767:LBT196767 LLI196767:LLP196767 LVE196767:LVL196767 MFA196767:MFH196767 MOW196767:MPD196767 MYS196767:MYZ196767 NIO196767:NIV196767 NSK196767:NSR196767 OCG196767:OCN196767 OMC196767:OMJ196767 OVY196767:OWF196767 PFU196767:PGB196767 PPQ196767:PPX196767 PZM196767:PZT196767 QJI196767:QJP196767 QTE196767:QTL196767 RDA196767:RDH196767 RMW196767:RND196767 RWS196767:RWZ196767 SGO196767:SGV196767 SQK196767:SQR196767 TAG196767:TAN196767 TKC196767:TKJ196767 TTY196767:TUF196767 UDU196767:UEB196767 UNQ196767:UNX196767 UXM196767:UXT196767 VHI196767:VHP196767 VRE196767:VRL196767 WBA196767:WBH196767 WKW196767:WLD196767 WUS196767:WUZ196767 G262303:N262303 IG262303:IN262303 SC262303:SJ262303 ABY262303:ACF262303 ALU262303:AMB262303 AVQ262303:AVX262303 BFM262303:BFT262303 BPI262303:BPP262303 BZE262303:BZL262303 CJA262303:CJH262303 CSW262303:CTD262303 DCS262303:DCZ262303 DMO262303:DMV262303 DWK262303:DWR262303 EGG262303:EGN262303 EQC262303:EQJ262303 EZY262303:FAF262303 FJU262303:FKB262303 FTQ262303:FTX262303 GDM262303:GDT262303 GNI262303:GNP262303 GXE262303:GXL262303 HHA262303:HHH262303 HQW262303:HRD262303 IAS262303:IAZ262303 IKO262303:IKV262303 IUK262303:IUR262303 JEG262303:JEN262303 JOC262303:JOJ262303 JXY262303:JYF262303 KHU262303:KIB262303 KRQ262303:KRX262303 LBM262303:LBT262303 LLI262303:LLP262303 LVE262303:LVL262303 MFA262303:MFH262303 MOW262303:MPD262303 MYS262303:MYZ262303 NIO262303:NIV262303 NSK262303:NSR262303 OCG262303:OCN262303 OMC262303:OMJ262303 OVY262303:OWF262303 PFU262303:PGB262303 PPQ262303:PPX262303 PZM262303:PZT262303 QJI262303:QJP262303 QTE262303:QTL262303 RDA262303:RDH262303 RMW262303:RND262303 RWS262303:RWZ262303 SGO262303:SGV262303 SQK262303:SQR262303 TAG262303:TAN262303 TKC262303:TKJ262303 TTY262303:TUF262303 UDU262303:UEB262303 UNQ262303:UNX262303 UXM262303:UXT262303 VHI262303:VHP262303 VRE262303:VRL262303 WBA262303:WBH262303 WKW262303:WLD262303 WUS262303:WUZ262303 G327839:N327839 IG327839:IN327839 SC327839:SJ327839 ABY327839:ACF327839 ALU327839:AMB327839 AVQ327839:AVX327839 BFM327839:BFT327839 BPI327839:BPP327839 BZE327839:BZL327839 CJA327839:CJH327839 CSW327839:CTD327839 DCS327839:DCZ327839 DMO327839:DMV327839 DWK327839:DWR327839 EGG327839:EGN327839 EQC327839:EQJ327839 EZY327839:FAF327839 FJU327839:FKB327839 FTQ327839:FTX327839 GDM327839:GDT327839 GNI327839:GNP327839 GXE327839:GXL327839 HHA327839:HHH327839 HQW327839:HRD327839 IAS327839:IAZ327839 IKO327839:IKV327839 IUK327839:IUR327839 JEG327839:JEN327839 JOC327839:JOJ327839 JXY327839:JYF327839 KHU327839:KIB327839 KRQ327839:KRX327839 LBM327839:LBT327839 LLI327839:LLP327839 LVE327839:LVL327839 MFA327839:MFH327839 MOW327839:MPD327839 MYS327839:MYZ327839 NIO327839:NIV327839 NSK327839:NSR327839 OCG327839:OCN327839 OMC327839:OMJ327839 OVY327839:OWF327839 PFU327839:PGB327839 PPQ327839:PPX327839 PZM327839:PZT327839 QJI327839:QJP327839 QTE327839:QTL327839 RDA327839:RDH327839 RMW327839:RND327839 RWS327839:RWZ327839 SGO327839:SGV327839 SQK327839:SQR327839 TAG327839:TAN327839 TKC327839:TKJ327839 TTY327839:TUF327839 UDU327839:UEB327839 UNQ327839:UNX327839 UXM327839:UXT327839 VHI327839:VHP327839 VRE327839:VRL327839 WBA327839:WBH327839 WKW327839:WLD327839 WUS327839:WUZ327839 G393375:N393375 IG393375:IN393375 SC393375:SJ393375 ABY393375:ACF393375 ALU393375:AMB393375 AVQ393375:AVX393375 BFM393375:BFT393375 BPI393375:BPP393375 BZE393375:BZL393375 CJA393375:CJH393375 CSW393375:CTD393375 DCS393375:DCZ393375 DMO393375:DMV393375 DWK393375:DWR393375 EGG393375:EGN393375 EQC393375:EQJ393375 EZY393375:FAF393375 FJU393375:FKB393375 FTQ393375:FTX393375 GDM393375:GDT393375 GNI393375:GNP393375 GXE393375:GXL393375 HHA393375:HHH393375 HQW393375:HRD393375 IAS393375:IAZ393375 IKO393375:IKV393375 IUK393375:IUR393375 JEG393375:JEN393375 JOC393375:JOJ393375 JXY393375:JYF393375 KHU393375:KIB393375 KRQ393375:KRX393375 LBM393375:LBT393375 LLI393375:LLP393375 LVE393375:LVL393375 MFA393375:MFH393375 MOW393375:MPD393375 MYS393375:MYZ393375 NIO393375:NIV393375 NSK393375:NSR393375 OCG393375:OCN393375 OMC393375:OMJ393375 OVY393375:OWF393375 PFU393375:PGB393375 PPQ393375:PPX393375 PZM393375:PZT393375 QJI393375:QJP393375 QTE393375:QTL393375 RDA393375:RDH393375 RMW393375:RND393375 RWS393375:RWZ393375 SGO393375:SGV393375 SQK393375:SQR393375 TAG393375:TAN393375 TKC393375:TKJ393375 TTY393375:TUF393375 UDU393375:UEB393375 UNQ393375:UNX393375 UXM393375:UXT393375 VHI393375:VHP393375 VRE393375:VRL393375 WBA393375:WBH393375 WKW393375:WLD393375 WUS393375:WUZ393375 G458911:N458911 IG458911:IN458911 SC458911:SJ458911 ABY458911:ACF458911 ALU458911:AMB458911 AVQ458911:AVX458911 BFM458911:BFT458911 BPI458911:BPP458911 BZE458911:BZL458911 CJA458911:CJH458911 CSW458911:CTD458911 DCS458911:DCZ458911 DMO458911:DMV458911 DWK458911:DWR458911 EGG458911:EGN458911 EQC458911:EQJ458911 EZY458911:FAF458911 FJU458911:FKB458911 FTQ458911:FTX458911 GDM458911:GDT458911 GNI458911:GNP458911 GXE458911:GXL458911 HHA458911:HHH458911 HQW458911:HRD458911 IAS458911:IAZ458911 IKO458911:IKV458911 IUK458911:IUR458911 JEG458911:JEN458911 JOC458911:JOJ458911 JXY458911:JYF458911 KHU458911:KIB458911 KRQ458911:KRX458911 LBM458911:LBT458911 LLI458911:LLP458911 LVE458911:LVL458911 MFA458911:MFH458911 MOW458911:MPD458911 MYS458911:MYZ458911 NIO458911:NIV458911 NSK458911:NSR458911 OCG458911:OCN458911 OMC458911:OMJ458911 OVY458911:OWF458911 PFU458911:PGB458911 PPQ458911:PPX458911 PZM458911:PZT458911 QJI458911:QJP458911 QTE458911:QTL458911 RDA458911:RDH458911 RMW458911:RND458911 RWS458911:RWZ458911 SGO458911:SGV458911 SQK458911:SQR458911 TAG458911:TAN458911 TKC458911:TKJ458911 TTY458911:TUF458911 UDU458911:UEB458911 UNQ458911:UNX458911 UXM458911:UXT458911 VHI458911:VHP458911 VRE458911:VRL458911 WBA458911:WBH458911 WKW458911:WLD458911 WUS458911:WUZ458911 G524447:N524447 IG524447:IN524447 SC524447:SJ524447 ABY524447:ACF524447 ALU524447:AMB524447 AVQ524447:AVX524447 BFM524447:BFT524447 BPI524447:BPP524447 BZE524447:BZL524447 CJA524447:CJH524447 CSW524447:CTD524447 DCS524447:DCZ524447 DMO524447:DMV524447 DWK524447:DWR524447 EGG524447:EGN524447 EQC524447:EQJ524447 EZY524447:FAF524447 FJU524447:FKB524447 FTQ524447:FTX524447 GDM524447:GDT524447 GNI524447:GNP524447 GXE524447:GXL524447 HHA524447:HHH524447 HQW524447:HRD524447 IAS524447:IAZ524447 IKO524447:IKV524447 IUK524447:IUR524447 JEG524447:JEN524447 JOC524447:JOJ524447 JXY524447:JYF524447 KHU524447:KIB524447 KRQ524447:KRX524447 LBM524447:LBT524447 LLI524447:LLP524447 LVE524447:LVL524447 MFA524447:MFH524447 MOW524447:MPD524447 MYS524447:MYZ524447 NIO524447:NIV524447 NSK524447:NSR524447 OCG524447:OCN524447 OMC524447:OMJ524447 OVY524447:OWF524447 PFU524447:PGB524447 PPQ524447:PPX524447 PZM524447:PZT524447 QJI524447:QJP524447 QTE524447:QTL524447 RDA524447:RDH524447 RMW524447:RND524447 RWS524447:RWZ524447 SGO524447:SGV524447 SQK524447:SQR524447 TAG524447:TAN524447 TKC524447:TKJ524447 TTY524447:TUF524447 UDU524447:UEB524447 UNQ524447:UNX524447 UXM524447:UXT524447 VHI524447:VHP524447 VRE524447:VRL524447 WBA524447:WBH524447 WKW524447:WLD524447 WUS524447:WUZ524447 G589983:N589983 IG589983:IN589983 SC589983:SJ589983 ABY589983:ACF589983 ALU589983:AMB589983 AVQ589983:AVX589983 BFM589983:BFT589983 BPI589983:BPP589983 BZE589983:BZL589983 CJA589983:CJH589983 CSW589983:CTD589983 DCS589983:DCZ589983 DMO589983:DMV589983 DWK589983:DWR589983 EGG589983:EGN589983 EQC589983:EQJ589983 EZY589983:FAF589983 FJU589983:FKB589983 FTQ589983:FTX589983 GDM589983:GDT589983 GNI589983:GNP589983 GXE589983:GXL589983 HHA589983:HHH589983 HQW589983:HRD589983 IAS589983:IAZ589983 IKO589983:IKV589983 IUK589983:IUR589983 JEG589983:JEN589983 JOC589983:JOJ589983 JXY589983:JYF589983 KHU589983:KIB589983 KRQ589983:KRX589983 LBM589983:LBT589983 LLI589983:LLP589983 LVE589983:LVL589983 MFA589983:MFH589983 MOW589983:MPD589983 MYS589983:MYZ589983 NIO589983:NIV589983 NSK589983:NSR589983 OCG589983:OCN589983 OMC589983:OMJ589983 OVY589983:OWF589983 PFU589983:PGB589983 PPQ589983:PPX589983 PZM589983:PZT589983 QJI589983:QJP589983 QTE589983:QTL589983 RDA589983:RDH589983 RMW589983:RND589983 RWS589983:RWZ589983 SGO589983:SGV589983 SQK589983:SQR589983 TAG589983:TAN589983 TKC589983:TKJ589983 TTY589983:TUF589983 UDU589983:UEB589983 UNQ589983:UNX589983 UXM589983:UXT589983 VHI589983:VHP589983 VRE589983:VRL589983 WBA589983:WBH589983 WKW589983:WLD589983 WUS589983:WUZ589983 G655519:N655519 IG655519:IN655519 SC655519:SJ655519 ABY655519:ACF655519 ALU655519:AMB655519 AVQ655519:AVX655519 BFM655519:BFT655519 BPI655519:BPP655519 BZE655519:BZL655519 CJA655519:CJH655519 CSW655519:CTD655519 DCS655519:DCZ655519 DMO655519:DMV655519 DWK655519:DWR655519 EGG655519:EGN655519 EQC655519:EQJ655519 EZY655519:FAF655519 FJU655519:FKB655519 FTQ655519:FTX655519 GDM655519:GDT655519 GNI655519:GNP655519 GXE655519:GXL655519 HHA655519:HHH655519 HQW655519:HRD655519 IAS655519:IAZ655519 IKO655519:IKV655519 IUK655519:IUR655519 JEG655519:JEN655519 JOC655519:JOJ655519 JXY655519:JYF655519 KHU655519:KIB655519 KRQ655519:KRX655519 LBM655519:LBT655519 LLI655519:LLP655519 LVE655519:LVL655519 MFA655519:MFH655519 MOW655519:MPD655519 MYS655519:MYZ655519 NIO655519:NIV655519 NSK655519:NSR655519 OCG655519:OCN655519 OMC655519:OMJ655519 OVY655519:OWF655519 PFU655519:PGB655519 PPQ655519:PPX655519 PZM655519:PZT655519 QJI655519:QJP655519 QTE655519:QTL655519 RDA655519:RDH655519 RMW655519:RND655519 RWS655519:RWZ655519 SGO655519:SGV655519 SQK655519:SQR655519 TAG655519:TAN655519 TKC655519:TKJ655519 TTY655519:TUF655519 UDU655519:UEB655519 UNQ655519:UNX655519 UXM655519:UXT655519 VHI655519:VHP655519 VRE655519:VRL655519 WBA655519:WBH655519 WKW655519:WLD655519 WUS655519:WUZ655519 G721055:N721055 IG721055:IN721055 SC721055:SJ721055 ABY721055:ACF721055 ALU721055:AMB721055 AVQ721055:AVX721055 BFM721055:BFT721055 BPI721055:BPP721055 BZE721055:BZL721055 CJA721055:CJH721055 CSW721055:CTD721055 DCS721055:DCZ721055 DMO721055:DMV721055 DWK721055:DWR721055 EGG721055:EGN721055 EQC721055:EQJ721055 EZY721055:FAF721055 FJU721055:FKB721055 FTQ721055:FTX721055 GDM721055:GDT721055 GNI721055:GNP721055 GXE721055:GXL721055 HHA721055:HHH721055 HQW721055:HRD721055 IAS721055:IAZ721055 IKO721055:IKV721055 IUK721055:IUR721055 JEG721055:JEN721055 JOC721055:JOJ721055 JXY721055:JYF721055 KHU721055:KIB721055 KRQ721055:KRX721055 LBM721055:LBT721055 LLI721055:LLP721055 LVE721055:LVL721055 MFA721055:MFH721055 MOW721055:MPD721055 MYS721055:MYZ721055 NIO721055:NIV721055 NSK721055:NSR721055 OCG721055:OCN721055 OMC721055:OMJ721055 OVY721055:OWF721055 PFU721055:PGB721055 PPQ721055:PPX721055 PZM721055:PZT721055 QJI721055:QJP721055 QTE721055:QTL721055 RDA721055:RDH721055 RMW721055:RND721055 RWS721055:RWZ721055 SGO721055:SGV721055 SQK721055:SQR721055 TAG721055:TAN721055 TKC721055:TKJ721055 TTY721055:TUF721055 UDU721055:UEB721055 UNQ721055:UNX721055 UXM721055:UXT721055 VHI721055:VHP721055 VRE721055:VRL721055 WBA721055:WBH721055 WKW721055:WLD721055 WUS721055:WUZ721055 G786591:N786591 IG786591:IN786591 SC786591:SJ786591 ABY786591:ACF786591 ALU786591:AMB786591 AVQ786591:AVX786591 BFM786591:BFT786591 BPI786591:BPP786591 BZE786591:BZL786591 CJA786591:CJH786591 CSW786591:CTD786591 DCS786591:DCZ786591 DMO786591:DMV786591 DWK786591:DWR786591 EGG786591:EGN786591 EQC786591:EQJ786591 EZY786591:FAF786591 FJU786591:FKB786591 FTQ786591:FTX786591 GDM786591:GDT786591 GNI786591:GNP786591 GXE786591:GXL786591 HHA786591:HHH786591 HQW786591:HRD786591 IAS786591:IAZ786591 IKO786591:IKV786591 IUK786591:IUR786591 JEG786591:JEN786591 JOC786591:JOJ786591 JXY786591:JYF786591 KHU786591:KIB786591 KRQ786591:KRX786591 LBM786591:LBT786591 LLI786591:LLP786591 LVE786591:LVL786591 MFA786591:MFH786591 MOW786591:MPD786591 MYS786591:MYZ786591 NIO786591:NIV786591 NSK786591:NSR786591 OCG786591:OCN786591 OMC786591:OMJ786591 OVY786591:OWF786591 PFU786591:PGB786591 PPQ786591:PPX786591 PZM786591:PZT786591 QJI786591:QJP786591 QTE786591:QTL786591 RDA786591:RDH786591 RMW786591:RND786591 RWS786591:RWZ786591 SGO786591:SGV786591 SQK786591:SQR786591 TAG786591:TAN786591 TKC786591:TKJ786591 TTY786591:TUF786591 UDU786591:UEB786591 UNQ786591:UNX786591 UXM786591:UXT786591 VHI786591:VHP786591 VRE786591:VRL786591 WBA786591:WBH786591 WKW786591:WLD786591 WUS786591:WUZ786591 G852127:N852127 IG852127:IN852127 SC852127:SJ852127 ABY852127:ACF852127 ALU852127:AMB852127 AVQ852127:AVX852127 BFM852127:BFT852127 BPI852127:BPP852127 BZE852127:BZL852127 CJA852127:CJH852127 CSW852127:CTD852127 DCS852127:DCZ852127 DMO852127:DMV852127 DWK852127:DWR852127 EGG852127:EGN852127 EQC852127:EQJ852127 EZY852127:FAF852127 FJU852127:FKB852127 FTQ852127:FTX852127 GDM852127:GDT852127 GNI852127:GNP852127 GXE852127:GXL852127 HHA852127:HHH852127 HQW852127:HRD852127 IAS852127:IAZ852127 IKO852127:IKV852127 IUK852127:IUR852127 JEG852127:JEN852127 JOC852127:JOJ852127 JXY852127:JYF852127 KHU852127:KIB852127 KRQ852127:KRX852127 LBM852127:LBT852127 LLI852127:LLP852127 LVE852127:LVL852127 MFA852127:MFH852127 MOW852127:MPD852127 MYS852127:MYZ852127 NIO852127:NIV852127 NSK852127:NSR852127 OCG852127:OCN852127 OMC852127:OMJ852127 OVY852127:OWF852127 PFU852127:PGB852127 PPQ852127:PPX852127 PZM852127:PZT852127 QJI852127:QJP852127 QTE852127:QTL852127 RDA852127:RDH852127 RMW852127:RND852127 RWS852127:RWZ852127 SGO852127:SGV852127 SQK852127:SQR852127 TAG852127:TAN852127 TKC852127:TKJ852127 TTY852127:TUF852127 UDU852127:UEB852127 UNQ852127:UNX852127 UXM852127:UXT852127 VHI852127:VHP852127 VRE852127:VRL852127 WBA852127:WBH852127 WKW852127:WLD852127 WUS852127:WUZ852127 G917663:N917663 IG917663:IN917663 SC917663:SJ917663 ABY917663:ACF917663 ALU917663:AMB917663 AVQ917663:AVX917663 BFM917663:BFT917663 BPI917663:BPP917663 BZE917663:BZL917663 CJA917663:CJH917663 CSW917663:CTD917663 DCS917663:DCZ917663 DMO917663:DMV917663 DWK917663:DWR917663 EGG917663:EGN917663 EQC917663:EQJ917663 EZY917663:FAF917663 FJU917663:FKB917663 FTQ917663:FTX917663 GDM917663:GDT917663 GNI917663:GNP917663 GXE917663:GXL917663 HHA917663:HHH917663 HQW917663:HRD917663 IAS917663:IAZ917663 IKO917663:IKV917663 IUK917663:IUR917663 JEG917663:JEN917663 JOC917663:JOJ917663 JXY917663:JYF917663 KHU917663:KIB917663 KRQ917663:KRX917663 LBM917663:LBT917663 LLI917663:LLP917663 LVE917663:LVL917663 MFA917663:MFH917663 MOW917663:MPD917663 MYS917663:MYZ917663 NIO917663:NIV917663 NSK917663:NSR917663 OCG917663:OCN917663 OMC917663:OMJ917663 OVY917663:OWF917663 PFU917663:PGB917663 PPQ917663:PPX917663 PZM917663:PZT917663 QJI917663:QJP917663 QTE917663:QTL917663 RDA917663:RDH917663 RMW917663:RND917663 RWS917663:RWZ917663 SGO917663:SGV917663 SQK917663:SQR917663 TAG917663:TAN917663 TKC917663:TKJ917663 TTY917663:TUF917663 UDU917663:UEB917663 UNQ917663:UNX917663 UXM917663:UXT917663 VHI917663:VHP917663 VRE917663:VRL917663 WBA917663:WBH917663 WKW917663:WLD917663 WUS917663:WUZ917663 G983199:N983199 IG983199:IN983199 SC983199:SJ983199 ABY983199:ACF983199 ALU983199:AMB983199 AVQ983199:AVX983199 BFM983199:BFT983199 BPI983199:BPP983199 BZE983199:BZL983199 CJA983199:CJH983199 CSW983199:CTD983199 DCS983199:DCZ983199 DMO983199:DMV983199 DWK983199:DWR983199 EGG983199:EGN983199 EQC983199:EQJ983199 EZY983199:FAF983199 FJU983199:FKB983199 FTQ983199:FTX983199 GDM983199:GDT983199 GNI983199:GNP983199 GXE983199:GXL983199 HHA983199:HHH983199 HQW983199:HRD983199 IAS983199:IAZ983199 IKO983199:IKV983199 IUK983199:IUR983199 JEG983199:JEN983199 JOC983199:JOJ983199 JXY983199:JYF983199 KHU983199:KIB983199 KRQ983199:KRX983199 LBM983199:LBT983199 LLI983199:LLP983199 LVE983199:LVL983199 MFA983199:MFH983199 MOW983199:MPD983199 MYS983199:MYZ983199 NIO983199:NIV983199 NSK983199:NSR983199 OCG983199:OCN983199 OMC983199:OMJ983199 OVY983199:OWF983199 PFU983199:PGB983199 PPQ983199:PPX983199 PZM983199:PZT983199 QJI983199:QJP983199 QTE983199:QTL983199 RDA983199:RDH983199 RMW983199:RND983199 RWS983199:RWZ983199 SGO983199:SGV983199 SQK983199:SQR983199 TAG983199:TAN983199 TKC983199:TKJ983199 TTY983199:TUF983199 UDU983199:UEB983199 UNQ983199:UNX983199 UXM983199:UXT983199 VHI983199:VHP983199 VRE983199:VRL983199 WBA983199:WBH983199 WKW983199:WLD983199 WUS983199:WUZ983199 G146:N146 IG146:IN146 SC146:SJ146 ABY146:ACF146 ALU146:AMB146 AVQ146:AVX146 BFM146:BFT146 BPI146:BPP146 BZE146:BZL146 CJA146:CJH146 CSW146:CTD146 DCS146:DCZ146 DMO146:DMV146 DWK146:DWR146 EGG146:EGN146 EQC146:EQJ146 EZY146:FAF146 FJU146:FKB146 FTQ146:FTX146 GDM146:GDT146 GNI146:GNP146 GXE146:GXL146 HHA146:HHH146 HQW146:HRD146 IAS146:IAZ146 IKO146:IKV146 IUK146:IUR146 JEG146:JEN146 JOC146:JOJ146 JXY146:JYF146 KHU146:KIB146 KRQ146:KRX146 LBM146:LBT146 LLI146:LLP146 LVE146:LVL146 MFA146:MFH146 MOW146:MPD146 MYS146:MYZ146 NIO146:NIV146 NSK146:NSR146 OCG146:OCN146 OMC146:OMJ146 OVY146:OWF146 PFU146:PGB146 PPQ146:PPX146 PZM146:PZT146 QJI146:QJP146 QTE146:QTL146 RDA146:RDH146 RMW146:RND146 RWS146:RWZ146 SGO146:SGV146 SQK146:SQR146 TAG146:TAN146 TKC146:TKJ146 TTY146:TUF146 UDU146:UEB146 UNQ146:UNX146 UXM146:UXT146 VHI146:VHP146 VRE146:VRL146 WBA146:WBH146 WKW146:WLD146 WUS146:WUZ146 G65682:N65682 IG65682:IN65682 SC65682:SJ65682 ABY65682:ACF65682 ALU65682:AMB65682 AVQ65682:AVX65682 BFM65682:BFT65682 BPI65682:BPP65682 BZE65682:BZL65682 CJA65682:CJH65682 CSW65682:CTD65682 DCS65682:DCZ65682 DMO65682:DMV65682 DWK65682:DWR65682 EGG65682:EGN65682 EQC65682:EQJ65682 EZY65682:FAF65682 FJU65682:FKB65682 FTQ65682:FTX65682 GDM65682:GDT65682 GNI65682:GNP65682 GXE65682:GXL65682 HHA65682:HHH65682 HQW65682:HRD65682 IAS65682:IAZ65682 IKO65682:IKV65682 IUK65682:IUR65682 JEG65682:JEN65682 JOC65682:JOJ65682 JXY65682:JYF65682 KHU65682:KIB65682 KRQ65682:KRX65682 LBM65682:LBT65682 LLI65682:LLP65682 LVE65682:LVL65682 MFA65682:MFH65682 MOW65682:MPD65682 MYS65682:MYZ65682 NIO65682:NIV65682 NSK65682:NSR65682 OCG65682:OCN65682 OMC65682:OMJ65682 OVY65682:OWF65682 PFU65682:PGB65682 PPQ65682:PPX65682 PZM65682:PZT65682 QJI65682:QJP65682 QTE65682:QTL65682 RDA65682:RDH65682 RMW65682:RND65682 RWS65682:RWZ65682 SGO65682:SGV65682 SQK65682:SQR65682 TAG65682:TAN65682 TKC65682:TKJ65682 TTY65682:TUF65682 UDU65682:UEB65682 UNQ65682:UNX65682 UXM65682:UXT65682 VHI65682:VHP65682 VRE65682:VRL65682 WBA65682:WBH65682 WKW65682:WLD65682 WUS65682:WUZ65682 G131218:N131218 IG131218:IN131218 SC131218:SJ131218 ABY131218:ACF131218 ALU131218:AMB131218 AVQ131218:AVX131218 BFM131218:BFT131218 BPI131218:BPP131218 BZE131218:BZL131218 CJA131218:CJH131218 CSW131218:CTD131218 DCS131218:DCZ131218 DMO131218:DMV131218 DWK131218:DWR131218 EGG131218:EGN131218 EQC131218:EQJ131218 EZY131218:FAF131218 FJU131218:FKB131218 FTQ131218:FTX131218 GDM131218:GDT131218 GNI131218:GNP131218 GXE131218:GXL131218 HHA131218:HHH131218 HQW131218:HRD131218 IAS131218:IAZ131218 IKO131218:IKV131218 IUK131218:IUR131218 JEG131218:JEN131218 JOC131218:JOJ131218 JXY131218:JYF131218 KHU131218:KIB131218 KRQ131218:KRX131218 LBM131218:LBT131218 LLI131218:LLP131218 LVE131218:LVL131218 MFA131218:MFH131218 MOW131218:MPD131218 MYS131218:MYZ131218 NIO131218:NIV131218 NSK131218:NSR131218 OCG131218:OCN131218 OMC131218:OMJ131218 OVY131218:OWF131218 PFU131218:PGB131218 PPQ131218:PPX131218 PZM131218:PZT131218 QJI131218:QJP131218 QTE131218:QTL131218 RDA131218:RDH131218 RMW131218:RND131218 RWS131218:RWZ131218 SGO131218:SGV131218 SQK131218:SQR131218 TAG131218:TAN131218 TKC131218:TKJ131218 TTY131218:TUF131218 UDU131218:UEB131218 UNQ131218:UNX131218 UXM131218:UXT131218 VHI131218:VHP131218 VRE131218:VRL131218 WBA131218:WBH131218 WKW131218:WLD131218 WUS131218:WUZ131218 G196754:N196754 IG196754:IN196754 SC196754:SJ196754 ABY196754:ACF196754 ALU196754:AMB196754 AVQ196754:AVX196754 BFM196754:BFT196754 BPI196754:BPP196754 BZE196754:BZL196754 CJA196754:CJH196754 CSW196754:CTD196754 DCS196754:DCZ196754 DMO196754:DMV196754 DWK196754:DWR196754 EGG196754:EGN196754 EQC196754:EQJ196754 EZY196754:FAF196754 FJU196754:FKB196754 FTQ196754:FTX196754 GDM196754:GDT196754 GNI196754:GNP196754 GXE196754:GXL196754 HHA196754:HHH196754 HQW196754:HRD196754 IAS196754:IAZ196754 IKO196754:IKV196754 IUK196754:IUR196754 JEG196754:JEN196754 JOC196754:JOJ196754 JXY196754:JYF196754 KHU196754:KIB196754 KRQ196754:KRX196754 LBM196754:LBT196754 LLI196754:LLP196754 LVE196754:LVL196754 MFA196754:MFH196754 MOW196754:MPD196754 MYS196754:MYZ196754 NIO196754:NIV196754 NSK196754:NSR196754 OCG196754:OCN196754 OMC196754:OMJ196754 OVY196754:OWF196754 PFU196754:PGB196754 PPQ196754:PPX196754 PZM196754:PZT196754 QJI196754:QJP196754 QTE196754:QTL196754 RDA196754:RDH196754 RMW196754:RND196754 RWS196754:RWZ196754 SGO196754:SGV196754 SQK196754:SQR196754 TAG196754:TAN196754 TKC196754:TKJ196754 TTY196754:TUF196754 UDU196754:UEB196754 UNQ196754:UNX196754 UXM196754:UXT196754 VHI196754:VHP196754 VRE196754:VRL196754 WBA196754:WBH196754 WKW196754:WLD196754 WUS196754:WUZ196754 G262290:N262290 IG262290:IN262290 SC262290:SJ262290 ABY262290:ACF262290 ALU262290:AMB262290 AVQ262290:AVX262290 BFM262290:BFT262290 BPI262290:BPP262290 BZE262290:BZL262290 CJA262290:CJH262290 CSW262290:CTD262290 DCS262290:DCZ262290 DMO262290:DMV262290 DWK262290:DWR262290 EGG262290:EGN262290 EQC262290:EQJ262290 EZY262290:FAF262290 FJU262290:FKB262290 FTQ262290:FTX262290 GDM262290:GDT262290 GNI262290:GNP262290 GXE262290:GXL262290 HHA262290:HHH262290 HQW262290:HRD262290 IAS262290:IAZ262290 IKO262290:IKV262290 IUK262290:IUR262290 JEG262290:JEN262290 JOC262290:JOJ262290 JXY262290:JYF262290 KHU262290:KIB262290 KRQ262290:KRX262290 LBM262290:LBT262290 LLI262290:LLP262290 LVE262290:LVL262290 MFA262290:MFH262290 MOW262290:MPD262290 MYS262290:MYZ262290 NIO262290:NIV262290 NSK262290:NSR262290 OCG262290:OCN262290 OMC262290:OMJ262290 OVY262290:OWF262290 PFU262290:PGB262290 PPQ262290:PPX262290 PZM262290:PZT262290 QJI262290:QJP262290 QTE262290:QTL262290 RDA262290:RDH262290 RMW262290:RND262290 RWS262290:RWZ262290 SGO262290:SGV262290 SQK262290:SQR262290 TAG262290:TAN262290 TKC262290:TKJ262290 TTY262290:TUF262290 UDU262290:UEB262290 UNQ262290:UNX262290 UXM262290:UXT262290 VHI262290:VHP262290 VRE262290:VRL262290 WBA262290:WBH262290 WKW262290:WLD262290 WUS262290:WUZ262290 G327826:N327826 IG327826:IN327826 SC327826:SJ327826 ABY327826:ACF327826 ALU327826:AMB327826 AVQ327826:AVX327826 BFM327826:BFT327826 BPI327826:BPP327826 BZE327826:BZL327826 CJA327826:CJH327826 CSW327826:CTD327826 DCS327826:DCZ327826 DMO327826:DMV327826 DWK327826:DWR327826 EGG327826:EGN327826 EQC327826:EQJ327826 EZY327826:FAF327826 FJU327826:FKB327826 FTQ327826:FTX327826 GDM327826:GDT327826 GNI327826:GNP327826 GXE327826:GXL327826 HHA327826:HHH327826 HQW327826:HRD327826 IAS327826:IAZ327826 IKO327826:IKV327826 IUK327826:IUR327826 JEG327826:JEN327826 JOC327826:JOJ327826 JXY327826:JYF327826 KHU327826:KIB327826 KRQ327826:KRX327826 LBM327826:LBT327826 LLI327826:LLP327826 LVE327826:LVL327826 MFA327826:MFH327826 MOW327826:MPD327826 MYS327826:MYZ327826 NIO327826:NIV327826 NSK327826:NSR327826 OCG327826:OCN327826 OMC327826:OMJ327826 OVY327826:OWF327826 PFU327826:PGB327826 PPQ327826:PPX327826 PZM327826:PZT327826 QJI327826:QJP327826 QTE327826:QTL327826 RDA327826:RDH327826 RMW327826:RND327826 RWS327826:RWZ327826 SGO327826:SGV327826 SQK327826:SQR327826 TAG327826:TAN327826 TKC327826:TKJ327826 TTY327826:TUF327826 UDU327826:UEB327826 UNQ327826:UNX327826 UXM327826:UXT327826 VHI327826:VHP327826 VRE327826:VRL327826 WBA327826:WBH327826 WKW327826:WLD327826 WUS327826:WUZ327826 G393362:N393362 IG393362:IN393362 SC393362:SJ393362 ABY393362:ACF393362 ALU393362:AMB393362 AVQ393362:AVX393362 BFM393362:BFT393362 BPI393362:BPP393362 BZE393362:BZL393362 CJA393362:CJH393362 CSW393362:CTD393362 DCS393362:DCZ393362 DMO393362:DMV393362 DWK393362:DWR393362 EGG393362:EGN393362 EQC393362:EQJ393362 EZY393362:FAF393362 FJU393362:FKB393362 FTQ393362:FTX393362 GDM393362:GDT393362 GNI393362:GNP393362 GXE393362:GXL393362 HHA393362:HHH393362 HQW393362:HRD393362 IAS393362:IAZ393362 IKO393362:IKV393362 IUK393362:IUR393362 JEG393362:JEN393362 JOC393362:JOJ393362 JXY393362:JYF393362 KHU393362:KIB393362 KRQ393362:KRX393362 LBM393362:LBT393362 LLI393362:LLP393362 LVE393362:LVL393362 MFA393362:MFH393362 MOW393362:MPD393362 MYS393362:MYZ393362 NIO393362:NIV393362 NSK393362:NSR393362 OCG393362:OCN393362 OMC393362:OMJ393362 OVY393362:OWF393362 PFU393362:PGB393362 PPQ393362:PPX393362 PZM393362:PZT393362 QJI393362:QJP393362 QTE393362:QTL393362 RDA393362:RDH393362 RMW393362:RND393362 RWS393362:RWZ393362 SGO393362:SGV393362 SQK393362:SQR393362 TAG393362:TAN393362 TKC393362:TKJ393362 TTY393362:TUF393362 UDU393362:UEB393362 UNQ393362:UNX393362 UXM393362:UXT393362 VHI393362:VHP393362 VRE393362:VRL393362 WBA393362:WBH393362 WKW393362:WLD393362 WUS393362:WUZ393362 G458898:N458898 IG458898:IN458898 SC458898:SJ458898 ABY458898:ACF458898 ALU458898:AMB458898 AVQ458898:AVX458898 BFM458898:BFT458898 BPI458898:BPP458898 BZE458898:BZL458898 CJA458898:CJH458898 CSW458898:CTD458898 DCS458898:DCZ458898 DMO458898:DMV458898 DWK458898:DWR458898 EGG458898:EGN458898 EQC458898:EQJ458898 EZY458898:FAF458898 FJU458898:FKB458898 FTQ458898:FTX458898 GDM458898:GDT458898 GNI458898:GNP458898 GXE458898:GXL458898 HHA458898:HHH458898 HQW458898:HRD458898 IAS458898:IAZ458898 IKO458898:IKV458898 IUK458898:IUR458898 JEG458898:JEN458898 JOC458898:JOJ458898 JXY458898:JYF458898 KHU458898:KIB458898 KRQ458898:KRX458898 LBM458898:LBT458898 LLI458898:LLP458898 LVE458898:LVL458898 MFA458898:MFH458898 MOW458898:MPD458898 MYS458898:MYZ458898 NIO458898:NIV458898 NSK458898:NSR458898 OCG458898:OCN458898 OMC458898:OMJ458898 OVY458898:OWF458898 PFU458898:PGB458898 PPQ458898:PPX458898 PZM458898:PZT458898 QJI458898:QJP458898 QTE458898:QTL458898 RDA458898:RDH458898 RMW458898:RND458898 RWS458898:RWZ458898 SGO458898:SGV458898 SQK458898:SQR458898 TAG458898:TAN458898 TKC458898:TKJ458898 TTY458898:TUF458898 UDU458898:UEB458898 UNQ458898:UNX458898 UXM458898:UXT458898 VHI458898:VHP458898 VRE458898:VRL458898 WBA458898:WBH458898 WKW458898:WLD458898 WUS458898:WUZ458898 G524434:N524434 IG524434:IN524434 SC524434:SJ524434 ABY524434:ACF524434 ALU524434:AMB524434 AVQ524434:AVX524434 BFM524434:BFT524434 BPI524434:BPP524434 BZE524434:BZL524434 CJA524434:CJH524434 CSW524434:CTD524434 DCS524434:DCZ524434 DMO524434:DMV524434 DWK524434:DWR524434 EGG524434:EGN524434 EQC524434:EQJ524434 EZY524434:FAF524434 FJU524434:FKB524434 FTQ524434:FTX524434 GDM524434:GDT524434 GNI524434:GNP524434 GXE524434:GXL524434 HHA524434:HHH524434 HQW524434:HRD524434 IAS524434:IAZ524434 IKO524434:IKV524434 IUK524434:IUR524434 JEG524434:JEN524434 JOC524434:JOJ524434 JXY524434:JYF524434 KHU524434:KIB524434 KRQ524434:KRX524434 LBM524434:LBT524434 LLI524434:LLP524434 LVE524434:LVL524434 MFA524434:MFH524434 MOW524434:MPD524434 MYS524434:MYZ524434 NIO524434:NIV524434 NSK524434:NSR524434 OCG524434:OCN524434 OMC524434:OMJ524434 OVY524434:OWF524434 PFU524434:PGB524434 PPQ524434:PPX524434 PZM524434:PZT524434 QJI524434:QJP524434 QTE524434:QTL524434 RDA524434:RDH524434 RMW524434:RND524434 RWS524434:RWZ524434 SGO524434:SGV524434 SQK524434:SQR524434 TAG524434:TAN524434 TKC524434:TKJ524434 TTY524434:TUF524434 UDU524434:UEB524434 UNQ524434:UNX524434 UXM524434:UXT524434 VHI524434:VHP524434 VRE524434:VRL524434 WBA524434:WBH524434 WKW524434:WLD524434 WUS524434:WUZ524434 G589970:N589970 IG589970:IN589970 SC589970:SJ589970 ABY589970:ACF589970 ALU589970:AMB589970 AVQ589970:AVX589970 BFM589970:BFT589970 BPI589970:BPP589970 BZE589970:BZL589970 CJA589970:CJH589970 CSW589970:CTD589970 DCS589970:DCZ589970 DMO589970:DMV589970 DWK589970:DWR589970 EGG589970:EGN589970 EQC589970:EQJ589970 EZY589970:FAF589970 FJU589970:FKB589970 FTQ589970:FTX589970 GDM589970:GDT589970 GNI589970:GNP589970 GXE589970:GXL589970 HHA589970:HHH589970 HQW589970:HRD589970 IAS589970:IAZ589970 IKO589970:IKV589970 IUK589970:IUR589970 JEG589970:JEN589970 JOC589970:JOJ589970 JXY589970:JYF589970 KHU589970:KIB589970 KRQ589970:KRX589970 LBM589970:LBT589970 LLI589970:LLP589970 LVE589970:LVL589970 MFA589970:MFH589970 MOW589970:MPD589970 MYS589970:MYZ589970 NIO589970:NIV589970 NSK589970:NSR589970 OCG589970:OCN589970 OMC589970:OMJ589970 OVY589970:OWF589970 PFU589970:PGB589970 PPQ589970:PPX589970 PZM589970:PZT589970 QJI589970:QJP589970 QTE589970:QTL589970 RDA589970:RDH589970 RMW589970:RND589970 RWS589970:RWZ589970 SGO589970:SGV589970 SQK589970:SQR589970 TAG589970:TAN589970 TKC589970:TKJ589970 TTY589970:TUF589970 UDU589970:UEB589970 UNQ589970:UNX589970 UXM589970:UXT589970 VHI589970:VHP589970 VRE589970:VRL589970 WBA589970:WBH589970 WKW589970:WLD589970 WUS589970:WUZ589970 G655506:N655506 IG655506:IN655506 SC655506:SJ655506 ABY655506:ACF655506 ALU655506:AMB655506 AVQ655506:AVX655506 BFM655506:BFT655506 BPI655506:BPP655506 BZE655506:BZL655506 CJA655506:CJH655506 CSW655506:CTD655506 DCS655506:DCZ655506 DMO655506:DMV655506 DWK655506:DWR655506 EGG655506:EGN655506 EQC655506:EQJ655506 EZY655506:FAF655506 FJU655506:FKB655506 FTQ655506:FTX655506 GDM655506:GDT655506 GNI655506:GNP655506 GXE655506:GXL655506 HHA655506:HHH655506 HQW655506:HRD655506 IAS655506:IAZ655506 IKO655506:IKV655506 IUK655506:IUR655506 JEG655506:JEN655506 JOC655506:JOJ655506 JXY655506:JYF655506 KHU655506:KIB655506 KRQ655506:KRX655506 LBM655506:LBT655506 LLI655506:LLP655506 LVE655506:LVL655506 MFA655506:MFH655506 MOW655506:MPD655506 MYS655506:MYZ655506 NIO655506:NIV655506 NSK655506:NSR655506 OCG655506:OCN655506 OMC655506:OMJ655506 OVY655506:OWF655506 PFU655506:PGB655506 PPQ655506:PPX655506 PZM655506:PZT655506 QJI655506:QJP655506 QTE655506:QTL655506 RDA655506:RDH655506 RMW655506:RND655506 RWS655506:RWZ655506 SGO655506:SGV655506 SQK655506:SQR655506 TAG655506:TAN655506 TKC655506:TKJ655506 TTY655506:TUF655506 UDU655506:UEB655506 UNQ655506:UNX655506 UXM655506:UXT655506 VHI655506:VHP655506 VRE655506:VRL655506 WBA655506:WBH655506 WKW655506:WLD655506 WUS655506:WUZ655506 G721042:N721042 IG721042:IN721042 SC721042:SJ721042 ABY721042:ACF721042 ALU721042:AMB721042 AVQ721042:AVX721042 BFM721042:BFT721042 BPI721042:BPP721042 BZE721042:BZL721042 CJA721042:CJH721042 CSW721042:CTD721042 DCS721042:DCZ721042 DMO721042:DMV721042 DWK721042:DWR721042 EGG721042:EGN721042 EQC721042:EQJ721042 EZY721042:FAF721042 FJU721042:FKB721042 FTQ721042:FTX721042 GDM721042:GDT721042 GNI721042:GNP721042 GXE721042:GXL721042 HHA721042:HHH721042 HQW721042:HRD721042 IAS721042:IAZ721042 IKO721042:IKV721042 IUK721042:IUR721042 JEG721042:JEN721042 JOC721042:JOJ721042 JXY721042:JYF721042 KHU721042:KIB721042 KRQ721042:KRX721042 LBM721042:LBT721042 LLI721042:LLP721042 LVE721042:LVL721042 MFA721042:MFH721042 MOW721042:MPD721042 MYS721042:MYZ721042 NIO721042:NIV721042 NSK721042:NSR721042 OCG721042:OCN721042 OMC721042:OMJ721042 OVY721042:OWF721042 PFU721042:PGB721042 PPQ721042:PPX721042 PZM721042:PZT721042 QJI721042:QJP721042 QTE721042:QTL721042 RDA721042:RDH721042 RMW721042:RND721042 RWS721042:RWZ721042 SGO721042:SGV721042 SQK721042:SQR721042 TAG721042:TAN721042 TKC721042:TKJ721042 TTY721042:TUF721042 UDU721042:UEB721042 UNQ721042:UNX721042 UXM721042:UXT721042 VHI721042:VHP721042 VRE721042:VRL721042 WBA721042:WBH721042 WKW721042:WLD721042 WUS721042:WUZ721042 G786578:N786578 IG786578:IN786578 SC786578:SJ786578 ABY786578:ACF786578 ALU786578:AMB786578 AVQ786578:AVX786578 BFM786578:BFT786578 BPI786578:BPP786578 BZE786578:BZL786578 CJA786578:CJH786578 CSW786578:CTD786578 DCS786578:DCZ786578 DMO786578:DMV786578 DWK786578:DWR786578 EGG786578:EGN786578 EQC786578:EQJ786578 EZY786578:FAF786578 FJU786578:FKB786578 FTQ786578:FTX786578 GDM786578:GDT786578 GNI786578:GNP786578 GXE786578:GXL786578 HHA786578:HHH786578 HQW786578:HRD786578 IAS786578:IAZ786578 IKO786578:IKV786578 IUK786578:IUR786578 JEG786578:JEN786578 JOC786578:JOJ786578 JXY786578:JYF786578 KHU786578:KIB786578 KRQ786578:KRX786578 LBM786578:LBT786578 LLI786578:LLP786578 LVE786578:LVL786578 MFA786578:MFH786578 MOW786578:MPD786578 MYS786578:MYZ786578 NIO786578:NIV786578 NSK786578:NSR786578 OCG786578:OCN786578 OMC786578:OMJ786578 OVY786578:OWF786578 PFU786578:PGB786578 PPQ786578:PPX786578 PZM786578:PZT786578 QJI786578:QJP786578 QTE786578:QTL786578 RDA786578:RDH786578 RMW786578:RND786578 RWS786578:RWZ786578 SGO786578:SGV786578 SQK786578:SQR786578 TAG786578:TAN786578 TKC786578:TKJ786578 TTY786578:TUF786578 UDU786578:UEB786578 UNQ786578:UNX786578 UXM786578:UXT786578 VHI786578:VHP786578 VRE786578:VRL786578 WBA786578:WBH786578 WKW786578:WLD786578 WUS786578:WUZ786578 G852114:N852114 IG852114:IN852114 SC852114:SJ852114 ABY852114:ACF852114 ALU852114:AMB852114 AVQ852114:AVX852114 BFM852114:BFT852114 BPI852114:BPP852114 BZE852114:BZL852114 CJA852114:CJH852114 CSW852114:CTD852114 DCS852114:DCZ852114 DMO852114:DMV852114 DWK852114:DWR852114 EGG852114:EGN852114 EQC852114:EQJ852114 EZY852114:FAF852114 FJU852114:FKB852114 FTQ852114:FTX852114 GDM852114:GDT852114 GNI852114:GNP852114 GXE852114:GXL852114 HHA852114:HHH852114 HQW852114:HRD852114 IAS852114:IAZ852114 IKO852114:IKV852114 IUK852114:IUR852114 JEG852114:JEN852114 JOC852114:JOJ852114 JXY852114:JYF852114 KHU852114:KIB852114 KRQ852114:KRX852114 LBM852114:LBT852114 LLI852114:LLP852114 LVE852114:LVL852114 MFA852114:MFH852114 MOW852114:MPD852114 MYS852114:MYZ852114 NIO852114:NIV852114 NSK852114:NSR852114 OCG852114:OCN852114 OMC852114:OMJ852114 OVY852114:OWF852114 PFU852114:PGB852114 PPQ852114:PPX852114 PZM852114:PZT852114 QJI852114:QJP852114 QTE852114:QTL852114 RDA852114:RDH852114 RMW852114:RND852114 RWS852114:RWZ852114 SGO852114:SGV852114 SQK852114:SQR852114 TAG852114:TAN852114 TKC852114:TKJ852114 TTY852114:TUF852114 UDU852114:UEB852114 UNQ852114:UNX852114 UXM852114:UXT852114 VHI852114:VHP852114 VRE852114:VRL852114 WBA852114:WBH852114 WKW852114:WLD852114 WUS852114:WUZ852114 G917650:N917650 IG917650:IN917650 SC917650:SJ917650 ABY917650:ACF917650 ALU917650:AMB917650 AVQ917650:AVX917650 BFM917650:BFT917650 BPI917650:BPP917650 BZE917650:BZL917650 CJA917650:CJH917650 CSW917650:CTD917650 DCS917650:DCZ917650 DMO917650:DMV917650 DWK917650:DWR917650 EGG917650:EGN917650 EQC917650:EQJ917650 EZY917650:FAF917650 FJU917650:FKB917650 FTQ917650:FTX917650 GDM917650:GDT917650 GNI917650:GNP917650 GXE917650:GXL917650 HHA917650:HHH917650 HQW917650:HRD917650 IAS917650:IAZ917650 IKO917650:IKV917650 IUK917650:IUR917650 JEG917650:JEN917650 JOC917650:JOJ917650 JXY917650:JYF917650 KHU917650:KIB917650 KRQ917650:KRX917650 LBM917650:LBT917650 LLI917650:LLP917650 LVE917650:LVL917650 MFA917650:MFH917650 MOW917650:MPD917650 MYS917650:MYZ917650 NIO917650:NIV917650 NSK917650:NSR917650 OCG917650:OCN917650 OMC917650:OMJ917650 OVY917650:OWF917650 PFU917650:PGB917650 PPQ917650:PPX917650 PZM917650:PZT917650 QJI917650:QJP917650 QTE917650:QTL917650 RDA917650:RDH917650 RMW917650:RND917650 RWS917650:RWZ917650 SGO917650:SGV917650 SQK917650:SQR917650 TAG917650:TAN917650 TKC917650:TKJ917650 TTY917650:TUF917650 UDU917650:UEB917650 UNQ917650:UNX917650 UXM917650:UXT917650 VHI917650:VHP917650 VRE917650:VRL917650 WBA917650:WBH917650 WKW917650:WLD917650 WUS917650:WUZ917650 G983186:N983186 IG983186:IN983186 SC983186:SJ983186 ABY983186:ACF983186 ALU983186:AMB983186 AVQ983186:AVX983186 BFM983186:BFT983186 BPI983186:BPP983186 BZE983186:BZL983186 CJA983186:CJH983186 CSW983186:CTD983186 DCS983186:DCZ983186 DMO983186:DMV983186 DWK983186:DWR983186 EGG983186:EGN983186 EQC983186:EQJ983186 EZY983186:FAF983186 FJU983186:FKB983186 FTQ983186:FTX983186 GDM983186:GDT983186 GNI983186:GNP983186 GXE983186:GXL983186 HHA983186:HHH983186 HQW983186:HRD983186 IAS983186:IAZ983186 IKO983186:IKV983186 IUK983186:IUR983186 JEG983186:JEN983186 JOC983186:JOJ983186 JXY983186:JYF983186 KHU983186:KIB983186 KRQ983186:KRX983186 LBM983186:LBT983186 LLI983186:LLP983186 LVE983186:LVL983186 MFA983186:MFH983186 MOW983186:MPD983186 MYS983186:MYZ983186 NIO983186:NIV983186 NSK983186:NSR983186 OCG983186:OCN983186 OMC983186:OMJ983186 OVY983186:OWF983186 PFU983186:PGB983186 PPQ983186:PPX983186 PZM983186:PZT983186 QJI983186:QJP983186 QTE983186:QTL983186 RDA983186:RDH983186 RMW983186:RND983186 RWS983186:RWZ983186 SGO983186:SGV983186 SQK983186:SQR983186 TAG983186:TAN983186 TKC983186:TKJ983186 TTY983186:TUF983186 UDU983186:UEB983186 UNQ983186:UNX983186 UXM983186:UXT983186 VHI983186:VHP983186 VRE983186:VRL983186 WBA983186:WBH983186 WKW983186:WLD983186 WUS983186:WUZ983186 E146:F147 IE146:IF147 SA146:SB147 ABW146:ABX147 ALS146:ALT147 AVO146:AVP147 BFK146:BFL147 BPG146:BPH147 BZC146:BZD147 CIY146:CIZ147 CSU146:CSV147 DCQ146:DCR147 DMM146:DMN147 DWI146:DWJ147 EGE146:EGF147 EQA146:EQB147 EZW146:EZX147 FJS146:FJT147 FTO146:FTP147 GDK146:GDL147 GNG146:GNH147 GXC146:GXD147 HGY146:HGZ147 HQU146:HQV147 IAQ146:IAR147 IKM146:IKN147 IUI146:IUJ147 JEE146:JEF147 JOA146:JOB147 JXW146:JXX147 KHS146:KHT147 KRO146:KRP147 LBK146:LBL147 LLG146:LLH147 LVC146:LVD147 MEY146:MEZ147 MOU146:MOV147 MYQ146:MYR147 NIM146:NIN147 NSI146:NSJ147 OCE146:OCF147 OMA146:OMB147 OVW146:OVX147 PFS146:PFT147 PPO146:PPP147 PZK146:PZL147 QJG146:QJH147 QTC146:QTD147 RCY146:RCZ147 RMU146:RMV147 RWQ146:RWR147 SGM146:SGN147 SQI146:SQJ147 TAE146:TAF147 TKA146:TKB147 TTW146:TTX147 UDS146:UDT147 UNO146:UNP147 UXK146:UXL147 VHG146:VHH147 VRC146:VRD147 WAY146:WAZ147 WKU146:WKV147 WUQ146:WUR147 E65682:F65683 IE65682:IF65683 SA65682:SB65683 ABW65682:ABX65683 ALS65682:ALT65683 AVO65682:AVP65683 BFK65682:BFL65683 BPG65682:BPH65683 BZC65682:BZD65683 CIY65682:CIZ65683 CSU65682:CSV65683 DCQ65682:DCR65683 DMM65682:DMN65683 DWI65682:DWJ65683 EGE65682:EGF65683 EQA65682:EQB65683 EZW65682:EZX65683 FJS65682:FJT65683 FTO65682:FTP65683 GDK65682:GDL65683 GNG65682:GNH65683 GXC65682:GXD65683 HGY65682:HGZ65683 HQU65682:HQV65683 IAQ65682:IAR65683 IKM65682:IKN65683 IUI65682:IUJ65683 JEE65682:JEF65683 JOA65682:JOB65683 JXW65682:JXX65683 KHS65682:KHT65683 KRO65682:KRP65683 LBK65682:LBL65683 LLG65682:LLH65683 LVC65682:LVD65683 MEY65682:MEZ65683 MOU65682:MOV65683 MYQ65682:MYR65683 NIM65682:NIN65683 NSI65682:NSJ65683 OCE65682:OCF65683 OMA65682:OMB65683 OVW65682:OVX65683 PFS65682:PFT65683 PPO65682:PPP65683 PZK65682:PZL65683 QJG65682:QJH65683 QTC65682:QTD65683 RCY65682:RCZ65683 RMU65682:RMV65683 RWQ65682:RWR65683 SGM65682:SGN65683 SQI65682:SQJ65683 TAE65682:TAF65683 TKA65682:TKB65683 TTW65682:TTX65683 UDS65682:UDT65683 UNO65682:UNP65683 UXK65682:UXL65683 VHG65682:VHH65683 VRC65682:VRD65683 WAY65682:WAZ65683 WKU65682:WKV65683 WUQ65682:WUR65683 E131218:F131219 IE131218:IF131219 SA131218:SB131219 ABW131218:ABX131219 ALS131218:ALT131219 AVO131218:AVP131219 BFK131218:BFL131219 BPG131218:BPH131219 BZC131218:BZD131219 CIY131218:CIZ131219 CSU131218:CSV131219 DCQ131218:DCR131219 DMM131218:DMN131219 DWI131218:DWJ131219 EGE131218:EGF131219 EQA131218:EQB131219 EZW131218:EZX131219 FJS131218:FJT131219 FTO131218:FTP131219 GDK131218:GDL131219 GNG131218:GNH131219 GXC131218:GXD131219 HGY131218:HGZ131219 HQU131218:HQV131219 IAQ131218:IAR131219 IKM131218:IKN131219 IUI131218:IUJ131219 JEE131218:JEF131219 JOA131218:JOB131219 JXW131218:JXX131219 KHS131218:KHT131219 KRO131218:KRP131219 LBK131218:LBL131219 LLG131218:LLH131219 LVC131218:LVD131219 MEY131218:MEZ131219 MOU131218:MOV131219 MYQ131218:MYR131219 NIM131218:NIN131219 NSI131218:NSJ131219 OCE131218:OCF131219 OMA131218:OMB131219 OVW131218:OVX131219 PFS131218:PFT131219 PPO131218:PPP131219 PZK131218:PZL131219 QJG131218:QJH131219 QTC131218:QTD131219 RCY131218:RCZ131219 RMU131218:RMV131219 RWQ131218:RWR131219 SGM131218:SGN131219 SQI131218:SQJ131219 TAE131218:TAF131219 TKA131218:TKB131219 TTW131218:TTX131219 UDS131218:UDT131219 UNO131218:UNP131219 UXK131218:UXL131219 VHG131218:VHH131219 VRC131218:VRD131219 WAY131218:WAZ131219 WKU131218:WKV131219 WUQ131218:WUR131219 E196754:F196755 IE196754:IF196755 SA196754:SB196755 ABW196754:ABX196755 ALS196754:ALT196755 AVO196754:AVP196755 BFK196754:BFL196755 BPG196754:BPH196755 BZC196754:BZD196755 CIY196754:CIZ196755 CSU196754:CSV196755 DCQ196754:DCR196755 DMM196754:DMN196755 DWI196754:DWJ196755 EGE196754:EGF196755 EQA196754:EQB196755 EZW196754:EZX196755 FJS196754:FJT196755 FTO196754:FTP196755 GDK196754:GDL196755 GNG196754:GNH196755 GXC196754:GXD196755 HGY196754:HGZ196755 HQU196754:HQV196755 IAQ196754:IAR196755 IKM196754:IKN196755 IUI196754:IUJ196755 JEE196754:JEF196755 JOA196754:JOB196755 JXW196754:JXX196755 KHS196754:KHT196755 KRO196754:KRP196755 LBK196754:LBL196755 LLG196754:LLH196755 LVC196754:LVD196755 MEY196754:MEZ196755 MOU196754:MOV196755 MYQ196754:MYR196755 NIM196754:NIN196755 NSI196754:NSJ196755 OCE196754:OCF196755 OMA196754:OMB196755 OVW196754:OVX196755 PFS196754:PFT196755 PPO196754:PPP196755 PZK196754:PZL196755 QJG196754:QJH196755 QTC196754:QTD196755 RCY196754:RCZ196755 RMU196754:RMV196755 RWQ196754:RWR196755 SGM196754:SGN196755 SQI196754:SQJ196755 TAE196754:TAF196755 TKA196754:TKB196755 TTW196754:TTX196755 UDS196754:UDT196755 UNO196754:UNP196755 UXK196754:UXL196755 VHG196754:VHH196755 VRC196754:VRD196755 WAY196754:WAZ196755 WKU196754:WKV196755 WUQ196754:WUR196755 E262290:F262291 IE262290:IF262291 SA262290:SB262291 ABW262290:ABX262291 ALS262290:ALT262291 AVO262290:AVP262291 BFK262290:BFL262291 BPG262290:BPH262291 BZC262290:BZD262291 CIY262290:CIZ262291 CSU262290:CSV262291 DCQ262290:DCR262291 DMM262290:DMN262291 DWI262290:DWJ262291 EGE262290:EGF262291 EQA262290:EQB262291 EZW262290:EZX262291 FJS262290:FJT262291 FTO262290:FTP262291 GDK262290:GDL262291 GNG262290:GNH262291 GXC262290:GXD262291 HGY262290:HGZ262291 HQU262290:HQV262291 IAQ262290:IAR262291 IKM262290:IKN262291 IUI262290:IUJ262291 JEE262290:JEF262291 JOA262290:JOB262291 JXW262290:JXX262291 KHS262290:KHT262291 KRO262290:KRP262291 LBK262290:LBL262291 LLG262290:LLH262291 LVC262290:LVD262291 MEY262290:MEZ262291 MOU262290:MOV262291 MYQ262290:MYR262291 NIM262290:NIN262291 NSI262290:NSJ262291 OCE262290:OCF262291 OMA262290:OMB262291 OVW262290:OVX262291 PFS262290:PFT262291 PPO262290:PPP262291 PZK262290:PZL262291 QJG262290:QJH262291 QTC262290:QTD262291 RCY262290:RCZ262291 RMU262290:RMV262291 RWQ262290:RWR262291 SGM262290:SGN262291 SQI262290:SQJ262291 TAE262290:TAF262291 TKA262290:TKB262291 TTW262290:TTX262291 UDS262290:UDT262291 UNO262290:UNP262291 UXK262290:UXL262291 VHG262290:VHH262291 VRC262290:VRD262291 WAY262290:WAZ262291 WKU262290:WKV262291 WUQ262290:WUR262291 E327826:F327827 IE327826:IF327827 SA327826:SB327827 ABW327826:ABX327827 ALS327826:ALT327827 AVO327826:AVP327827 BFK327826:BFL327827 BPG327826:BPH327827 BZC327826:BZD327827 CIY327826:CIZ327827 CSU327826:CSV327827 DCQ327826:DCR327827 DMM327826:DMN327827 DWI327826:DWJ327827 EGE327826:EGF327827 EQA327826:EQB327827 EZW327826:EZX327827 FJS327826:FJT327827 FTO327826:FTP327827 GDK327826:GDL327827 GNG327826:GNH327827 GXC327826:GXD327827 HGY327826:HGZ327827 HQU327826:HQV327827 IAQ327826:IAR327827 IKM327826:IKN327827 IUI327826:IUJ327827 JEE327826:JEF327827 JOA327826:JOB327827 JXW327826:JXX327827 KHS327826:KHT327827 KRO327826:KRP327827 LBK327826:LBL327827 LLG327826:LLH327827 LVC327826:LVD327827 MEY327826:MEZ327827 MOU327826:MOV327827 MYQ327826:MYR327827 NIM327826:NIN327827 NSI327826:NSJ327827 OCE327826:OCF327827 OMA327826:OMB327827 OVW327826:OVX327827 PFS327826:PFT327827 PPO327826:PPP327827 PZK327826:PZL327827 QJG327826:QJH327827 QTC327826:QTD327827 RCY327826:RCZ327827 RMU327826:RMV327827 RWQ327826:RWR327827 SGM327826:SGN327827 SQI327826:SQJ327827 TAE327826:TAF327827 TKA327826:TKB327827 TTW327826:TTX327827 UDS327826:UDT327827 UNO327826:UNP327827 UXK327826:UXL327827 VHG327826:VHH327827 VRC327826:VRD327827 WAY327826:WAZ327827 WKU327826:WKV327827 WUQ327826:WUR327827 E393362:F393363 IE393362:IF393363 SA393362:SB393363 ABW393362:ABX393363 ALS393362:ALT393363 AVO393362:AVP393363 BFK393362:BFL393363 BPG393362:BPH393363 BZC393362:BZD393363 CIY393362:CIZ393363 CSU393362:CSV393363 DCQ393362:DCR393363 DMM393362:DMN393363 DWI393362:DWJ393363 EGE393362:EGF393363 EQA393362:EQB393363 EZW393362:EZX393363 FJS393362:FJT393363 FTO393362:FTP393363 GDK393362:GDL393363 GNG393362:GNH393363 GXC393362:GXD393363 HGY393362:HGZ393363 HQU393362:HQV393363 IAQ393362:IAR393363 IKM393362:IKN393363 IUI393362:IUJ393363 JEE393362:JEF393363 JOA393362:JOB393363 JXW393362:JXX393363 KHS393362:KHT393363 KRO393362:KRP393363 LBK393362:LBL393363 LLG393362:LLH393363 LVC393362:LVD393363 MEY393362:MEZ393363 MOU393362:MOV393363 MYQ393362:MYR393363 NIM393362:NIN393363 NSI393362:NSJ393363 OCE393362:OCF393363 OMA393362:OMB393363 OVW393362:OVX393363 PFS393362:PFT393363 PPO393362:PPP393363 PZK393362:PZL393363 QJG393362:QJH393363 QTC393362:QTD393363 RCY393362:RCZ393363 RMU393362:RMV393363 RWQ393362:RWR393363 SGM393362:SGN393363 SQI393362:SQJ393363 TAE393362:TAF393363 TKA393362:TKB393363 TTW393362:TTX393363 UDS393362:UDT393363 UNO393362:UNP393363 UXK393362:UXL393363 VHG393362:VHH393363 VRC393362:VRD393363 WAY393362:WAZ393363 WKU393362:WKV393363 WUQ393362:WUR393363 E458898:F458899 IE458898:IF458899 SA458898:SB458899 ABW458898:ABX458899 ALS458898:ALT458899 AVO458898:AVP458899 BFK458898:BFL458899 BPG458898:BPH458899 BZC458898:BZD458899 CIY458898:CIZ458899 CSU458898:CSV458899 DCQ458898:DCR458899 DMM458898:DMN458899 DWI458898:DWJ458899 EGE458898:EGF458899 EQA458898:EQB458899 EZW458898:EZX458899 FJS458898:FJT458899 FTO458898:FTP458899 GDK458898:GDL458899 GNG458898:GNH458899 GXC458898:GXD458899 HGY458898:HGZ458899 HQU458898:HQV458899 IAQ458898:IAR458899 IKM458898:IKN458899 IUI458898:IUJ458899 JEE458898:JEF458899 JOA458898:JOB458899 JXW458898:JXX458899 KHS458898:KHT458899 KRO458898:KRP458899 LBK458898:LBL458899 LLG458898:LLH458899 LVC458898:LVD458899 MEY458898:MEZ458899 MOU458898:MOV458899 MYQ458898:MYR458899 NIM458898:NIN458899 NSI458898:NSJ458899 OCE458898:OCF458899 OMA458898:OMB458899 OVW458898:OVX458899 PFS458898:PFT458899 PPO458898:PPP458899 PZK458898:PZL458899 QJG458898:QJH458899 QTC458898:QTD458899 RCY458898:RCZ458899 RMU458898:RMV458899 RWQ458898:RWR458899 SGM458898:SGN458899 SQI458898:SQJ458899 TAE458898:TAF458899 TKA458898:TKB458899 TTW458898:TTX458899 UDS458898:UDT458899 UNO458898:UNP458899 UXK458898:UXL458899 VHG458898:VHH458899 VRC458898:VRD458899 WAY458898:WAZ458899 WKU458898:WKV458899 WUQ458898:WUR458899 E524434:F524435 IE524434:IF524435 SA524434:SB524435 ABW524434:ABX524435 ALS524434:ALT524435 AVO524434:AVP524435 BFK524434:BFL524435 BPG524434:BPH524435 BZC524434:BZD524435 CIY524434:CIZ524435 CSU524434:CSV524435 DCQ524434:DCR524435 DMM524434:DMN524435 DWI524434:DWJ524435 EGE524434:EGF524435 EQA524434:EQB524435 EZW524434:EZX524435 FJS524434:FJT524435 FTO524434:FTP524435 GDK524434:GDL524435 GNG524434:GNH524435 GXC524434:GXD524435 HGY524434:HGZ524435 HQU524434:HQV524435 IAQ524434:IAR524435 IKM524434:IKN524435 IUI524434:IUJ524435 JEE524434:JEF524435 JOA524434:JOB524435 JXW524434:JXX524435 KHS524434:KHT524435 KRO524434:KRP524435 LBK524434:LBL524435 LLG524434:LLH524435 LVC524434:LVD524435 MEY524434:MEZ524435 MOU524434:MOV524435 MYQ524434:MYR524435 NIM524434:NIN524435 NSI524434:NSJ524435 OCE524434:OCF524435 OMA524434:OMB524435 OVW524434:OVX524435 PFS524434:PFT524435 PPO524434:PPP524435 PZK524434:PZL524435 QJG524434:QJH524435 QTC524434:QTD524435 RCY524434:RCZ524435 RMU524434:RMV524435 RWQ524434:RWR524435 SGM524434:SGN524435 SQI524434:SQJ524435 TAE524434:TAF524435 TKA524434:TKB524435 TTW524434:TTX524435 UDS524434:UDT524435 UNO524434:UNP524435 UXK524434:UXL524435 VHG524434:VHH524435 VRC524434:VRD524435 WAY524434:WAZ524435 WKU524434:WKV524435 WUQ524434:WUR524435 E589970:F589971 IE589970:IF589971 SA589970:SB589971 ABW589970:ABX589971 ALS589970:ALT589971 AVO589970:AVP589971 BFK589970:BFL589971 BPG589970:BPH589971 BZC589970:BZD589971 CIY589970:CIZ589971 CSU589970:CSV589971 DCQ589970:DCR589971 DMM589970:DMN589971 DWI589970:DWJ589971 EGE589970:EGF589971 EQA589970:EQB589971 EZW589970:EZX589971 FJS589970:FJT589971 FTO589970:FTP589971 GDK589970:GDL589971 GNG589970:GNH589971 GXC589970:GXD589971 HGY589970:HGZ589971 HQU589970:HQV589971 IAQ589970:IAR589971 IKM589970:IKN589971 IUI589970:IUJ589971 JEE589970:JEF589971 JOA589970:JOB589971 JXW589970:JXX589971 KHS589970:KHT589971 KRO589970:KRP589971 LBK589970:LBL589971 LLG589970:LLH589971 LVC589970:LVD589971 MEY589970:MEZ589971 MOU589970:MOV589971 MYQ589970:MYR589971 NIM589970:NIN589971 NSI589970:NSJ589971 OCE589970:OCF589971 OMA589970:OMB589971 OVW589970:OVX589971 PFS589970:PFT589971 PPO589970:PPP589971 PZK589970:PZL589971 QJG589970:QJH589971 QTC589970:QTD589971 RCY589970:RCZ589971 RMU589970:RMV589971 RWQ589970:RWR589971 SGM589970:SGN589971 SQI589970:SQJ589971 TAE589970:TAF589971 TKA589970:TKB589971 TTW589970:TTX589971 UDS589970:UDT589971 UNO589970:UNP589971 UXK589970:UXL589971 VHG589970:VHH589971 VRC589970:VRD589971 WAY589970:WAZ589971 WKU589970:WKV589971 WUQ589970:WUR589971 E655506:F655507 IE655506:IF655507 SA655506:SB655507 ABW655506:ABX655507 ALS655506:ALT655507 AVO655506:AVP655507 BFK655506:BFL655507 BPG655506:BPH655507 BZC655506:BZD655507 CIY655506:CIZ655507 CSU655506:CSV655507 DCQ655506:DCR655507 DMM655506:DMN655507 DWI655506:DWJ655507 EGE655506:EGF655507 EQA655506:EQB655507 EZW655506:EZX655507 FJS655506:FJT655507 FTO655506:FTP655507 GDK655506:GDL655507 GNG655506:GNH655507 GXC655506:GXD655507 HGY655506:HGZ655507 HQU655506:HQV655507 IAQ655506:IAR655507 IKM655506:IKN655507 IUI655506:IUJ655507 JEE655506:JEF655507 JOA655506:JOB655507 JXW655506:JXX655507 KHS655506:KHT655507 KRO655506:KRP655507 LBK655506:LBL655507 LLG655506:LLH655507 LVC655506:LVD655507 MEY655506:MEZ655507 MOU655506:MOV655507 MYQ655506:MYR655507 NIM655506:NIN655507 NSI655506:NSJ655507 OCE655506:OCF655507 OMA655506:OMB655507 OVW655506:OVX655507 PFS655506:PFT655507 PPO655506:PPP655507 PZK655506:PZL655507 QJG655506:QJH655507 QTC655506:QTD655507 RCY655506:RCZ655507 RMU655506:RMV655507 RWQ655506:RWR655507 SGM655506:SGN655507 SQI655506:SQJ655507 TAE655506:TAF655507 TKA655506:TKB655507 TTW655506:TTX655507 UDS655506:UDT655507 UNO655506:UNP655507 UXK655506:UXL655507 VHG655506:VHH655507 VRC655506:VRD655507 WAY655506:WAZ655507 WKU655506:WKV655507 WUQ655506:WUR655507 E721042:F721043 IE721042:IF721043 SA721042:SB721043 ABW721042:ABX721043 ALS721042:ALT721043 AVO721042:AVP721043 BFK721042:BFL721043 BPG721042:BPH721043 BZC721042:BZD721043 CIY721042:CIZ721043 CSU721042:CSV721043 DCQ721042:DCR721043 DMM721042:DMN721043 DWI721042:DWJ721043 EGE721042:EGF721043 EQA721042:EQB721043 EZW721042:EZX721043 FJS721042:FJT721043 FTO721042:FTP721043 GDK721042:GDL721043 GNG721042:GNH721043 GXC721042:GXD721043 HGY721042:HGZ721043 HQU721042:HQV721043 IAQ721042:IAR721043 IKM721042:IKN721043 IUI721042:IUJ721043 JEE721042:JEF721043 JOA721042:JOB721043 JXW721042:JXX721043 KHS721042:KHT721043 KRO721042:KRP721043 LBK721042:LBL721043 LLG721042:LLH721043 LVC721042:LVD721043 MEY721042:MEZ721043 MOU721042:MOV721043 MYQ721042:MYR721043 NIM721042:NIN721043 NSI721042:NSJ721043 OCE721042:OCF721043 OMA721042:OMB721043 OVW721042:OVX721043 PFS721042:PFT721043 PPO721042:PPP721043 PZK721042:PZL721043 QJG721042:QJH721043 QTC721042:QTD721043 RCY721042:RCZ721043 RMU721042:RMV721043 RWQ721042:RWR721043 SGM721042:SGN721043 SQI721042:SQJ721043 TAE721042:TAF721043 TKA721042:TKB721043 TTW721042:TTX721043 UDS721042:UDT721043 UNO721042:UNP721043 UXK721042:UXL721043 VHG721042:VHH721043 VRC721042:VRD721043 WAY721042:WAZ721043 WKU721042:WKV721043 WUQ721042:WUR721043 E786578:F786579 IE786578:IF786579 SA786578:SB786579 ABW786578:ABX786579 ALS786578:ALT786579 AVO786578:AVP786579 BFK786578:BFL786579 BPG786578:BPH786579 BZC786578:BZD786579 CIY786578:CIZ786579 CSU786578:CSV786579 DCQ786578:DCR786579 DMM786578:DMN786579 DWI786578:DWJ786579 EGE786578:EGF786579 EQA786578:EQB786579 EZW786578:EZX786579 FJS786578:FJT786579 FTO786578:FTP786579 GDK786578:GDL786579 GNG786578:GNH786579 GXC786578:GXD786579 HGY786578:HGZ786579 HQU786578:HQV786579 IAQ786578:IAR786579 IKM786578:IKN786579 IUI786578:IUJ786579 JEE786578:JEF786579 JOA786578:JOB786579 JXW786578:JXX786579 KHS786578:KHT786579 KRO786578:KRP786579 LBK786578:LBL786579 LLG786578:LLH786579 LVC786578:LVD786579 MEY786578:MEZ786579 MOU786578:MOV786579 MYQ786578:MYR786579 NIM786578:NIN786579 NSI786578:NSJ786579 OCE786578:OCF786579 OMA786578:OMB786579 OVW786578:OVX786579 PFS786578:PFT786579 PPO786578:PPP786579 PZK786578:PZL786579 QJG786578:QJH786579 QTC786578:QTD786579 RCY786578:RCZ786579 RMU786578:RMV786579 RWQ786578:RWR786579 SGM786578:SGN786579 SQI786578:SQJ786579 TAE786578:TAF786579 TKA786578:TKB786579 TTW786578:TTX786579 UDS786578:UDT786579 UNO786578:UNP786579 UXK786578:UXL786579 VHG786578:VHH786579 VRC786578:VRD786579 WAY786578:WAZ786579 WKU786578:WKV786579 WUQ786578:WUR786579 E852114:F852115 IE852114:IF852115 SA852114:SB852115 ABW852114:ABX852115 ALS852114:ALT852115 AVO852114:AVP852115 BFK852114:BFL852115 BPG852114:BPH852115 BZC852114:BZD852115 CIY852114:CIZ852115 CSU852114:CSV852115 DCQ852114:DCR852115 DMM852114:DMN852115 DWI852114:DWJ852115 EGE852114:EGF852115 EQA852114:EQB852115 EZW852114:EZX852115 FJS852114:FJT852115 FTO852114:FTP852115 GDK852114:GDL852115 GNG852114:GNH852115 GXC852114:GXD852115 HGY852114:HGZ852115 HQU852114:HQV852115 IAQ852114:IAR852115 IKM852114:IKN852115 IUI852114:IUJ852115 JEE852114:JEF852115 JOA852114:JOB852115 JXW852114:JXX852115 KHS852114:KHT852115 KRO852114:KRP852115 LBK852114:LBL852115 LLG852114:LLH852115 LVC852114:LVD852115 MEY852114:MEZ852115 MOU852114:MOV852115 MYQ852114:MYR852115 NIM852114:NIN852115 NSI852114:NSJ852115 OCE852114:OCF852115 OMA852114:OMB852115 OVW852114:OVX852115 PFS852114:PFT852115 PPO852114:PPP852115 PZK852114:PZL852115 QJG852114:QJH852115 QTC852114:QTD852115 RCY852114:RCZ852115 RMU852114:RMV852115 RWQ852114:RWR852115 SGM852114:SGN852115 SQI852114:SQJ852115 TAE852114:TAF852115 TKA852114:TKB852115 TTW852114:TTX852115 UDS852114:UDT852115 UNO852114:UNP852115 UXK852114:UXL852115 VHG852114:VHH852115 VRC852114:VRD852115 WAY852114:WAZ852115 WKU852114:WKV852115 WUQ852114:WUR852115 E917650:F917651 IE917650:IF917651 SA917650:SB917651 ABW917650:ABX917651 ALS917650:ALT917651 AVO917650:AVP917651 BFK917650:BFL917651 BPG917650:BPH917651 BZC917650:BZD917651 CIY917650:CIZ917651 CSU917650:CSV917651 DCQ917650:DCR917651 DMM917650:DMN917651 DWI917650:DWJ917651 EGE917650:EGF917651 EQA917650:EQB917651 EZW917650:EZX917651 FJS917650:FJT917651 FTO917650:FTP917651 GDK917650:GDL917651 GNG917650:GNH917651 GXC917650:GXD917651 HGY917650:HGZ917651 HQU917650:HQV917651 IAQ917650:IAR917651 IKM917650:IKN917651 IUI917650:IUJ917651 JEE917650:JEF917651 JOA917650:JOB917651 JXW917650:JXX917651 KHS917650:KHT917651 KRO917650:KRP917651 LBK917650:LBL917651 LLG917650:LLH917651 LVC917650:LVD917651 MEY917650:MEZ917651 MOU917650:MOV917651 MYQ917650:MYR917651 NIM917650:NIN917651 NSI917650:NSJ917651 OCE917650:OCF917651 OMA917650:OMB917651 OVW917650:OVX917651 PFS917650:PFT917651 PPO917650:PPP917651 PZK917650:PZL917651 QJG917650:QJH917651 QTC917650:QTD917651 RCY917650:RCZ917651 RMU917650:RMV917651 RWQ917650:RWR917651 SGM917650:SGN917651 SQI917650:SQJ917651 TAE917650:TAF917651 TKA917650:TKB917651 TTW917650:TTX917651 UDS917650:UDT917651 UNO917650:UNP917651 UXK917650:UXL917651 VHG917650:VHH917651 VRC917650:VRD917651 WAY917650:WAZ917651 WKU917650:WKV917651 WUQ917650:WUR917651 E983186:F983187 IE983186:IF983187 SA983186:SB983187 ABW983186:ABX983187 ALS983186:ALT983187 AVO983186:AVP983187 BFK983186:BFL983187 BPG983186:BPH983187 BZC983186:BZD983187 CIY983186:CIZ983187 CSU983186:CSV983187 DCQ983186:DCR983187 DMM983186:DMN983187 DWI983186:DWJ983187 EGE983186:EGF983187 EQA983186:EQB983187 EZW983186:EZX983187 FJS983186:FJT983187 FTO983186:FTP983187 GDK983186:GDL983187 GNG983186:GNH983187 GXC983186:GXD983187 HGY983186:HGZ983187 HQU983186:HQV983187 IAQ983186:IAR983187 IKM983186:IKN983187 IUI983186:IUJ983187 JEE983186:JEF983187 JOA983186:JOB983187 JXW983186:JXX983187 KHS983186:KHT983187 KRO983186:KRP983187 LBK983186:LBL983187 LLG983186:LLH983187 LVC983186:LVD983187 MEY983186:MEZ983187 MOU983186:MOV983187 MYQ983186:MYR983187 NIM983186:NIN983187 NSI983186:NSJ983187 OCE983186:OCF983187 OMA983186:OMB983187 OVW983186:OVX983187 PFS983186:PFT983187 PPO983186:PPP983187 PZK983186:PZL983187 QJG983186:QJH983187 QTC983186:QTD983187 RCY983186:RCZ983187 RMU983186:RMV983187 RWQ983186:RWR983187 SGM983186:SGN983187 SQI983186:SQJ983187 TAE983186:TAF983187 TKA983186:TKB983187 TTW983186:TTX983187 UDS983186:UDT983187 UNO983186:UNP983187 UXK983186:UXL983187 VHG983186:VHH983187 VRC983186:VRD983187 WAY983186:WAZ983187 WKU983186:WKV983187 WUQ983186:WUR983187 B110 IB110 RX110 ABT110 ALP110 AVL110 BFH110 BPD110 BYZ110 CIV110 CSR110 DCN110 DMJ110 DWF110 EGB110 EPX110 EZT110 FJP110 FTL110 GDH110 GND110 GWZ110 HGV110 HQR110 IAN110 IKJ110 IUF110 JEB110 JNX110 JXT110 KHP110 KRL110 LBH110 LLD110 LUZ110 MEV110 MOR110 MYN110 NIJ110 NSF110 OCB110 OLX110 OVT110 PFP110 PPL110 PZH110 QJD110 QSZ110 RCV110 RMR110 RWN110 SGJ110 SQF110 TAB110 TJX110 TTT110 UDP110 UNL110 UXH110 VHD110 VQZ110 WAV110 WKR110 WUN110 B65646 IB65646 RX65646 ABT65646 ALP65646 AVL65646 BFH65646 BPD65646 BYZ65646 CIV65646 CSR65646 DCN65646 DMJ65646 DWF65646 EGB65646 EPX65646 EZT65646 FJP65646 FTL65646 GDH65646 GND65646 GWZ65646 HGV65646 HQR65646 IAN65646 IKJ65646 IUF65646 JEB65646 JNX65646 JXT65646 KHP65646 KRL65646 LBH65646 LLD65646 LUZ65646 MEV65646 MOR65646 MYN65646 NIJ65646 NSF65646 OCB65646 OLX65646 OVT65646 PFP65646 PPL65646 PZH65646 QJD65646 QSZ65646 RCV65646 RMR65646 RWN65646 SGJ65646 SQF65646 TAB65646 TJX65646 TTT65646 UDP65646 UNL65646 UXH65646 VHD65646 VQZ65646 WAV65646 WKR65646 WUN65646 B131182 IB131182 RX131182 ABT131182 ALP131182 AVL131182 BFH131182 BPD131182 BYZ131182 CIV131182 CSR131182 DCN131182 DMJ131182 DWF131182 EGB131182 EPX131182 EZT131182 FJP131182 FTL131182 GDH131182 GND131182 GWZ131182 HGV131182 HQR131182 IAN131182 IKJ131182 IUF131182 JEB131182 JNX131182 JXT131182 KHP131182 KRL131182 LBH131182 LLD131182 LUZ131182 MEV131182 MOR131182 MYN131182 NIJ131182 NSF131182 OCB131182 OLX131182 OVT131182 PFP131182 PPL131182 PZH131182 QJD131182 QSZ131182 RCV131182 RMR131182 RWN131182 SGJ131182 SQF131182 TAB131182 TJX131182 TTT131182 UDP131182 UNL131182 UXH131182 VHD131182 VQZ131182 WAV131182 WKR131182 WUN131182 B196718 IB196718 RX196718 ABT196718 ALP196718 AVL196718 BFH196718 BPD196718 BYZ196718 CIV196718 CSR196718 DCN196718 DMJ196718 DWF196718 EGB196718 EPX196718 EZT196718 FJP196718 FTL196718 GDH196718 GND196718 GWZ196718 HGV196718 HQR196718 IAN196718 IKJ196718 IUF196718 JEB196718 JNX196718 JXT196718 KHP196718 KRL196718 LBH196718 LLD196718 LUZ196718 MEV196718 MOR196718 MYN196718 NIJ196718 NSF196718 OCB196718 OLX196718 OVT196718 PFP196718 PPL196718 PZH196718 QJD196718 QSZ196718 RCV196718 RMR196718 RWN196718 SGJ196718 SQF196718 TAB196718 TJX196718 TTT196718 UDP196718 UNL196718 UXH196718 VHD196718 VQZ196718 WAV196718 WKR196718 WUN196718 B262254 IB262254 RX262254 ABT262254 ALP262254 AVL262254 BFH262254 BPD262254 BYZ262254 CIV262254 CSR262254 DCN262254 DMJ262254 DWF262254 EGB262254 EPX262254 EZT262254 FJP262254 FTL262254 GDH262254 GND262254 GWZ262254 HGV262254 HQR262254 IAN262254 IKJ262254 IUF262254 JEB262254 JNX262254 JXT262254 KHP262254 KRL262254 LBH262254 LLD262254 LUZ262254 MEV262254 MOR262254 MYN262254 NIJ262254 NSF262254 OCB262254 OLX262254 OVT262254 PFP262254 PPL262254 PZH262254 QJD262254 QSZ262254 RCV262254 RMR262254 RWN262254 SGJ262254 SQF262254 TAB262254 TJX262254 TTT262254 UDP262254 UNL262254 UXH262254 VHD262254 VQZ262254 WAV262254 WKR262254 WUN262254 B327790 IB327790 RX327790 ABT327790 ALP327790 AVL327790 BFH327790 BPD327790 BYZ327790 CIV327790 CSR327790 DCN327790 DMJ327790 DWF327790 EGB327790 EPX327790 EZT327790 FJP327790 FTL327790 GDH327790 GND327790 GWZ327790 HGV327790 HQR327790 IAN327790 IKJ327790 IUF327790 JEB327790 JNX327790 JXT327790 KHP327790 KRL327790 LBH327790 LLD327790 LUZ327790 MEV327790 MOR327790 MYN327790 NIJ327790 NSF327790 OCB327790 OLX327790 OVT327790 PFP327790 PPL327790 PZH327790 QJD327790 QSZ327790 RCV327790 RMR327790 RWN327790 SGJ327790 SQF327790 TAB327790 TJX327790 TTT327790 UDP327790 UNL327790 UXH327790 VHD327790 VQZ327790 WAV327790 WKR327790 WUN327790 B393326 IB393326 RX393326 ABT393326 ALP393326 AVL393326 BFH393326 BPD393326 BYZ393326 CIV393326 CSR393326 DCN393326 DMJ393326 DWF393326 EGB393326 EPX393326 EZT393326 FJP393326 FTL393326 GDH393326 GND393326 GWZ393326 HGV393326 HQR393326 IAN393326 IKJ393326 IUF393326 JEB393326 JNX393326 JXT393326 KHP393326 KRL393326 LBH393326 LLD393326 LUZ393326 MEV393326 MOR393326 MYN393326 NIJ393326 NSF393326 OCB393326 OLX393326 OVT393326 PFP393326 PPL393326 PZH393326 QJD393326 QSZ393326 RCV393326 RMR393326 RWN393326 SGJ393326 SQF393326 TAB393326 TJX393326 TTT393326 UDP393326 UNL393326 UXH393326 VHD393326 VQZ393326 WAV393326 WKR393326 WUN393326 B458862 IB458862 RX458862 ABT458862 ALP458862 AVL458862 BFH458862 BPD458862 BYZ458862 CIV458862 CSR458862 DCN458862 DMJ458862 DWF458862 EGB458862 EPX458862 EZT458862 FJP458862 FTL458862 GDH458862 GND458862 GWZ458862 HGV458862 HQR458862 IAN458862 IKJ458862 IUF458862 JEB458862 JNX458862 JXT458862 KHP458862 KRL458862 LBH458862 LLD458862 LUZ458862 MEV458862 MOR458862 MYN458862 NIJ458862 NSF458862 OCB458862 OLX458862 OVT458862 PFP458862 PPL458862 PZH458862 QJD458862 QSZ458862 RCV458862 RMR458862 RWN458862 SGJ458862 SQF458862 TAB458862 TJX458862 TTT458862 UDP458862 UNL458862 UXH458862 VHD458862 VQZ458862 WAV458862 WKR458862 WUN458862 B524398 IB524398 RX524398 ABT524398 ALP524398 AVL524398 BFH524398 BPD524398 BYZ524398 CIV524398 CSR524398 DCN524398 DMJ524398 DWF524398 EGB524398 EPX524398 EZT524398 FJP524398 FTL524398 GDH524398 GND524398 GWZ524398 HGV524398 HQR524398 IAN524398 IKJ524398 IUF524398 JEB524398 JNX524398 JXT524398 KHP524398 KRL524398 LBH524398 LLD524398 LUZ524398 MEV524398 MOR524398 MYN524398 NIJ524398 NSF524398 OCB524398 OLX524398 OVT524398 PFP524398 PPL524398 PZH524398 QJD524398 QSZ524398 RCV524398 RMR524398 RWN524398 SGJ524398 SQF524398 TAB524398 TJX524398 TTT524398 UDP524398 UNL524398 UXH524398 VHD524398 VQZ524398 WAV524398 WKR524398 WUN524398 B589934 IB589934 RX589934 ABT589934 ALP589934 AVL589934 BFH589934 BPD589934 BYZ589934 CIV589934 CSR589934 DCN589934 DMJ589934 DWF589934 EGB589934 EPX589934 EZT589934 FJP589934 FTL589934 GDH589934 GND589934 GWZ589934 HGV589934 HQR589934 IAN589934 IKJ589934 IUF589934 JEB589934 JNX589934 JXT589934 KHP589934 KRL589934 LBH589934 LLD589934 LUZ589934 MEV589934 MOR589934 MYN589934 NIJ589934 NSF589934 OCB589934 OLX589934 OVT589934 PFP589934 PPL589934 PZH589934 QJD589934 QSZ589934 RCV589934 RMR589934 RWN589934 SGJ589934 SQF589934 TAB589934 TJX589934 TTT589934 UDP589934 UNL589934 UXH589934 VHD589934 VQZ589934 WAV589934 WKR589934 WUN589934 B655470 IB655470 RX655470 ABT655470 ALP655470 AVL655470 BFH655470 BPD655470 BYZ655470 CIV655470 CSR655470 DCN655470 DMJ655470 DWF655470 EGB655470 EPX655470 EZT655470 FJP655470 FTL655470 GDH655470 GND655470 GWZ655470 HGV655470 HQR655470 IAN655470 IKJ655470 IUF655470 JEB655470 JNX655470 JXT655470 KHP655470 KRL655470 LBH655470 LLD655470 LUZ655470 MEV655470 MOR655470 MYN655470 NIJ655470 NSF655470 OCB655470 OLX655470 OVT655470 PFP655470 PPL655470 PZH655470 QJD655470 QSZ655470 RCV655470 RMR655470 RWN655470 SGJ655470 SQF655470 TAB655470 TJX655470 TTT655470 UDP655470 UNL655470 UXH655470 VHD655470 VQZ655470 WAV655470 WKR655470 WUN655470 B721006 IB721006 RX721006 ABT721006 ALP721006 AVL721006 BFH721006 BPD721006 BYZ721006 CIV721006 CSR721006 DCN721006 DMJ721006 DWF721006 EGB721006 EPX721006 EZT721006 FJP721006 FTL721006 GDH721006 GND721006 GWZ721006 HGV721006 HQR721006 IAN721006 IKJ721006 IUF721006 JEB721006 JNX721006 JXT721006 KHP721006 KRL721006 LBH721006 LLD721006 LUZ721006 MEV721006 MOR721006 MYN721006 NIJ721006 NSF721006 OCB721006 OLX721006 OVT721006 PFP721006 PPL721006 PZH721006 QJD721006 QSZ721006 RCV721006 RMR721006 RWN721006 SGJ721006 SQF721006 TAB721006 TJX721006 TTT721006 UDP721006 UNL721006 UXH721006 VHD721006 VQZ721006 WAV721006 WKR721006 WUN721006 B786542 IB786542 RX786542 ABT786542 ALP786542 AVL786542 BFH786542 BPD786542 BYZ786542 CIV786542 CSR786542 DCN786542 DMJ786542 DWF786542 EGB786542 EPX786542 EZT786542 FJP786542 FTL786542 GDH786542 GND786542 GWZ786542 HGV786542 HQR786542 IAN786542 IKJ786542 IUF786542 JEB786542 JNX786542 JXT786542 KHP786542 KRL786542 LBH786542 LLD786542 LUZ786542 MEV786542 MOR786542 MYN786542 NIJ786542 NSF786542 OCB786542 OLX786542 OVT786542 PFP786542 PPL786542 PZH786542 QJD786542 QSZ786542 RCV786542 RMR786542 RWN786542 SGJ786542 SQF786542 TAB786542 TJX786542 TTT786542 UDP786542 UNL786542 UXH786542 VHD786542 VQZ786542 WAV786542 WKR786542 WUN786542 B852078 IB852078 RX852078 ABT852078 ALP852078 AVL852078 BFH852078 BPD852078 BYZ852078 CIV852078 CSR852078 DCN852078 DMJ852078 DWF852078 EGB852078 EPX852078 EZT852078 FJP852078 FTL852078 GDH852078 GND852078 GWZ852078 HGV852078 HQR852078 IAN852078 IKJ852078 IUF852078 JEB852078 JNX852078 JXT852078 KHP852078 KRL852078 LBH852078 LLD852078 LUZ852078 MEV852078 MOR852078 MYN852078 NIJ852078 NSF852078 OCB852078 OLX852078 OVT852078 PFP852078 PPL852078 PZH852078 QJD852078 QSZ852078 RCV852078 RMR852078 RWN852078 SGJ852078 SQF852078 TAB852078 TJX852078 TTT852078 UDP852078 UNL852078 UXH852078 VHD852078 VQZ852078 WAV852078 WKR852078 WUN852078 B917614 IB917614 RX917614 ABT917614 ALP917614 AVL917614 BFH917614 BPD917614 BYZ917614 CIV917614 CSR917614 DCN917614 DMJ917614 DWF917614 EGB917614 EPX917614 EZT917614 FJP917614 FTL917614 GDH917614 GND917614 GWZ917614 HGV917614 HQR917614 IAN917614 IKJ917614 IUF917614 JEB917614 JNX917614 JXT917614 KHP917614 KRL917614 LBH917614 LLD917614 LUZ917614 MEV917614 MOR917614 MYN917614 NIJ917614 NSF917614 OCB917614 OLX917614 OVT917614 PFP917614 PPL917614 PZH917614 QJD917614 QSZ917614 RCV917614 RMR917614 RWN917614 SGJ917614 SQF917614 TAB917614 TJX917614 TTT917614 UDP917614 UNL917614 UXH917614 VHD917614 VQZ917614 WAV917614 WKR917614 WUN917614 B983150 IB983150 RX983150 ABT983150 ALP983150 AVL983150 BFH983150 BPD983150 BYZ983150 CIV983150 CSR983150 DCN983150 DMJ983150 DWF983150 EGB983150 EPX983150 EZT983150 FJP983150 FTL983150 GDH983150 GND983150 GWZ983150 HGV983150 HQR983150 IAN983150 IKJ983150 IUF983150 JEB983150 JNX983150 JXT983150 KHP983150 KRL983150 LBH983150 LLD983150 LUZ983150 MEV983150 MOR983150 MYN983150 NIJ983150 NSF983150 OCB983150 OLX983150 OVT983150 PFP983150 PPL983150 PZH983150 QJD983150 QSZ983150 RCV983150 RMR983150 RWN983150 SGJ983150 SQF983150 TAB983150 TJX983150 TTT983150 UDP983150 UNL983150 UXH983150 VHD983150 VQZ983150 WAV983150 WKR983150 WUN983150 E120:E121 IE120:IE121 SA120:SA121 ABW120:ABW121 ALS120:ALS121 AVO120:AVO121 BFK120:BFK121 BPG120:BPG121 BZC120:BZC121 CIY120:CIY121 CSU120:CSU121 DCQ120:DCQ121 DMM120:DMM121 DWI120:DWI121 EGE120:EGE121 EQA120:EQA121 EZW120:EZW121 FJS120:FJS121 FTO120:FTO121 GDK120:GDK121 GNG120:GNG121 GXC120:GXC121 HGY120:HGY121 HQU120:HQU121 IAQ120:IAQ121 IKM120:IKM121 IUI120:IUI121 JEE120:JEE121 JOA120:JOA121 JXW120:JXW121 KHS120:KHS121 KRO120:KRO121 LBK120:LBK121 LLG120:LLG121 LVC120:LVC121 MEY120:MEY121 MOU120:MOU121 MYQ120:MYQ121 NIM120:NIM121 NSI120:NSI121 OCE120:OCE121 OMA120:OMA121 OVW120:OVW121 PFS120:PFS121 PPO120:PPO121 PZK120:PZK121 QJG120:QJG121 QTC120:QTC121 RCY120:RCY121 RMU120:RMU121 RWQ120:RWQ121 SGM120:SGM121 SQI120:SQI121 TAE120:TAE121 TKA120:TKA121 TTW120:TTW121 UDS120:UDS121 UNO120:UNO121 UXK120:UXK121 VHG120:VHG121 VRC120:VRC121 WAY120:WAY121 WKU120:WKU121 WUQ120:WUQ121 E65656:E65657 IE65656:IE65657 SA65656:SA65657 ABW65656:ABW65657 ALS65656:ALS65657 AVO65656:AVO65657 BFK65656:BFK65657 BPG65656:BPG65657 BZC65656:BZC65657 CIY65656:CIY65657 CSU65656:CSU65657 DCQ65656:DCQ65657 DMM65656:DMM65657 DWI65656:DWI65657 EGE65656:EGE65657 EQA65656:EQA65657 EZW65656:EZW65657 FJS65656:FJS65657 FTO65656:FTO65657 GDK65656:GDK65657 GNG65656:GNG65657 GXC65656:GXC65657 HGY65656:HGY65657 HQU65656:HQU65657 IAQ65656:IAQ65657 IKM65656:IKM65657 IUI65656:IUI65657 JEE65656:JEE65657 JOA65656:JOA65657 JXW65656:JXW65657 KHS65656:KHS65657 KRO65656:KRO65657 LBK65656:LBK65657 LLG65656:LLG65657 LVC65656:LVC65657 MEY65656:MEY65657 MOU65656:MOU65657 MYQ65656:MYQ65657 NIM65656:NIM65657 NSI65656:NSI65657 OCE65656:OCE65657 OMA65656:OMA65657 OVW65656:OVW65657 PFS65656:PFS65657 PPO65656:PPO65657 PZK65656:PZK65657 QJG65656:QJG65657 QTC65656:QTC65657 RCY65656:RCY65657 RMU65656:RMU65657 RWQ65656:RWQ65657 SGM65656:SGM65657 SQI65656:SQI65657 TAE65656:TAE65657 TKA65656:TKA65657 TTW65656:TTW65657 UDS65656:UDS65657 UNO65656:UNO65657 UXK65656:UXK65657 VHG65656:VHG65657 VRC65656:VRC65657 WAY65656:WAY65657 WKU65656:WKU65657 WUQ65656:WUQ65657 E131192:E131193 IE131192:IE131193 SA131192:SA131193 ABW131192:ABW131193 ALS131192:ALS131193 AVO131192:AVO131193 BFK131192:BFK131193 BPG131192:BPG131193 BZC131192:BZC131193 CIY131192:CIY131193 CSU131192:CSU131193 DCQ131192:DCQ131193 DMM131192:DMM131193 DWI131192:DWI131193 EGE131192:EGE131193 EQA131192:EQA131193 EZW131192:EZW131193 FJS131192:FJS131193 FTO131192:FTO131193 GDK131192:GDK131193 GNG131192:GNG131193 GXC131192:GXC131193 HGY131192:HGY131193 HQU131192:HQU131193 IAQ131192:IAQ131193 IKM131192:IKM131193 IUI131192:IUI131193 JEE131192:JEE131193 JOA131192:JOA131193 JXW131192:JXW131193 KHS131192:KHS131193 KRO131192:KRO131193 LBK131192:LBK131193 LLG131192:LLG131193 LVC131192:LVC131193 MEY131192:MEY131193 MOU131192:MOU131193 MYQ131192:MYQ131193 NIM131192:NIM131193 NSI131192:NSI131193 OCE131192:OCE131193 OMA131192:OMA131193 OVW131192:OVW131193 PFS131192:PFS131193 PPO131192:PPO131193 PZK131192:PZK131193 QJG131192:QJG131193 QTC131192:QTC131193 RCY131192:RCY131193 RMU131192:RMU131193 RWQ131192:RWQ131193 SGM131192:SGM131193 SQI131192:SQI131193 TAE131192:TAE131193 TKA131192:TKA131193 TTW131192:TTW131193 UDS131192:UDS131193 UNO131192:UNO131193 UXK131192:UXK131193 VHG131192:VHG131193 VRC131192:VRC131193 WAY131192:WAY131193 WKU131192:WKU131193 WUQ131192:WUQ131193 E196728:E196729 IE196728:IE196729 SA196728:SA196729 ABW196728:ABW196729 ALS196728:ALS196729 AVO196728:AVO196729 BFK196728:BFK196729 BPG196728:BPG196729 BZC196728:BZC196729 CIY196728:CIY196729 CSU196728:CSU196729 DCQ196728:DCQ196729 DMM196728:DMM196729 DWI196728:DWI196729 EGE196728:EGE196729 EQA196728:EQA196729 EZW196728:EZW196729 FJS196728:FJS196729 FTO196728:FTO196729 GDK196728:GDK196729 GNG196728:GNG196729 GXC196728:GXC196729 HGY196728:HGY196729 HQU196728:HQU196729 IAQ196728:IAQ196729 IKM196728:IKM196729 IUI196728:IUI196729 JEE196728:JEE196729 JOA196728:JOA196729 JXW196728:JXW196729 KHS196728:KHS196729 KRO196728:KRO196729 LBK196728:LBK196729 LLG196728:LLG196729 LVC196728:LVC196729 MEY196728:MEY196729 MOU196728:MOU196729 MYQ196728:MYQ196729 NIM196728:NIM196729 NSI196728:NSI196729 OCE196728:OCE196729 OMA196728:OMA196729 OVW196728:OVW196729 PFS196728:PFS196729 PPO196728:PPO196729 PZK196728:PZK196729 QJG196728:QJG196729 QTC196728:QTC196729 RCY196728:RCY196729 RMU196728:RMU196729 RWQ196728:RWQ196729 SGM196728:SGM196729 SQI196728:SQI196729 TAE196728:TAE196729 TKA196728:TKA196729 TTW196728:TTW196729 UDS196728:UDS196729 UNO196728:UNO196729 UXK196728:UXK196729 VHG196728:VHG196729 VRC196728:VRC196729 WAY196728:WAY196729 WKU196728:WKU196729 WUQ196728:WUQ196729 E262264:E262265 IE262264:IE262265 SA262264:SA262265 ABW262264:ABW262265 ALS262264:ALS262265 AVO262264:AVO262265 BFK262264:BFK262265 BPG262264:BPG262265 BZC262264:BZC262265 CIY262264:CIY262265 CSU262264:CSU262265 DCQ262264:DCQ262265 DMM262264:DMM262265 DWI262264:DWI262265 EGE262264:EGE262265 EQA262264:EQA262265 EZW262264:EZW262265 FJS262264:FJS262265 FTO262264:FTO262265 GDK262264:GDK262265 GNG262264:GNG262265 GXC262264:GXC262265 HGY262264:HGY262265 HQU262264:HQU262265 IAQ262264:IAQ262265 IKM262264:IKM262265 IUI262264:IUI262265 JEE262264:JEE262265 JOA262264:JOA262265 JXW262264:JXW262265 KHS262264:KHS262265 KRO262264:KRO262265 LBK262264:LBK262265 LLG262264:LLG262265 LVC262264:LVC262265 MEY262264:MEY262265 MOU262264:MOU262265 MYQ262264:MYQ262265 NIM262264:NIM262265 NSI262264:NSI262265 OCE262264:OCE262265 OMA262264:OMA262265 OVW262264:OVW262265 PFS262264:PFS262265 PPO262264:PPO262265 PZK262264:PZK262265 QJG262264:QJG262265 QTC262264:QTC262265 RCY262264:RCY262265 RMU262264:RMU262265 RWQ262264:RWQ262265 SGM262264:SGM262265 SQI262264:SQI262265 TAE262264:TAE262265 TKA262264:TKA262265 TTW262264:TTW262265 UDS262264:UDS262265 UNO262264:UNO262265 UXK262264:UXK262265 VHG262264:VHG262265 VRC262264:VRC262265 WAY262264:WAY262265 WKU262264:WKU262265 WUQ262264:WUQ262265 E327800:E327801 IE327800:IE327801 SA327800:SA327801 ABW327800:ABW327801 ALS327800:ALS327801 AVO327800:AVO327801 BFK327800:BFK327801 BPG327800:BPG327801 BZC327800:BZC327801 CIY327800:CIY327801 CSU327800:CSU327801 DCQ327800:DCQ327801 DMM327800:DMM327801 DWI327800:DWI327801 EGE327800:EGE327801 EQA327800:EQA327801 EZW327800:EZW327801 FJS327800:FJS327801 FTO327800:FTO327801 GDK327800:GDK327801 GNG327800:GNG327801 GXC327800:GXC327801 HGY327800:HGY327801 HQU327800:HQU327801 IAQ327800:IAQ327801 IKM327800:IKM327801 IUI327800:IUI327801 JEE327800:JEE327801 JOA327800:JOA327801 JXW327800:JXW327801 KHS327800:KHS327801 KRO327800:KRO327801 LBK327800:LBK327801 LLG327800:LLG327801 LVC327800:LVC327801 MEY327800:MEY327801 MOU327800:MOU327801 MYQ327800:MYQ327801 NIM327800:NIM327801 NSI327800:NSI327801 OCE327800:OCE327801 OMA327800:OMA327801 OVW327800:OVW327801 PFS327800:PFS327801 PPO327800:PPO327801 PZK327800:PZK327801 QJG327800:QJG327801 QTC327800:QTC327801 RCY327800:RCY327801 RMU327800:RMU327801 RWQ327800:RWQ327801 SGM327800:SGM327801 SQI327800:SQI327801 TAE327800:TAE327801 TKA327800:TKA327801 TTW327800:TTW327801 UDS327800:UDS327801 UNO327800:UNO327801 UXK327800:UXK327801 VHG327800:VHG327801 VRC327800:VRC327801 WAY327800:WAY327801 WKU327800:WKU327801 WUQ327800:WUQ327801 E393336:E393337 IE393336:IE393337 SA393336:SA393337 ABW393336:ABW393337 ALS393336:ALS393337 AVO393336:AVO393337 BFK393336:BFK393337 BPG393336:BPG393337 BZC393336:BZC393337 CIY393336:CIY393337 CSU393336:CSU393337 DCQ393336:DCQ393337 DMM393336:DMM393337 DWI393336:DWI393337 EGE393336:EGE393337 EQA393336:EQA393337 EZW393336:EZW393337 FJS393336:FJS393337 FTO393336:FTO393337 GDK393336:GDK393337 GNG393336:GNG393337 GXC393336:GXC393337 HGY393336:HGY393337 HQU393336:HQU393337 IAQ393336:IAQ393337 IKM393336:IKM393337 IUI393336:IUI393337 JEE393336:JEE393337 JOA393336:JOA393337 JXW393336:JXW393337 KHS393336:KHS393337 KRO393336:KRO393337 LBK393336:LBK393337 LLG393336:LLG393337 LVC393336:LVC393337 MEY393336:MEY393337 MOU393336:MOU393337 MYQ393336:MYQ393337 NIM393336:NIM393337 NSI393336:NSI393337 OCE393336:OCE393337 OMA393336:OMA393337 OVW393336:OVW393337 PFS393336:PFS393337 PPO393336:PPO393337 PZK393336:PZK393337 QJG393336:QJG393337 QTC393336:QTC393337 RCY393336:RCY393337 RMU393336:RMU393337 RWQ393336:RWQ393337 SGM393336:SGM393337 SQI393336:SQI393337 TAE393336:TAE393337 TKA393336:TKA393337 TTW393336:TTW393337 UDS393336:UDS393337 UNO393336:UNO393337 UXK393336:UXK393337 VHG393336:VHG393337 VRC393336:VRC393337 WAY393336:WAY393337 WKU393336:WKU393337 WUQ393336:WUQ393337 E458872:E458873 IE458872:IE458873 SA458872:SA458873 ABW458872:ABW458873 ALS458872:ALS458873 AVO458872:AVO458873 BFK458872:BFK458873 BPG458872:BPG458873 BZC458872:BZC458873 CIY458872:CIY458873 CSU458872:CSU458873 DCQ458872:DCQ458873 DMM458872:DMM458873 DWI458872:DWI458873 EGE458872:EGE458873 EQA458872:EQA458873 EZW458872:EZW458873 FJS458872:FJS458873 FTO458872:FTO458873 GDK458872:GDK458873 GNG458872:GNG458873 GXC458872:GXC458873 HGY458872:HGY458873 HQU458872:HQU458873 IAQ458872:IAQ458873 IKM458872:IKM458873 IUI458872:IUI458873 JEE458872:JEE458873 JOA458872:JOA458873 JXW458872:JXW458873 KHS458872:KHS458873 KRO458872:KRO458873 LBK458872:LBK458873 LLG458872:LLG458873 LVC458872:LVC458873 MEY458872:MEY458873 MOU458872:MOU458873 MYQ458872:MYQ458873 NIM458872:NIM458873 NSI458872:NSI458873 OCE458872:OCE458873 OMA458872:OMA458873 OVW458872:OVW458873 PFS458872:PFS458873 PPO458872:PPO458873 PZK458872:PZK458873 QJG458872:QJG458873 QTC458872:QTC458873 RCY458872:RCY458873 RMU458872:RMU458873 RWQ458872:RWQ458873 SGM458872:SGM458873 SQI458872:SQI458873 TAE458872:TAE458873 TKA458872:TKA458873 TTW458872:TTW458873 UDS458872:UDS458873 UNO458872:UNO458873 UXK458872:UXK458873 VHG458872:VHG458873 VRC458872:VRC458873 WAY458872:WAY458873 WKU458872:WKU458873 WUQ458872:WUQ458873 E524408:E524409 IE524408:IE524409 SA524408:SA524409 ABW524408:ABW524409 ALS524408:ALS524409 AVO524408:AVO524409 BFK524408:BFK524409 BPG524408:BPG524409 BZC524408:BZC524409 CIY524408:CIY524409 CSU524408:CSU524409 DCQ524408:DCQ524409 DMM524408:DMM524409 DWI524408:DWI524409 EGE524408:EGE524409 EQA524408:EQA524409 EZW524408:EZW524409 FJS524408:FJS524409 FTO524408:FTO524409 GDK524408:GDK524409 GNG524408:GNG524409 GXC524408:GXC524409 HGY524408:HGY524409 HQU524408:HQU524409 IAQ524408:IAQ524409 IKM524408:IKM524409 IUI524408:IUI524409 JEE524408:JEE524409 JOA524408:JOA524409 JXW524408:JXW524409 KHS524408:KHS524409 KRO524408:KRO524409 LBK524408:LBK524409 LLG524408:LLG524409 LVC524408:LVC524409 MEY524408:MEY524409 MOU524408:MOU524409 MYQ524408:MYQ524409 NIM524408:NIM524409 NSI524408:NSI524409 OCE524408:OCE524409 OMA524408:OMA524409 OVW524408:OVW524409 PFS524408:PFS524409 PPO524408:PPO524409 PZK524408:PZK524409 QJG524408:QJG524409 QTC524408:QTC524409 RCY524408:RCY524409 RMU524408:RMU524409 RWQ524408:RWQ524409 SGM524408:SGM524409 SQI524408:SQI524409 TAE524408:TAE524409 TKA524408:TKA524409 TTW524408:TTW524409 UDS524408:UDS524409 UNO524408:UNO524409 UXK524408:UXK524409 VHG524408:VHG524409 VRC524408:VRC524409 WAY524408:WAY524409 WKU524408:WKU524409 WUQ524408:WUQ524409 E589944:E589945 IE589944:IE589945 SA589944:SA589945 ABW589944:ABW589945 ALS589944:ALS589945 AVO589944:AVO589945 BFK589944:BFK589945 BPG589944:BPG589945 BZC589944:BZC589945 CIY589944:CIY589945 CSU589944:CSU589945 DCQ589944:DCQ589945 DMM589944:DMM589945 DWI589944:DWI589945 EGE589944:EGE589945 EQA589944:EQA589945 EZW589944:EZW589945 FJS589944:FJS589945 FTO589944:FTO589945 GDK589944:GDK589945 GNG589944:GNG589945 GXC589944:GXC589945 HGY589944:HGY589945 HQU589944:HQU589945 IAQ589944:IAQ589945 IKM589944:IKM589945 IUI589944:IUI589945 JEE589944:JEE589945 JOA589944:JOA589945 JXW589944:JXW589945 KHS589944:KHS589945 KRO589944:KRO589945 LBK589944:LBK589945 LLG589944:LLG589945 LVC589944:LVC589945 MEY589944:MEY589945 MOU589944:MOU589945 MYQ589944:MYQ589945 NIM589944:NIM589945 NSI589944:NSI589945 OCE589944:OCE589945 OMA589944:OMA589945 OVW589944:OVW589945 PFS589944:PFS589945 PPO589944:PPO589945 PZK589944:PZK589945 QJG589944:QJG589945 QTC589944:QTC589945 RCY589944:RCY589945 RMU589944:RMU589945 RWQ589944:RWQ589945 SGM589944:SGM589945 SQI589944:SQI589945 TAE589944:TAE589945 TKA589944:TKA589945 TTW589944:TTW589945 UDS589944:UDS589945 UNO589944:UNO589945 UXK589944:UXK589945 VHG589944:VHG589945 VRC589944:VRC589945 WAY589944:WAY589945 WKU589944:WKU589945 WUQ589944:WUQ589945 E655480:E655481 IE655480:IE655481 SA655480:SA655481 ABW655480:ABW655481 ALS655480:ALS655481 AVO655480:AVO655481 BFK655480:BFK655481 BPG655480:BPG655481 BZC655480:BZC655481 CIY655480:CIY655481 CSU655480:CSU655481 DCQ655480:DCQ655481 DMM655480:DMM655481 DWI655480:DWI655481 EGE655480:EGE655481 EQA655480:EQA655481 EZW655480:EZW655481 FJS655480:FJS655481 FTO655480:FTO655481 GDK655480:GDK655481 GNG655480:GNG655481 GXC655480:GXC655481 HGY655480:HGY655481 HQU655480:HQU655481 IAQ655480:IAQ655481 IKM655480:IKM655481 IUI655480:IUI655481 JEE655480:JEE655481 JOA655480:JOA655481 JXW655480:JXW655481 KHS655480:KHS655481 KRO655480:KRO655481 LBK655480:LBK655481 LLG655480:LLG655481 LVC655480:LVC655481 MEY655480:MEY655481 MOU655480:MOU655481 MYQ655480:MYQ655481 NIM655480:NIM655481 NSI655480:NSI655481 OCE655480:OCE655481 OMA655480:OMA655481 OVW655480:OVW655481 PFS655480:PFS655481 PPO655480:PPO655481 PZK655480:PZK655481 QJG655480:QJG655481 QTC655480:QTC655481 RCY655480:RCY655481 RMU655480:RMU655481 RWQ655480:RWQ655481 SGM655480:SGM655481 SQI655480:SQI655481 TAE655480:TAE655481 TKA655480:TKA655481 TTW655480:TTW655481 UDS655480:UDS655481 UNO655480:UNO655481 UXK655480:UXK655481 VHG655480:VHG655481 VRC655480:VRC655481 WAY655480:WAY655481 WKU655480:WKU655481 WUQ655480:WUQ655481 E721016:E721017 IE721016:IE721017 SA721016:SA721017 ABW721016:ABW721017 ALS721016:ALS721017 AVO721016:AVO721017 BFK721016:BFK721017 BPG721016:BPG721017 BZC721016:BZC721017 CIY721016:CIY721017 CSU721016:CSU721017 DCQ721016:DCQ721017 DMM721016:DMM721017 DWI721016:DWI721017 EGE721016:EGE721017 EQA721016:EQA721017 EZW721016:EZW721017 FJS721016:FJS721017 FTO721016:FTO721017 GDK721016:GDK721017 GNG721016:GNG721017 GXC721016:GXC721017 HGY721016:HGY721017 HQU721016:HQU721017 IAQ721016:IAQ721017 IKM721016:IKM721017 IUI721016:IUI721017 JEE721016:JEE721017 JOA721016:JOA721017 JXW721016:JXW721017 KHS721016:KHS721017 KRO721016:KRO721017 LBK721016:LBK721017 LLG721016:LLG721017 LVC721016:LVC721017 MEY721016:MEY721017 MOU721016:MOU721017 MYQ721016:MYQ721017 NIM721016:NIM721017 NSI721016:NSI721017 OCE721016:OCE721017 OMA721016:OMA721017 OVW721016:OVW721017 PFS721016:PFS721017 PPO721016:PPO721017 PZK721016:PZK721017 QJG721016:QJG721017 QTC721016:QTC721017 RCY721016:RCY721017 RMU721016:RMU721017 RWQ721016:RWQ721017 SGM721016:SGM721017 SQI721016:SQI721017 TAE721016:TAE721017 TKA721016:TKA721017 TTW721016:TTW721017 UDS721016:UDS721017 UNO721016:UNO721017 UXK721016:UXK721017 VHG721016:VHG721017 VRC721016:VRC721017 WAY721016:WAY721017 WKU721016:WKU721017 WUQ721016:WUQ721017 E786552:E786553 IE786552:IE786553 SA786552:SA786553 ABW786552:ABW786553 ALS786552:ALS786553 AVO786552:AVO786553 BFK786552:BFK786553 BPG786552:BPG786553 BZC786552:BZC786553 CIY786552:CIY786553 CSU786552:CSU786553 DCQ786552:DCQ786553 DMM786552:DMM786553 DWI786552:DWI786553 EGE786552:EGE786553 EQA786552:EQA786553 EZW786552:EZW786553 FJS786552:FJS786553 FTO786552:FTO786553 GDK786552:GDK786553 GNG786552:GNG786553 GXC786552:GXC786553 HGY786552:HGY786553 HQU786552:HQU786553 IAQ786552:IAQ786553 IKM786552:IKM786553 IUI786552:IUI786553 JEE786552:JEE786553 JOA786552:JOA786553 JXW786552:JXW786553 KHS786552:KHS786553 KRO786552:KRO786553 LBK786552:LBK786553 LLG786552:LLG786553 LVC786552:LVC786553 MEY786552:MEY786553 MOU786552:MOU786553 MYQ786552:MYQ786553 NIM786552:NIM786553 NSI786552:NSI786553 OCE786552:OCE786553 OMA786552:OMA786553 OVW786552:OVW786553 PFS786552:PFS786553 PPO786552:PPO786553 PZK786552:PZK786553 QJG786552:QJG786553 QTC786552:QTC786553 RCY786552:RCY786553 RMU786552:RMU786553 RWQ786552:RWQ786553 SGM786552:SGM786553 SQI786552:SQI786553 TAE786552:TAE786553 TKA786552:TKA786553 TTW786552:TTW786553 UDS786552:UDS786553 UNO786552:UNO786553 UXK786552:UXK786553 VHG786552:VHG786553 VRC786552:VRC786553 WAY786552:WAY786553 WKU786552:WKU786553 WUQ786552:WUQ786553 E852088:E852089 IE852088:IE852089 SA852088:SA852089 ABW852088:ABW852089 ALS852088:ALS852089 AVO852088:AVO852089 BFK852088:BFK852089 BPG852088:BPG852089 BZC852088:BZC852089 CIY852088:CIY852089 CSU852088:CSU852089 DCQ852088:DCQ852089 DMM852088:DMM852089 DWI852088:DWI852089 EGE852088:EGE852089 EQA852088:EQA852089 EZW852088:EZW852089 FJS852088:FJS852089 FTO852088:FTO852089 GDK852088:GDK852089 GNG852088:GNG852089 GXC852088:GXC852089 HGY852088:HGY852089 HQU852088:HQU852089 IAQ852088:IAQ852089 IKM852088:IKM852089 IUI852088:IUI852089 JEE852088:JEE852089 JOA852088:JOA852089 JXW852088:JXW852089 KHS852088:KHS852089 KRO852088:KRO852089 LBK852088:LBK852089 LLG852088:LLG852089 LVC852088:LVC852089 MEY852088:MEY852089 MOU852088:MOU852089 MYQ852088:MYQ852089 NIM852088:NIM852089 NSI852088:NSI852089 OCE852088:OCE852089 OMA852088:OMA852089 OVW852088:OVW852089 PFS852088:PFS852089 PPO852088:PPO852089 PZK852088:PZK852089 QJG852088:QJG852089 QTC852088:QTC852089 RCY852088:RCY852089 RMU852088:RMU852089 RWQ852088:RWQ852089 SGM852088:SGM852089 SQI852088:SQI852089 TAE852088:TAE852089 TKA852088:TKA852089 TTW852088:TTW852089 UDS852088:UDS852089 UNO852088:UNO852089 UXK852088:UXK852089 VHG852088:VHG852089 VRC852088:VRC852089 WAY852088:WAY852089 WKU852088:WKU852089 WUQ852088:WUQ852089 E917624:E917625 IE917624:IE917625 SA917624:SA917625 ABW917624:ABW917625 ALS917624:ALS917625 AVO917624:AVO917625 BFK917624:BFK917625 BPG917624:BPG917625 BZC917624:BZC917625 CIY917624:CIY917625 CSU917624:CSU917625 DCQ917624:DCQ917625 DMM917624:DMM917625 DWI917624:DWI917625 EGE917624:EGE917625 EQA917624:EQA917625 EZW917624:EZW917625 FJS917624:FJS917625 FTO917624:FTO917625 GDK917624:GDK917625 GNG917624:GNG917625 GXC917624:GXC917625 HGY917624:HGY917625 HQU917624:HQU917625 IAQ917624:IAQ917625 IKM917624:IKM917625 IUI917624:IUI917625 JEE917624:JEE917625 JOA917624:JOA917625 JXW917624:JXW917625 KHS917624:KHS917625 KRO917624:KRO917625 LBK917624:LBK917625 LLG917624:LLG917625 LVC917624:LVC917625 MEY917624:MEY917625 MOU917624:MOU917625 MYQ917624:MYQ917625 NIM917624:NIM917625 NSI917624:NSI917625 OCE917624:OCE917625 OMA917624:OMA917625 OVW917624:OVW917625 PFS917624:PFS917625 PPO917624:PPO917625 PZK917624:PZK917625 QJG917624:QJG917625 QTC917624:QTC917625 RCY917624:RCY917625 RMU917624:RMU917625 RWQ917624:RWQ917625 SGM917624:SGM917625 SQI917624:SQI917625 TAE917624:TAE917625 TKA917624:TKA917625 TTW917624:TTW917625 UDS917624:UDS917625 UNO917624:UNO917625 UXK917624:UXK917625 VHG917624:VHG917625 VRC917624:VRC917625 WAY917624:WAY917625 WKU917624:WKU917625 WUQ917624:WUQ917625 E983160:E983161 IE983160:IE983161 SA983160:SA983161 ABW983160:ABW983161 ALS983160:ALS983161 AVO983160:AVO983161 BFK983160:BFK983161 BPG983160:BPG983161 BZC983160:BZC983161 CIY983160:CIY983161 CSU983160:CSU983161 DCQ983160:DCQ983161 DMM983160:DMM983161 DWI983160:DWI983161 EGE983160:EGE983161 EQA983160:EQA983161 EZW983160:EZW983161 FJS983160:FJS983161 FTO983160:FTO983161 GDK983160:GDK983161 GNG983160:GNG983161 GXC983160:GXC983161 HGY983160:HGY983161 HQU983160:HQU983161 IAQ983160:IAQ983161 IKM983160:IKM983161 IUI983160:IUI983161 JEE983160:JEE983161 JOA983160:JOA983161 JXW983160:JXW983161 KHS983160:KHS983161 KRO983160:KRO983161 LBK983160:LBK983161 LLG983160:LLG983161 LVC983160:LVC983161 MEY983160:MEY983161 MOU983160:MOU983161 MYQ983160:MYQ983161 NIM983160:NIM983161 NSI983160:NSI983161 OCE983160:OCE983161 OMA983160:OMA983161 OVW983160:OVW983161 PFS983160:PFS983161 PPO983160:PPO983161 PZK983160:PZK983161 QJG983160:QJG983161 QTC983160:QTC983161 RCY983160:RCY983161 RMU983160:RMU983161 RWQ983160:RWQ983161 SGM983160:SGM983161 SQI983160:SQI983161 TAE983160:TAE983161 TKA983160:TKA983161 TTW983160:TTW983161 UDS983160:UDS983161 UNO983160:UNO983161 UXK983160:UXK983161 VHG983160:VHG983161 VRC983160:VRC983161 WAY983160:WAY983161 WKU983160:WKU983161 WUQ983160:WUQ983161 E124:E125 IE124:IE125 SA124:SA125 ABW124:ABW125 ALS124:ALS125 AVO124:AVO125 BFK124:BFK125 BPG124:BPG125 BZC124:BZC125 CIY124:CIY125 CSU124:CSU125 DCQ124:DCQ125 DMM124:DMM125 DWI124:DWI125 EGE124:EGE125 EQA124:EQA125 EZW124:EZW125 FJS124:FJS125 FTO124:FTO125 GDK124:GDK125 GNG124:GNG125 GXC124:GXC125 HGY124:HGY125 HQU124:HQU125 IAQ124:IAQ125 IKM124:IKM125 IUI124:IUI125 JEE124:JEE125 JOA124:JOA125 JXW124:JXW125 KHS124:KHS125 KRO124:KRO125 LBK124:LBK125 LLG124:LLG125 LVC124:LVC125 MEY124:MEY125 MOU124:MOU125 MYQ124:MYQ125 NIM124:NIM125 NSI124:NSI125 OCE124:OCE125 OMA124:OMA125 OVW124:OVW125 PFS124:PFS125 PPO124:PPO125 PZK124:PZK125 QJG124:QJG125 QTC124:QTC125 RCY124:RCY125 RMU124:RMU125 RWQ124:RWQ125 SGM124:SGM125 SQI124:SQI125 TAE124:TAE125 TKA124:TKA125 TTW124:TTW125 UDS124:UDS125 UNO124:UNO125 UXK124:UXK125 VHG124:VHG125 VRC124:VRC125 WAY124:WAY125 WKU124:WKU125 WUQ124:WUQ125 E65660:E65661 IE65660:IE65661 SA65660:SA65661 ABW65660:ABW65661 ALS65660:ALS65661 AVO65660:AVO65661 BFK65660:BFK65661 BPG65660:BPG65661 BZC65660:BZC65661 CIY65660:CIY65661 CSU65660:CSU65661 DCQ65660:DCQ65661 DMM65660:DMM65661 DWI65660:DWI65661 EGE65660:EGE65661 EQA65660:EQA65661 EZW65660:EZW65661 FJS65660:FJS65661 FTO65660:FTO65661 GDK65660:GDK65661 GNG65660:GNG65661 GXC65660:GXC65661 HGY65660:HGY65661 HQU65660:HQU65661 IAQ65660:IAQ65661 IKM65660:IKM65661 IUI65660:IUI65661 JEE65660:JEE65661 JOA65660:JOA65661 JXW65660:JXW65661 KHS65660:KHS65661 KRO65660:KRO65661 LBK65660:LBK65661 LLG65660:LLG65661 LVC65660:LVC65661 MEY65660:MEY65661 MOU65660:MOU65661 MYQ65660:MYQ65661 NIM65660:NIM65661 NSI65660:NSI65661 OCE65660:OCE65661 OMA65660:OMA65661 OVW65660:OVW65661 PFS65660:PFS65661 PPO65660:PPO65661 PZK65660:PZK65661 QJG65660:QJG65661 QTC65660:QTC65661 RCY65660:RCY65661 RMU65660:RMU65661 RWQ65660:RWQ65661 SGM65660:SGM65661 SQI65660:SQI65661 TAE65660:TAE65661 TKA65660:TKA65661 TTW65660:TTW65661 UDS65660:UDS65661 UNO65660:UNO65661 UXK65660:UXK65661 VHG65660:VHG65661 VRC65660:VRC65661 WAY65660:WAY65661 WKU65660:WKU65661 WUQ65660:WUQ65661 E131196:E131197 IE131196:IE131197 SA131196:SA131197 ABW131196:ABW131197 ALS131196:ALS131197 AVO131196:AVO131197 BFK131196:BFK131197 BPG131196:BPG131197 BZC131196:BZC131197 CIY131196:CIY131197 CSU131196:CSU131197 DCQ131196:DCQ131197 DMM131196:DMM131197 DWI131196:DWI131197 EGE131196:EGE131197 EQA131196:EQA131197 EZW131196:EZW131197 FJS131196:FJS131197 FTO131196:FTO131197 GDK131196:GDK131197 GNG131196:GNG131197 GXC131196:GXC131197 HGY131196:HGY131197 HQU131196:HQU131197 IAQ131196:IAQ131197 IKM131196:IKM131197 IUI131196:IUI131197 JEE131196:JEE131197 JOA131196:JOA131197 JXW131196:JXW131197 KHS131196:KHS131197 KRO131196:KRO131197 LBK131196:LBK131197 LLG131196:LLG131197 LVC131196:LVC131197 MEY131196:MEY131197 MOU131196:MOU131197 MYQ131196:MYQ131197 NIM131196:NIM131197 NSI131196:NSI131197 OCE131196:OCE131197 OMA131196:OMA131197 OVW131196:OVW131197 PFS131196:PFS131197 PPO131196:PPO131197 PZK131196:PZK131197 QJG131196:QJG131197 QTC131196:QTC131197 RCY131196:RCY131197 RMU131196:RMU131197 RWQ131196:RWQ131197 SGM131196:SGM131197 SQI131196:SQI131197 TAE131196:TAE131197 TKA131196:TKA131197 TTW131196:TTW131197 UDS131196:UDS131197 UNO131196:UNO131197 UXK131196:UXK131197 VHG131196:VHG131197 VRC131196:VRC131197 WAY131196:WAY131197 WKU131196:WKU131197 WUQ131196:WUQ131197 E196732:E196733 IE196732:IE196733 SA196732:SA196733 ABW196732:ABW196733 ALS196732:ALS196733 AVO196732:AVO196733 BFK196732:BFK196733 BPG196732:BPG196733 BZC196732:BZC196733 CIY196732:CIY196733 CSU196732:CSU196733 DCQ196732:DCQ196733 DMM196732:DMM196733 DWI196732:DWI196733 EGE196732:EGE196733 EQA196732:EQA196733 EZW196732:EZW196733 FJS196732:FJS196733 FTO196732:FTO196733 GDK196732:GDK196733 GNG196732:GNG196733 GXC196732:GXC196733 HGY196732:HGY196733 HQU196732:HQU196733 IAQ196732:IAQ196733 IKM196732:IKM196733 IUI196732:IUI196733 JEE196732:JEE196733 JOA196732:JOA196733 JXW196732:JXW196733 KHS196732:KHS196733 KRO196732:KRO196733 LBK196732:LBK196733 LLG196732:LLG196733 LVC196732:LVC196733 MEY196732:MEY196733 MOU196732:MOU196733 MYQ196732:MYQ196733 NIM196732:NIM196733 NSI196732:NSI196733 OCE196732:OCE196733 OMA196732:OMA196733 OVW196732:OVW196733 PFS196732:PFS196733 PPO196732:PPO196733 PZK196732:PZK196733 QJG196732:QJG196733 QTC196732:QTC196733 RCY196732:RCY196733 RMU196732:RMU196733 RWQ196732:RWQ196733 SGM196732:SGM196733 SQI196732:SQI196733 TAE196732:TAE196733 TKA196732:TKA196733 TTW196732:TTW196733 UDS196732:UDS196733 UNO196732:UNO196733 UXK196732:UXK196733 VHG196732:VHG196733 VRC196732:VRC196733 WAY196732:WAY196733 WKU196732:WKU196733 WUQ196732:WUQ196733 E262268:E262269 IE262268:IE262269 SA262268:SA262269 ABW262268:ABW262269 ALS262268:ALS262269 AVO262268:AVO262269 BFK262268:BFK262269 BPG262268:BPG262269 BZC262268:BZC262269 CIY262268:CIY262269 CSU262268:CSU262269 DCQ262268:DCQ262269 DMM262268:DMM262269 DWI262268:DWI262269 EGE262268:EGE262269 EQA262268:EQA262269 EZW262268:EZW262269 FJS262268:FJS262269 FTO262268:FTO262269 GDK262268:GDK262269 GNG262268:GNG262269 GXC262268:GXC262269 HGY262268:HGY262269 HQU262268:HQU262269 IAQ262268:IAQ262269 IKM262268:IKM262269 IUI262268:IUI262269 JEE262268:JEE262269 JOA262268:JOA262269 JXW262268:JXW262269 KHS262268:KHS262269 KRO262268:KRO262269 LBK262268:LBK262269 LLG262268:LLG262269 LVC262268:LVC262269 MEY262268:MEY262269 MOU262268:MOU262269 MYQ262268:MYQ262269 NIM262268:NIM262269 NSI262268:NSI262269 OCE262268:OCE262269 OMA262268:OMA262269 OVW262268:OVW262269 PFS262268:PFS262269 PPO262268:PPO262269 PZK262268:PZK262269 QJG262268:QJG262269 QTC262268:QTC262269 RCY262268:RCY262269 RMU262268:RMU262269 RWQ262268:RWQ262269 SGM262268:SGM262269 SQI262268:SQI262269 TAE262268:TAE262269 TKA262268:TKA262269 TTW262268:TTW262269 UDS262268:UDS262269 UNO262268:UNO262269 UXK262268:UXK262269 VHG262268:VHG262269 VRC262268:VRC262269 WAY262268:WAY262269 WKU262268:WKU262269 WUQ262268:WUQ262269 E327804:E327805 IE327804:IE327805 SA327804:SA327805 ABW327804:ABW327805 ALS327804:ALS327805 AVO327804:AVO327805 BFK327804:BFK327805 BPG327804:BPG327805 BZC327804:BZC327805 CIY327804:CIY327805 CSU327804:CSU327805 DCQ327804:DCQ327805 DMM327804:DMM327805 DWI327804:DWI327805 EGE327804:EGE327805 EQA327804:EQA327805 EZW327804:EZW327805 FJS327804:FJS327805 FTO327804:FTO327805 GDK327804:GDK327805 GNG327804:GNG327805 GXC327804:GXC327805 HGY327804:HGY327805 HQU327804:HQU327805 IAQ327804:IAQ327805 IKM327804:IKM327805 IUI327804:IUI327805 JEE327804:JEE327805 JOA327804:JOA327805 JXW327804:JXW327805 KHS327804:KHS327805 KRO327804:KRO327805 LBK327804:LBK327805 LLG327804:LLG327805 LVC327804:LVC327805 MEY327804:MEY327805 MOU327804:MOU327805 MYQ327804:MYQ327805 NIM327804:NIM327805 NSI327804:NSI327805 OCE327804:OCE327805 OMA327804:OMA327805 OVW327804:OVW327805 PFS327804:PFS327805 PPO327804:PPO327805 PZK327804:PZK327805 QJG327804:QJG327805 QTC327804:QTC327805 RCY327804:RCY327805 RMU327804:RMU327805 RWQ327804:RWQ327805 SGM327804:SGM327805 SQI327804:SQI327805 TAE327804:TAE327805 TKA327804:TKA327805 TTW327804:TTW327805 UDS327804:UDS327805 UNO327804:UNO327805 UXK327804:UXK327805 VHG327804:VHG327805 VRC327804:VRC327805 WAY327804:WAY327805 WKU327804:WKU327805 WUQ327804:WUQ327805 E393340:E393341 IE393340:IE393341 SA393340:SA393341 ABW393340:ABW393341 ALS393340:ALS393341 AVO393340:AVO393341 BFK393340:BFK393341 BPG393340:BPG393341 BZC393340:BZC393341 CIY393340:CIY393341 CSU393340:CSU393341 DCQ393340:DCQ393341 DMM393340:DMM393341 DWI393340:DWI393341 EGE393340:EGE393341 EQA393340:EQA393341 EZW393340:EZW393341 FJS393340:FJS393341 FTO393340:FTO393341 GDK393340:GDK393341 GNG393340:GNG393341 GXC393340:GXC393341 HGY393340:HGY393341 HQU393340:HQU393341 IAQ393340:IAQ393341 IKM393340:IKM393341 IUI393340:IUI393341 JEE393340:JEE393341 JOA393340:JOA393341 JXW393340:JXW393341 KHS393340:KHS393341 KRO393340:KRO393341 LBK393340:LBK393341 LLG393340:LLG393341 LVC393340:LVC393341 MEY393340:MEY393341 MOU393340:MOU393341 MYQ393340:MYQ393341 NIM393340:NIM393341 NSI393340:NSI393341 OCE393340:OCE393341 OMA393340:OMA393341 OVW393340:OVW393341 PFS393340:PFS393341 PPO393340:PPO393341 PZK393340:PZK393341 QJG393340:QJG393341 QTC393340:QTC393341 RCY393340:RCY393341 RMU393340:RMU393341 RWQ393340:RWQ393341 SGM393340:SGM393341 SQI393340:SQI393341 TAE393340:TAE393341 TKA393340:TKA393341 TTW393340:TTW393341 UDS393340:UDS393341 UNO393340:UNO393341 UXK393340:UXK393341 VHG393340:VHG393341 VRC393340:VRC393341 WAY393340:WAY393341 WKU393340:WKU393341 WUQ393340:WUQ393341 E458876:E458877 IE458876:IE458877 SA458876:SA458877 ABW458876:ABW458877 ALS458876:ALS458877 AVO458876:AVO458877 BFK458876:BFK458877 BPG458876:BPG458877 BZC458876:BZC458877 CIY458876:CIY458877 CSU458876:CSU458877 DCQ458876:DCQ458877 DMM458876:DMM458877 DWI458876:DWI458877 EGE458876:EGE458877 EQA458876:EQA458877 EZW458876:EZW458877 FJS458876:FJS458877 FTO458876:FTO458877 GDK458876:GDK458877 GNG458876:GNG458877 GXC458876:GXC458877 HGY458876:HGY458877 HQU458876:HQU458877 IAQ458876:IAQ458877 IKM458876:IKM458877 IUI458876:IUI458877 JEE458876:JEE458877 JOA458876:JOA458877 JXW458876:JXW458877 KHS458876:KHS458877 KRO458876:KRO458877 LBK458876:LBK458877 LLG458876:LLG458877 LVC458876:LVC458877 MEY458876:MEY458877 MOU458876:MOU458877 MYQ458876:MYQ458877 NIM458876:NIM458877 NSI458876:NSI458877 OCE458876:OCE458877 OMA458876:OMA458877 OVW458876:OVW458877 PFS458876:PFS458877 PPO458876:PPO458877 PZK458876:PZK458877 QJG458876:QJG458877 QTC458876:QTC458877 RCY458876:RCY458877 RMU458876:RMU458877 RWQ458876:RWQ458877 SGM458876:SGM458877 SQI458876:SQI458877 TAE458876:TAE458877 TKA458876:TKA458877 TTW458876:TTW458877 UDS458876:UDS458877 UNO458876:UNO458877 UXK458876:UXK458877 VHG458876:VHG458877 VRC458876:VRC458877 WAY458876:WAY458877 WKU458876:WKU458877 WUQ458876:WUQ458877 E524412:E524413 IE524412:IE524413 SA524412:SA524413 ABW524412:ABW524413 ALS524412:ALS524413 AVO524412:AVO524413 BFK524412:BFK524413 BPG524412:BPG524413 BZC524412:BZC524413 CIY524412:CIY524413 CSU524412:CSU524413 DCQ524412:DCQ524413 DMM524412:DMM524413 DWI524412:DWI524413 EGE524412:EGE524413 EQA524412:EQA524413 EZW524412:EZW524413 FJS524412:FJS524413 FTO524412:FTO524413 GDK524412:GDK524413 GNG524412:GNG524413 GXC524412:GXC524413 HGY524412:HGY524413 HQU524412:HQU524413 IAQ524412:IAQ524413 IKM524412:IKM524413 IUI524412:IUI524413 JEE524412:JEE524413 JOA524412:JOA524413 JXW524412:JXW524413 KHS524412:KHS524413 KRO524412:KRO524413 LBK524412:LBK524413 LLG524412:LLG524413 LVC524412:LVC524413 MEY524412:MEY524413 MOU524412:MOU524413 MYQ524412:MYQ524413 NIM524412:NIM524413 NSI524412:NSI524413 OCE524412:OCE524413 OMA524412:OMA524413 OVW524412:OVW524413 PFS524412:PFS524413 PPO524412:PPO524413 PZK524412:PZK524413 QJG524412:QJG524413 QTC524412:QTC524413 RCY524412:RCY524413 RMU524412:RMU524413 RWQ524412:RWQ524413 SGM524412:SGM524413 SQI524412:SQI524413 TAE524412:TAE524413 TKA524412:TKA524413 TTW524412:TTW524413 UDS524412:UDS524413 UNO524412:UNO524413 UXK524412:UXK524413 VHG524412:VHG524413 VRC524412:VRC524413 WAY524412:WAY524413 WKU524412:WKU524413 WUQ524412:WUQ524413 E589948:E589949 IE589948:IE589949 SA589948:SA589949 ABW589948:ABW589949 ALS589948:ALS589949 AVO589948:AVO589949 BFK589948:BFK589949 BPG589948:BPG589949 BZC589948:BZC589949 CIY589948:CIY589949 CSU589948:CSU589949 DCQ589948:DCQ589949 DMM589948:DMM589949 DWI589948:DWI589949 EGE589948:EGE589949 EQA589948:EQA589949 EZW589948:EZW589949 FJS589948:FJS589949 FTO589948:FTO589949 GDK589948:GDK589949 GNG589948:GNG589949 GXC589948:GXC589949 HGY589948:HGY589949 HQU589948:HQU589949 IAQ589948:IAQ589949 IKM589948:IKM589949 IUI589948:IUI589949 JEE589948:JEE589949 JOA589948:JOA589949 JXW589948:JXW589949 KHS589948:KHS589949 KRO589948:KRO589949 LBK589948:LBK589949 LLG589948:LLG589949 LVC589948:LVC589949 MEY589948:MEY589949 MOU589948:MOU589949 MYQ589948:MYQ589949 NIM589948:NIM589949 NSI589948:NSI589949 OCE589948:OCE589949 OMA589948:OMA589949 OVW589948:OVW589949 PFS589948:PFS589949 PPO589948:PPO589949 PZK589948:PZK589949 QJG589948:QJG589949 QTC589948:QTC589949 RCY589948:RCY589949 RMU589948:RMU589949 RWQ589948:RWQ589949 SGM589948:SGM589949 SQI589948:SQI589949 TAE589948:TAE589949 TKA589948:TKA589949 TTW589948:TTW589949 UDS589948:UDS589949 UNO589948:UNO589949 UXK589948:UXK589949 VHG589948:VHG589949 VRC589948:VRC589949 WAY589948:WAY589949 WKU589948:WKU589949 WUQ589948:WUQ589949 E655484:E655485 IE655484:IE655485 SA655484:SA655485 ABW655484:ABW655485 ALS655484:ALS655485 AVO655484:AVO655485 BFK655484:BFK655485 BPG655484:BPG655485 BZC655484:BZC655485 CIY655484:CIY655485 CSU655484:CSU655485 DCQ655484:DCQ655485 DMM655484:DMM655485 DWI655484:DWI655485 EGE655484:EGE655485 EQA655484:EQA655485 EZW655484:EZW655485 FJS655484:FJS655485 FTO655484:FTO655485 GDK655484:GDK655485 GNG655484:GNG655485 GXC655484:GXC655485 HGY655484:HGY655485 HQU655484:HQU655485 IAQ655484:IAQ655485 IKM655484:IKM655485 IUI655484:IUI655485 JEE655484:JEE655485 JOA655484:JOA655485 JXW655484:JXW655485 KHS655484:KHS655485 KRO655484:KRO655485 LBK655484:LBK655485 LLG655484:LLG655485 LVC655484:LVC655485 MEY655484:MEY655485 MOU655484:MOU655485 MYQ655484:MYQ655485 NIM655484:NIM655485 NSI655484:NSI655485 OCE655484:OCE655485 OMA655484:OMA655485 OVW655484:OVW655485 PFS655484:PFS655485 PPO655484:PPO655485 PZK655484:PZK655485 QJG655484:QJG655485 QTC655484:QTC655485 RCY655484:RCY655485 RMU655484:RMU655485 RWQ655484:RWQ655485 SGM655484:SGM655485 SQI655484:SQI655485 TAE655484:TAE655485 TKA655484:TKA655485 TTW655484:TTW655485 UDS655484:UDS655485 UNO655484:UNO655485 UXK655484:UXK655485 VHG655484:VHG655485 VRC655484:VRC655485 WAY655484:WAY655485 WKU655484:WKU655485 WUQ655484:WUQ655485 E721020:E721021 IE721020:IE721021 SA721020:SA721021 ABW721020:ABW721021 ALS721020:ALS721021 AVO721020:AVO721021 BFK721020:BFK721021 BPG721020:BPG721021 BZC721020:BZC721021 CIY721020:CIY721021 CSU721020:CSU721021 DCQ721020:DCQ721021 DMM721020:DMM721021 DWI721020:DWI721021 EGE721020:EGE721021 EQA721020:EQA721021 EZW721020:EZW721021 FJS721020:FJS721021 FTO721020:FTO721021 GDK721020:GDK721021 GNG721020:GNG721021 GXC721020:GXC721021 HGY721020:HGY721021 HQU721020:HQU721021 IAQ721020:IAQ721021 IKM721020:IKM721021 IUI721020:IUI721021 JEE721020:JEE721021 JOA721020:JOA721021 JXW721020:JXW721021 KHS721020:KHS721021 KRO721020:KRO721021 LBK721020:LBK721021 LLG721020:LLG721021 LVC721020:LVC721021 MEY721020:MEY721021 MOU721020:MOU721021 MYQ721020:MYQ721021 NIM721020:NIM721021 NSI721020:NSI721021 OCE721020:OCE721021 OMA721020:OMA721021 OVW721020:OVW721021 PFS721020:PFS721021 PPO721020:PPO721021 PZK721020:PZK721021 QJG721020:QJG721021 QTC721020:QTC721021 RCY721020:RCY721021 RMU721020:RMU721021 RWQ721020:RWQ721021 SGM721020:SGM721021 SQI721020:SQI721021 TAE721020:TAE721021 TKA721020:TKA721021 TTW721020:TTW721021 UDS721020:UDS721021 UNO721020:UNO721021 UXK721020:UXK721021 VHG721020:VHG721021 VRC721020:VRC721021 WAY721020:WAY721021 WKU721020:WKU721021 WUQ721020:WUQ721021 E786556:E786557 IE786556:IE786557 SA786556:SA786557 ABW786556:ABW786557 ALS786556:ALS786557 AVO786556:AVO786557 BFK786556:BFK786557 BPG786556:BPG786557 BZC786556:BZC786557 CIY786556:CIY786557 CSU786556:CSU786557 DCQ786556:DCQ786557 DMM786556:DMM786557 DWI786556:DWI786557 EGE786556:EGE786557 EQA786556:EQA786557 EZW786556:EZW786557 FJS786556:FJS786557 FTO786556:FTO786557 GDK786556:GDK786557 GNG786556:GNG786557 GXC786556:GXC786557 HGY786556:HGY786557 HQU786556:HQU786557 IAQ786556:IAQ786557 IKM786556:IKM786557 IUI786556:IUI786557 JEE786556:JEE786557 JOA786556:JOA786557 JXW786556:JXW786557 KHS786556:KHS786557 KRO786556:KRO786557 LBK786556:LBK786557 LLG786556:LLG786557 LVC786556:LVC786557 MEY786556:MEY786557 MOU786556:MOU786557 MYQ786556:MYQ786557 NIM786556:NIM786557 NSI786556:NSI786557 OCE786556:OCE786557 OMA786556:OMA786557 OVW786556:OVW786557 PFS786556:PFS786557 PPO786556:PPO786557 PZK786556:PZK786557 QJG786556:QJG786557 QTC786556:QTC786557 RCY786556:RCY786557 RMU786556:RMU786557 RWQ786556:RWQ786557 SGM786556:SGM786557 SQI786556:SQI786557 TAE786556:TAE786557 TKA786556:TKA786557 TTW786556:TTW786557 UDS786556:UDS786557 UNO786556:UNO786557 UXK786556:UXK786557 VHG786556:VHG786557 VRC786556:VRC786557 WAY786556:WAY786557 WKU786556:WKU786557 WUQ786556:WUQ786557 E852092:E852093 IE852092:IE852093 SA852092:SA852093 ABW852092:ABW852093 ALS852092:ALS852093 AVO852092:AVO852093 BFK852092:BFK852093 BPG852092:BPG852093 BZC852092:BZC852093 CIY852092:CIY852093 CSU852092:CSU852093 DCQ852092:DCQ852093 DMM852092:DMM852093 DWI852092:DWI852093 EGE852092:EGE852093 EQA852092:EQA852093 EZW852092:EZW852093 FJS852092:FJS852093 FTO852092:FTO852093 GDK852092:GDK852093 GNG852092:GNG852093 GXC852092:GXC852093 HGY852092:HGY852093 HQU852092:HQU852093 IAQ852092:IAQ852093 IKM852092:IKM852093 IUI852092:IUI852093 JEE852092:JEE852093 JOA852092:JOA852093 JXW852092:JXW852093 KHS852092:KHS852093 KRO852092:KRO852093 LBK852092:LBK852093 LLG852092:LLG852093 LVC852092:LVC852093 MEY852092:MEY852093 MOU852092:MOU852093 MYQ852092:MYQ852093 NIM852092:NIM852093 NSI852092:NSI852093 OCE852092:OCE852093 OMA852092:OMA852093 OVW852092:OVW852093 PFS852092:PFS852093 PPO852092:PPO852093 PZK852092:PZK852093 QJG852092:QJG852093 QTC852092:QTC852093 RCY852092:RCY852093 RMU852092:RMU852093 RWQ852092:RWQ852093 SGM852092:SGM852093 SQI852092:SQI852093 TAE852092:TAE852093 TKA852092:TKA852093 TTW852092:TTW852093 UDS852092:UDS852093 UNO852092:UNO852093 UXK852092:UXK852093 VHG852092:VHG852093 VRC852092:VRC852093 WAY852092:WAY852093 WKU852092:WKU852093 WUQ852092:WUQ852093 E917628:E917629 IE917628:IE917629 SA917628:SA917629 ABW917628:ABW917629 ALS917628:ALS917629 AVO917628:AVO917629 BFK917628:BFK917629 BPG917628:BPG917629 BZC917628:BZC917629 CIY917628:CIY917629 CSU917628:CSU917629 DCQ917628:DCQ917629 DMM917628:DMM917629 DWI917628:DWI917629 EGE917628:EGE917629 EQA917628:EQA917629 EZW917628:EZW917629 FJS917628:FJS917629 FTO917628:FTO917629 GDK917628:GDK917629 GNG917628:GNG917629 GXC917628:GXC917629 HGY917628:HGY917629 HQU917628:HQU917629 IAQ917628:IAQ917629 IKM917628:IKM917629 IUI917628:IUI917629 JEE917628:JEE917629 JOA917628:JOA917629 JXW917628:JXW917629 KHS917628:KHS917629 KRO917628:KRO917629 LBK917628:LBK917629 LLG917628:LLG917629 LVC917628:LVC917629 MEY917628:MEY917629 MOU917628:MOU917629 MYQ917628:MYQ917629 NIM917628:NIM917629 NSI917628:NSI917629 OCE917628:OCE917629 OMA917628:OMA917629 OVW917628:OVW917629 PFS917628:PFS917629 PPO917628:PPO917629 PZK917628:PZK917629 QJG917628:QJG917629 QTC917628:QTC917629 RCY917628:RCY917629 RMU917628:RMU917629 RWQ917628:RWQ917629 SGM917628:SGM917629 SQI917628:SQI917629 TAE917628:TAE917629 TKA917628:TKA917629 TTW917628:TTW917629 UDS917628:UDS917629 UNO917628:UNO917629 UXK917628:UXK917629 VHG917628:VHG917629 VRC917628:VRC917629 WAY917628:WAY917629 WKU917628:WKU917629 WUQ917628:WUQ917629 E983164:E983165 IE983164:IE983165 SA983164:SA983165 ABW983164:ABW983165 ALS983164:ALS983165 AVO983164:AVO983165 BFK983164:BFK983165 BPG983164:BPG983165 BZC983164:BZC983165 CIY983164:CIY983165 CSU983164:CSU983165 DCQ983164:DCQ983165 DMM983164:DMM983165 DWI983164:DWI983165 EGE983164:EGE983165 EQA983164:EQA983165 EZW983164:EZW983165 FJS983164:FJS983165 FTO983164:FTO983165 GDK983164:GDK983165 GNG983164:GNG983165 GXC983164:GXC983165 HGY983164:HGY983165 HQU983164:HQU983165 IAQ983164:IAQ983165 IKM983164:IKM983165 IUI983164:IUI983165 JEE983164:JEE983165 JOA983164:JOA983165 JXW983164:JXW983165 KHS983164:KHS983165 KRO983164:KRO983165 LBK983164:LBK983165 LLG983164:LLG983165 LVC983164:LVC983165 MEY983164:MEY983165 MOU983164:MOU983165 MYQ983164:MYQ983165 NIM983164:NIM983165 NSI983164:NSI983165 OCE983164:OCE983165 OMA983164:OMA983165 OVW983164:OVW983165 PFS983164:PFS983165 PPO983164:PPO983165 PZK983164:PZK983165 QJG983164:QJG983165 QTC983164:QTC983165 RCY983164:RCY983165 RMU983164:RMU983165 RWQ983164:RWQ983165 SGM983164:SGM983165 SQI983164:SQI983165 TAE983164:TAE983165 TKA983164:TKA983165 TTW983164:TTW983165 UDS983164:UDS983165 UNO983164:UNO983165 UXK983164:UXK983165 VHG983164:VHG983165 VRC983164:VRC983165 WAY983164:WAY983165 WKU983164:WKU983165 WUQ983164:WUQ983165 E128:E129 IE128:IE129 SA128:SA129 ABW128:ABW129 ALS128:ALS129 AVO128:AVO129 BFK128:BFK129 BPG128:BPG129 BZC128:BZC129 CIY128:CIY129 CSU128:CSU129 DCQ128:DCQ129 DMM128:DMM129 DWI128:DWI129 EGE128:EGE129 EQA128:EQA129 EZW128:EZW129 FJS128:FJS129 FTO128:FTO129 GDK128:GDK129 GNG128:GNG129 GXC128:GXC129 HGY128:HGY129 HQU128:HQU129 IAQ128:IAQ129 IKM128:IKM129 IUI128:IUI129 JEE128:JEE129 JOA128:JOA129 JXW128:JXW129 KHS128:KHS129 KRO128:KRO129 LBK128:LBK129 LLG128:LLG129 LVC128:LVC129 MEY128:MEY129 MOU128:MOU129 MYQ128:MYQ129 NIM128:NIM129 NSI128:NSI129 OCE128:OCE129 OMA128:OMA129 OVW128:OVW129 PFS128:PFS129 PPO128:PPO129 PZK128:PZK129 QJG128:QJG129 QTC128:QTC129 RCY128:RCY129 RMU128:RMU129 RWQ128:RWQ129 SGM128:SGM129 SQI128:SQI129 TAE128:TAE129 TKA128:TKA129 TTW128:TTW129 UDS128:UDS129 UNO128:UNO129 UXK128:UXK129 VHG128:VHG129 VRC128:VRC129 WAY128:WAY129 WKU128:WKU129 WUQ128:WUQ129 E65664:E65665 IE65664:IE65665 SA65664:SA65665 ABW65664:ABW65665 ALS65664:ALS65665 AVO65664:AVO65665 BFK65664:BFK65665 BPG65664:BPG65665 BZC65664:BZC65665 CIY65664:CIY65665 CSU65664:CSU65665 DCQ65664:DCQ65665 DMM65664:DMM65665 DWI65664:DWI65665 EGE65664:EGE65665 EQA65664:EQA65665 EZW65664:EZW65665 FJS65664:FJS65665 FTO65664:FTO65665 GDK65664:GDK65665 GNG65664:GNG65665 GXC65664:GXC65665 HGY65664:HGY65665 HQU65664:HQU65665 IAQ65664:IAQ65665 IKM65664:IKM65665 IUI65664:IUI65665 JEE65664:JEE65665 JOA65664:JOA65665 JXW65664:JXW65665 KHS65664:KHS65665 KRO65664:KRO65665 LBK65664:LBK65665 LLG65664:LLG65665 LVC65664:LVC65665 MEY65664:MEY65665 MOU65664:MOU65665 MYQ65664:MYQ65665 NIM65664:NIM65665 NSI65664:NSI65665 OCE65664:OCE65665 OMA65664:OMA65665 OVW65664:OVW65665 PFS65664:PFS65665 PPO65664:PPO65665 PZK65664:PZK65665 QJG65664:QJG65665 QTC65664:QTC65665 RCY65664:RCY65665 RMU65664:RMU65665 RWQ65664:RWQ65665 SGM65664:SGM65665 SQI65664:SQI65665 TAE65664:TAE65665 TKA65664:TKA65665 TTW65664:TTW65665 UDS65664:UDS65665 UNO65664:UNO65665 UXK65664:UXK65665 VHG65664:VHG65665 VRC65664:VRC65665 WAY65664:WAY65665 WKU65664:WKU65665 WUQ65664:WUQ65665 E131200:E131201 IE131200:IE131201 SA131200:SA131201 ABW131200:ABW131201 ALS131200:ALS131201 AVO131200:AVO131201 BFK131200:BFK131201 BPG131200:BPG131201 BZC131200:BZC131201 CIY131200:CIY131201 CSU131200:CSU131201 DCQ131200:DCQ131201 DMM131200:DMM131201 DWI131200:DWI131201 EGE131200:EGE131201 EQA131200:EQA131201 EZW131200:EZW131201 FJS131200:FJS131201 FTO131200:FTO131201 GDK131200:GDK131201 GNG131200:GNG131201 GXC131200:GXC131201 HGY131200:HGY131201 HQU131200:HQU131201 IAQ131200:IAQ131201 IKM131200:IKM131201 IUI131200:IUI131201 JEE131200:JEE131201 JOA131200:JOA131201 JXW131200:JXW131201 KHS131200:KHS131201 KRO131200:KRO131201 LBK131200:LBK131201 LLG131200:LLG131201 LVC131200:LVC131201 MEY131200:MEY131201 MOU131200:MOU131201 MYQ131200:MYQ131201 NIM131200:NIM131201 NSI131200:NSI131201 OCE131200:OCE131201 OMA131200:OMA131201 OVW131200:OVW131201 PFS131200:PFS131201 PPO131200:PPO131201 PZK131200:PZK131201 QJG131200:QJG131201 QTC131200:QTC131201 RCY131200:RCY131201 RMU131200:RMU131201 RWQ131200:RWQ131201 SGM131200:SGM131201 SQI131200:SQI131201 TAE131200:TAE131201 TKA131200:TKA131201 TTW131200:TTW131201 UDS131200:UDS131201 UNO131200:UNO131201 UXK131200:UXK131201 VHG131200:VHG131201 VRC131200:VRC131201 WAY131200:WAY131201 WKU131200:WKU131201 WUQ131200:WUQ131201 E196736:E196737 IE196736:IE196737 SA196736:SA196737 ABW196736:ABW196737 ALS196736:ALS196737 AVO196736:AVO196737 BFK196736:BFK196737 BPG196736:BPG196737 BZC196736:BZC196737 CIY196736:CIY196737 CSU196736:CSU196737 DCQ196736:DCQ196737 DMM196736:DMM196737 DWI196736:DWI196737 EGE196736:EGE196737 EQA196736:EQA196737 EZW196736:EZW196737 FJS196736:FJS196737 FTO196736:FTO196737 GDK196736:GDK196737 GNG196736:GNG196737 GXC196736:GXC196737 HGY196736:HGY196737 HQU196736:HQU196737 IAQ196736:IAQ196737 IKM196736:IKM196737 IUI196736:IUI196737 JEE196736:JEE196737 JOA196736:JOA196737 JXW196736:JXW196737 KHS196736:KHS196737 KRO196736:KRO196737 LBK196736:LBK196737 LLG196736:LLG196737 LVC196736:LVC196737 MEY196736:MEY196737 MOU196736:MOU196737 MYQ196736:MYQ196737 NIM196736:NIM196737 NSI196736:NSI196737 OCE196736:OCE196737 OMA196736:OMA196737 OVW196736:OVW196737 PFS196736:PFS196737 PPO196736:PPO196737 PZK196736:PZK196737 QJG196736:QJG196737 QTC196736:QTC196737 RCY196736:RCY196737 RMU196736:RMU196737 RWQ196736:RWQ196737 SGM196736:SGM196737 SQI196736:SQI196737 TAE196736:TAE196737 TKA196736:TKA196737 TTW196736:TTW196737 UDS196736:UDS196737 UNO196736:UNO196737 UXK196736:UXK196737 VHG196736:VHG196737 VRC196736:VRC196737 WAY196736:WAY196737 WKU196736:WKU196737 WUQ196736:WUQ196737 E262272:E262273 IE262272:IE262273 SA262272:SA262273 ABW262272:ABW262273 ALS262272:ALS262273 AVO262272:AVO262273 BFK262272:BFK262273 BPG262272:BPG262273 BZC262272:BZC262273 CIY262272:CIY262273 CSU262272:CSU262273 DCQ262272:DCQ262273 DMM262272:DMM262273 DWI262272:DWI262273 EGE262272:EGE262273 EQA262272:EQA262273 EZW262272:EZW262273 FJS262272:FJS262273 FTO262272:FTO262273 GDK262272:GDK262273 GNG262272:GNG262273 GXC262272:GXC262273 HGY262272:HGY262273 HQU262272:HQU262273 IAQ262272:IAQ262273 IKM262272:IKM262273 IUI262272:IUI262273 JEE262272:JEE262273 JOA262272:JOA262273 JXW262272:JXW262273 KHS262272:KHS262273 KRO262272:KRO262273 LBK262272:LBK262273 LLG262272:LLG262273 LVC262272:LVC262273 MEY262272:MEY262273 MOU262272:MOU262273 MYQ262272:MYQ262273 NIM262272:NIM262273 NSI262272:NSI262273 OCE262272:OCE262273 OMA262272:OMA262273 OVW262272:OVW262273 PFS262272:PFS262273 PPO262272:PPO262273 PZK262272:PZK262273 QJG262272:QJG262273 QTC262272:QTC262273 RCY262272:RCY262273 RMU262272:RMU262273 RWQ262272:RWQ262273 SGM262272:SGM262273 SQI262272:SQI262273 TAE262272:TAE262273 TKA262272:TKA262273 TTW262272:TTW262273 UDS262272:UDS262273 UNO262272:UNO262273 UXK262272:UXK262273 VHG262272:VHG262273 VRC262272:VRC262273 WAY262272:WAY262273 WKU262272:WKU262273 WUQ262272:WUQ262273 E327808:E327809 IE327808:IE327809 SA327808:SA327809 ABW327808:ABW327809 ALS327808:ALS327809 AVO327808:AVO327809 BFK327808:BFK327809 BPG327808:BPG327809 BZC327808:BZC327809 CIY327808:CIY327809 CSU327808:CSU327809 DCQ327808:DCQ327809 DMM327808:DMM327809 DWI327808:DWI327809 EGE327808:EGE327809 EQA327808:EQA327809 EZW327808:EZW327809 FJS327808:FJS327809 FTO327808:FTO327809 GDK327808:GDK327809 GNG327808:GNG327809 GXC327808:GXC327809 HGY327808:HGY327809 HQU327808:HQU327809 IAQ327808:IAQ327809 IKM327808:IKM327809 IUI327808:IUI327809 JEE327808:JEE327809 JOA327808:JOA327809 JXW327808:JXW327809 KHS327808:KHS327809 KRO327808:KRO327809 LBK327808:LBK327809 LLG327808:LLG327809 LVC327808:LVC327809 MEY327808:MEY327809 MOU327808:MOU327809 MYQ327808:MYQ327809 NIM327808:NIM327809 NSI327808:NSI327809 OCE327808:OCE327809 OMA327808:OMA327809 OVW327808:OVW327809 PFS327808:PFS327809 PPO327808:PPO327809 PZK327808:PZK327809 QJG327808:QJG327809 QTC327808:QTC327809 RCY327808:RCY327809 RMU327808:RMU327809 RWQ327808:RWQ327809 SGM327808:SGM327809 SQI327808:SQI327809 TAE327808:TAE327809 TKA327808:TKA327809 TTW327808:TTW327809 UDS327808:UDS327809 UNO327808:UNO327809 UXK327808:UXK327809 VHG327808:VHG327809 VRC327808:VRC327809 WAY327808:WAY327809 WKU327808:WKU327809 WUQ327808:WUQ327809 E393344:E393345 IE393344:IE393345 SA393344:SA393345 ABW393344:ABW393345 ALS393344:ALS393345 AVO393344:AVO393345 BFK393344:BFK393345 BPG393344:BPG393345 BZC393344:BZC393345 CIY393344:CIY393345 CSU393344:CSU393345 DCQ393344:DCQ393345 DMM393344:DMM393345 DWI393344:DWI393345 EGE393344:EGE393345 EQA393344:EQA393345 EZW393344:EZW393345 FJS393344:FJS393345 FTO393344:FTO393345 GDK393344:GDK393345 GNG393344:GNG393345 GXC393344:GXC393345 HGY393344:HGY393345 HQU393344:HQU393345 IAQ393344:IAQ393345 IKM393344:IKM393345 IUI393344:IUI393345 JEE393344:JEE393345 JOA393344:JOA393345 JXW393344:JXW393345 KHS393344:KHS393345 KRO393344:KRO393345 LBK393344:LBK393345 LLG393344:LLG393345 LVC393344:LVC393345 MEY393344:MEY393345 MOU393344:MOU393345 MYQ393344:MYQ393345 NIM393344:NIM393345 NSI393344:NSI393345 OCE393344:OCE393345 OMA393344:OMA393345 OVW393344:OVW393345 PFS393344:PFS393345 PPO393344:PPO393345 PZK393344:PZK393345 QJG393344:QJG393345 QTC393344:QTC393345 RCY393344:RCY393345 RMU393344:RMU393345 RWQ393344:RWQ393345 SGM393344:SGM393345 SQI393344:SQI393345 TAE393344:TAE393345 TKA393344:TKA393345 TTW393344:TTW393345 UDS393344:UDS393345 UNO393344:UNO393345 UXK393344:UXK393345 VHG393344:VHG393345 VRC393344:VRC393345 WAY393344:WAY393345 WKU393344:WKU393345 WUQ393344:WUQ393345 E458880:E458881 IE458880:IE458881 SA458880:SA458881 ABW458880:ABW458881 ALS458880:ALS458881 AVO458880:AVO458881 BFK458880:BFK458881 BPG458880:BPG458881 BZC458880:BZC458881 CIY458880:CIY458881 CSU458880:CSU458881 DCQ458880:DCQ458881 DMM458880:DMM458881 DWI458880:DWI458881 EGE458880:EGE458881 EQA458880:EQA458881 EZW458880:EZW458881 FJS458880:FJS458881 FTO458880:FTO458881 GDK458880:GDK458881 GNG458880:GNG458881 GXC458880:GXC458881 HGY458880:HGY458881 HQU458880:HQU458881 IAQ458880:IAQ458881 IKM458880:IKM458881 IUI458880:IUI458881 JEE458880:JEE458881 JOA458880:JOA458881 JXW458880:JXW458881 KHS458880:KHS458881 KRO458880:KRO458881 LBK458880:LBK458881 LLG458880:LLG458881 LVC458880:LVC458881 MEY458880:MEY458881 MOU458880:MOU458881 MYQ458880:MYQ458881 NIM458880:NIM458881 NSI458880:NSI458881 OCE458880:OCE458881 OMA458880:OMA458881 OVW458880:OVW458881 PFS458880:PFS458881 PPO458880:PPO458881 PZK458880:PZK458881 QJG458880:QJG458881 QTC458880:QTC458881 RCY458880:RCY458881 RMU458880:RMU458881 RWQ458880:RWQ458881 SGM458880:SGM458881 SQI458880:SQI458881 TAE458880:TAE458881 TKA458880:TKA458881 TTW458880:TTW458881 UDS458880:UDS458881 UNO458880:UNO458881 UXK458880:UXK458881 VHG458880:VHG458881 VRC458880:VRC458881 WAY458880:WAY458881 WKU458880:WKU458881 WUQ458880:WUQ458881 E524416:E524417 IE524416:IE524417 SA524416:SA524417 ABW524416:ABW524417 ALS524416:ALS524417 AVO524416:AVO524417 BFK524416:BFK524417 BPG524416:BPG524417 BZC524416:BZC524417 CIY524416:CIY524417 CSU524416:CSU524417 DCQ524416:DCQ524417 DMM524416:DMM524417 DWI524416:DWI524417 EGE524416:EGE524417 EQA524416:EQA524417 EZW524416:EZW524417 FJS524416:FJS524417 FTO524416:FTO524417 GDK524416:GDK524417 GNG524416:GNG524417 GXC524416:GXC524417 HGY524416:HGY524417 HQU524416:HQU524417 IAQ524416:IAQ524417 IKM524416:IKM524417 IUI524416:IUI524417 JEE524416:JEE524417 JOA524416:JOA524417 JXW524416:JXW524417 KHS524416:KHS524417 KRO524416:KRO524417 LBK524416:LBK524417 LLG524416:LLG524417 LVC524416:LVC524417 MEY524416:MEY524417 MOU524416:MOU524417 MYQ524416:MYQ524417 NIM524416:NIM524417 NSI524416:NSI524417 OCE524416:OCE524417 OMA524416:OMA524417 OVW524416:OVW524417 PFS524416:PFS524417 PPO524416:PPO524417 PZK524416:PZK524417 QJG524416:QJG524417 QTC524416:QTC524417 RCY524416:RCY524417 RMU524416:RMU524417 RWQ524416:RWQ524417 SGM524416:SGM524417 SQI524416:SQI524417 TAE524416:TAE524417 TKA524416:TKA524417 TTW524416:TTW524417 UDS524416:UDS524417 UNO524416:UNO524417 UXK524416:UXK524417 VHG524416:VHG524417 VRC524416:VRC524417 WAY524416:WAY524417 WKU524416:WKU524417 WUQ524416:WUQ524417 E589952:E589953 IE589952:IE589953 SA589952:SA589953 ABW589952:ABW589953 ALS589952:ALS589953 AVO589952:AVO589953 BFK589952:BFK589953 BPG589952:BPG589953 BZC589952:BZC589953 CIY589952:CIY589953 CSU589952:CSU589953 DCQ589952:DCQ589953 DMM589952:DMM589953 DWI589952:DWI589953 EGE589952:EGE589953 EQA589952:EQA589953 EZW589952:EZW589953 FJS589952:FJS589953 FTO589952:FTO589953 GDK589952:GDK589953 GNG589952:GNG589953 GXC589952:GXC589953 HGY589952:HGY589953 HQU589952:HQU589953 IAQ589952:IAQ589953 IKM589952:IKM589953 IUI589952:IUI589953 JEE589952:JEE589953 JOA589952:JOA589953 JXW589952:JXW589953 KHS589952:KHS589953 KRO589952:KRO589953 LBK589952:LBK589953 LLG589952:LLG589953 LVC589952:LVC589953 MEY589952:MEY589953 MOU589952:MOU589953 MYQ589952:MYQ589953 NIM589952:NIM589953 NSI589952:NSI589953 OCE589952:OCE589953 OMA589952:OMA589953 OVW589952:OVW589953 PFS589952:PFS589953 PPO589952:PPO589953 PZK589952:PZK589953 QJG589952:QJG589953 QTC589952:QTC589953 RCY589952:RCY589953 RMU589952:RMU589953 RWQ589952:RWQ589953 SGM589952:SGM589953 SQI589952:SQI589953 TAE589952:TAE589953 TKA589952:TKA589953 TTW589952:TTW589953 UDS589952:UDS589953 UNO589952:UNO589953 UXK589952:UXK589953 VHG589952:VHG589953 VRC589952:VRC589953 WAY589952:WAY589953 WKU589952:WKU589953 WUQ589952:WUQ589953 E655488:E655489 IE655488:IE655489 SA655488:SA655489 ABW655488:ABW655489 ALS655488:ALS655489 AVO655488:AVO655489 BFK655488:BFK655489 BPG655488:BPG655489 BZC655488:BZC655489 CIY655488:CIY655489 CSU655488:CSU655489 DCQ655488:DCQ655489 DMM655488:DMM655489 DWI655488:DWI655489 EGE655488:EGE655489 EQA655488:EQA655489 EZW655488:EZW655489 FJS655488:FJS655489 FTO655488:FTO655489 GDK655488:GDK655489 GNG655488:GNG655489 GXC655488:GXC655489 HGY655488:HGY655489 HQU655488:HQU655489 IAQ655488:IAQ655489 IKM655488:IKM655489 IUI655488:IUI655489 JEE655488:JEE655489 JOA655488:JOA655489 JXW655488:JXW655489 KHS655488:KHS655489 KRO655488:KRO655489 LBK655488:LBK655489 LLG655488:LLG655489 LVC655488:LVC655489 MEY655488:MEY655489 MOU655488:MOU655489 MYQ655488:MYQ655489 NIM655488:NIM655489 NSI655488:NSI655489 OCE655488:OCE655489 OMA655488:OMA655489 OVW655488:OVW655489 PFS655488:PFS655489 PPO655488:PPO655489 PZK655488:PZK655489 QJG655488:QJG655489 QTC655488:QTC655489 RCY655488:RCY655489 RMU655488:RMU655489 RWQ655488:RWQ655489 SGM655488:SGM655489 SQI655488:SQI655489 TAE655488:TAE655489 TKA655488:TKA655489 TTW655488:TTW655489 UDS655488:UDS655489 UNO655488:UNO655489 UXK655488:UXK655489 VHG655488:VHG655489 VRC655488:VRC655489 WAY655488:WAY655489 WKU655488:WKU655489 WUQ655488:WUQ655489 E721024:E721025 IE721024:IE721025 SA721024:SA721025 ABW721024:ABW721025 ALS721024:ALS721025 AVO721024:AVO721025 BFK721024:BFK721025 BPG721024:BPG721025 BZC721024:BZC721025 CIY721024:CIY721025 CSU721024:CSU721025 DCQ721024:DCQ721025 DMM721024:DMM721025 DWI721024:DWI721025 EGE721024:EGE721025 EQA721024:EQA721025 EZW721024:EZW721025 FJS721024:FJS721025 FTO721024:FTO721025 GDK721024:GDK721025 GNG721024:GNG721025 GXC721024:GXC721025 HGY721024:HGY721025 HQU721024:HQU721025 IAQ721024:IAQ721025 IKM721024:IKM721025 IUI721024:IUI721025 JEE721024:JEE721025 JOA721024:JOA721025 JXW721024:JXW721025 KHS721024:KHS721025 KRO721024:KRO721025 LBK721024:LBK721025 LLG721024:LLG721025 LVC721024:LVC721025 MEY721024:MEY721025 MOU721024:MOU721025 MYQ721024:MYQ721025 NIM721024:NIM721025 NSI721024:NSI721025 OCE721024:OCE721025 OMA721024:OMA721025 OVW721024:OVW721025 PFS721024:PFS721025 PPO721024:PPO721025 PZK721024:PZK721025 QJG721024:QJG721025 QTC721024:QTC721025 RCY721024:RCY721025 RMU721024:RMU721025 RWQ721024:RWQ721025 SGM721024:SGM721025 SQI721024:SQI721025 TAE721024:TAE721025 TKA721024:TKA721025 TTW721024:TTW721025 UDS721024:UDS721025 UNO721024:UNO721025 UXK721024:UXK721025 VHG721024:VHG721025 VRC721024:VRC721025 WAY721024:WAY721025 WKU721024:WKU721025 WUQ721024:WUQ721025 E786560:E786561 IE786560:IE786561 SA786560:SA786561 ABW786560:ABW786561 ALS786560:ALS786561 AVO786560:AVO786561 BFK786560:BFK786561 BPG786560:BPG786561 BZC786560:BZC786561 CIY786560:CIY786561 CSU786560:CSU786561 DCQ786560:DCQ786561 DMM786560:DMM786561 DWI786560:DWI786561 EGE786560:EGE786561 EQA786560:EQA786561 EZW786560:EZW786561 FJS786560:FJS786561 FTO786560:FTO786561 GDK786560:GDK786561 GNG786560:GNG786561 GXC786560:GXC786561 HGY786560:HGY786561 HQU786560:HQU786561 IAQ786560:IAQ786561 IKM786560:IKM786561 IUI786560:IUI786561 JEE786560:JEE786561 JOA786560:JOA786561 JXW786560:JXW786561 KHS786560:KHS786561 KRO786560:KRO786561 LBK786560:LBK786561 LLG786560:LLG786561 LVC786560:LVC786561 MEY786560:MEY786561 MOU786560:MOU786561 MYQ786560:MYQ786561 NIM786560:NIM786561 NSI786560:NSI786561 OCE786560:OCE786561 OMA786560:OMA786561 OVW786560:OVW786561 PFS786560:PFS786561 PPO786560:PPO786561 PZK786560:PZK786561 QJG786560:QJG786561 QTC786560:QTC786561 RCY786560:RCY786561 RMU786560:RMU786561 RWQ786560:RWQ786561 SGM786560:SGM786561 SQI786560:SQI786561 TAE786560:TAE786561 TKA786560:TKA786561 TTW786560:TTW786561 UDS786560:UDS786561 UNO786560:UNO786561 UXK786560:UXK786561 VHG786560:VHG786561 VRC786560:VRC786561 WAY786560:WAY786561 WKU786560:WKU786561 WUQ786560:WUQ786561 E852096:E852097 IE852096:IE852097 SA852096:SA852097 ABW852096:ABW852097 ALS852096:ALS852097 AVO852096:AVO852097 BFK852096:BFK852097 BPG852096:BPG852097 BZC852096:BZC852097 CIY852096:CIY852097 CSU852096:CSU852097 DCQ852096:DCQ852097 DMM852096:DMM852097 DWI852096:DWI852097 EGE852096:EGE852097 EQA852096:EQA852097 EZW852096:EZW852097 FJS852096:FJS852097 FTO852096:FTO852097 GDK852096:GDK852097 GNG852096:GNG852097 GXC852096:GXC852097 HGY852096:HGY852097 HQU852096:HQU852097 IAQ852096:IAQ852097 IKM852096:IKM852097 IUI852096:IUI852097 JEE852096:JEE852097 JOA852096:JOA852097 JXW852096:JXW852097 KHS852096:KHS852097 KRO852096:KRO852097 LBK852096:LBK852097 LLG852096:LLG852097 LVC852096:LVC852097 MEY852096:MEY852097 MOU852096:MOU852097 MYQ852096:MYQ852097 NIM852096:NIM852097 NSI852096:NSI852097 OCE852096:OCE852097 OMA852096:OMA852097 OVW852096:OVW852097 PFS852096:PFS852097 PPO852096:PPO852097 PZK852096:PZK852097 QJG852096:QJG852097 QTC852096:QTC852097 RCY852096:RCY852097 RMU852096:RMU852097 RWQ852096:RWQ852097 SGM852096:SGM852097 SQI852096:SQI852097 TAE852096:TAE852097 TKA852096:TKA852097 TTW852096:TTW852097 UDS852096:UDS852097 UNO852096:UNO852097 UXK852096:UXK852097 VHG852096:VHG852097 VRC852096:VRC852097 WAY852096:WAY852097 WKU852096:WKU852097 WUQ852096:WUQ852097 E917632:E917633 IE917632:IE917633 SA917632:SA917633 ABW917632:ABW917633 ALS917632:ALS917633 AVO917632:AVO917633 BFK917632:BFK917633 BPG917632:BPG917633 BZC917632:BZC917633 CIY917632:CIY917633 CSU917632:CSU917633 DCQ917632:DCQ917633 DMM917632:DMM917633 DWI917632:DWI917633 EGE917632:EGE917633 EQA917632:EQA917633 EZW917632:EZW917633 FJS917632:FJS917633 FTO917632:FTO917633 GDK917632:GDK917633 GNG917632:GNG917633 GXC917632:GXC917633 HGY917632:HGY917633 HQU917632:HQU917633 IAQ917632:IAQ917633 IKM917632:IKM917633 IUI917632:IUI917633 JEE917632:JEE917633 JOA917632:JOA917633 JXW917632:JXW917633 KHS917632:KHS917633 KRO917632:KRO917633 LBK917632:LBK917633 LLG917632:LLG917633 LVC917632:LVC917633 MEY917632:MEY917633 MOU917632:MOU917633 MYQ917632:MYQ917633 NIM917632:NIM917633 NSI917632:NSI917633 OCE917632:OCE917633 OMA917632:OMA917633 OVW917632:OVW917633 PFS917632:PFS917633 PPO917632:PPO917633 PZK917632:PZK917633 QJG917632:QJG917633 QTC917632:QTC917633 RCY917632:RCY917633 RMU917632:RMU917633 RWQ917632:RWQ917633 SGM917632:SGM917633 SQI917632:SQI917633 TAE917632:TAE917633 TKA917632:TKA917633 TTW917632:TTW917633 UDS917632:UDS917633 UNO917632:UNO917633 UXK917632:UXK917633 VHG917632:VHG917633 VRC917632:VRC917633 WAY917632:WAY917633 WKU917632:WKU917633 WUQ917632:WUQ917633 E983168:E983169 IE983168:IE983169 SA983168:SA983169 ABW983168:ABW983169 ALS983168:ALS983169 AVO983168:AVO983169 BFK983168:BFK983169 BPG983168:BPG983169 BZC983168:BZC983169 CIY983168:CIY983169 CSU983168:CSU983169 DCQ983168:DCQ983169 DMM983168:DMM983169 DWI983168:DWI983169 EGE983168:EGE983169 EQA983168:EQA983169 EZW983168:EZW983169 FJS983168:FJS983169 FTO983168:FTO983169 GDK983168:GDK983169 GNG983168:GNG983169 GXC983168:GXC983169 HGY983168:HGY983169 HQU983168:HQU983169 IAQ983168:IAQ983169 IKM983168:IKM983169 IUI983168:IUI983169 JEE983168:JEE983169 JOA983168:JOA983169 JXW983168:JXW983169 KHS983168:KHS983169 KRO983168:KRO983169 LBK983168:LBK983169 LLG983168:LLG983169 LVC983168:LVC983169 MEY983168:MEY983169 MOU983168:MOU983169 MYQ983168:MYQ983169 NIM983168:NIM983169 NSI983168:NSI983169 OCE983168:OCE983169 OMA983168:OMA983169 OVW983168:OVW983169 PFS983168:PFS983169 PPO983168:PPO983169 PZK983168:PZK983169 QJG983168:QJG983169 QTC983168:QTC983169 RCY983168:RCY983169 RMU983168:RMU983169 RWQ983168:RWQ983169 SGM983168:SGM983169 SQI983168:SQI983169 TAE983168:TAE983169 TKA983168:TKA983169 TTW983168:TTW983169 UDS983168:UDS983169 UNO983168:UNO983169 UXK983168:UXK983169 VHG983168:VHG983169 VRC983168:VRC983169 WAY983168:WAY983169 WKU983168:WKU983169 WUQ983168:WUQ983169 E136:E137 IE136:IE137 SA136:SA137 ABW136:ABW137 ALS136:ALS137 AVO136:AVO137 BFK136:BFK137 BPG136:BPG137 BZC136:BZC137 CIY136:CIY137 CSU136:CSU137 DCQ136:DCQ137 DMM136:DMM137 DWI136:DWI137 EGE136:EGE137 EQA136:EQA137 EZW136:EZW137 FJS136:FJS137 FTO136:FTO137 GDK136:GDK137 GNG136:GNG137 GXC136:GXC137 HGY136:HGY137 HQU136:HQU137 IAQ136:IAQ137 IKM136:IKM137 IUI136:IUI137 JEE136:JEE137 JOA136:JOA137 JXW136:JXW137 KHS136:KHS137 KRO136:KRO137 LBK136:LBK137 LLG136:LLG137 LVC136:LVC137 MEY136:MEY137 MOU136:MOU137 MYQ136:MYQ137 NIM136:NIM137 NSI136:NSI137 OCE136:OCE137 OMA136:OMA137 OVW136:OVW137 PFS136:PFS137 PPO136:PPO137 PZK136:PZK137 QJG136:QJG137 QTC136:QTC137 RCY136:RCY137 RMU136:RMU137 RWQ136:RWQ137 SGM136:SGM137 SQI136:SQI137 TAE136:TAE137 TKA136:TKA137 TTW136:TTW137 UDS136:UDS137 UNO136:UNO137 UXK136:UXK137 VHG136:VHG137 VRC136:VRC137 WAY136:WAY137 WKU136:WKU137 WUQ136:WUQ137 E65672:E65673 IE65672:IE65673 SA65672:SA65673 ABW65672:ABW65673 ALS65672:ALS65673 AVO65672:AVO65673 BFK65672:BFK65673 BPG65672:BPG65673 BZC65672:BZC65673 CIY65672:CIY65673 CSU65672:CSU65673 DCQ65672:DCQ65673 DMM65672:DMM65673 DWI65672:DWI65673 EGE65672:EGE65673 EQA65672:EQA65673 EZW65672:EZW65673 FJS65672:FJS65673 FTO65672:FTO65673 GDK65672:GDK65673 GNG65672:GNG65673 GXC65672:GXC65673 HGY65672:HGY65673 HQU65672:HQU65673 IAQ65672:IAQ65673 IKM65672:IKM65673 IUI65672:IUI65673 JEE65672:JEE65673 JOA65672:JOA65673 JXW65672:JXW65673 KHS65672:KHS65673 KRO65672:KRO65673 LBK65672:LBK65673 LLG65672:LLG65673 LVC65672:LVC65673 MEY65672:MEY65673 MOU65672:MOU65673 MYQ65672:MYQ65673 NIM65672:NIM65673 NSI65672:NSI65673 OCE65672:OCE65673 OMA65672:OMA65673 OVW65672:OVW65673 PFS65672:PFS65673 PPO65672:PPO65673 PZK65672:PZK65673 QJG65672:QJG65673 QTC65672:QTC65673 RCY65672:RCY65673 RMU65672:RMU65673 RWQ65672:RWQ65673 SGM65672:SGM65673 SQI65672:SQI65673 TAE65672:TAE65673 TKA65672:TKA65673 TTW65672:TTW65673 UDS65672:UDS65673 UNO65672:UNO65673 UXK65672:UXK65673 VHG65672:VHG65673 VRC65672:VRC65673 WAY65672:WAY65673 WKU65672:WKU65673 WUQ65672:WUQ65673 E131208:E131209 IE131208:IE131209 SA131208:SA131209 ABW131208:ABW131209 ALS131208:ALS131209 AVO131208:AVO131209 BFK131208:BFK131209 BPG131208:BPG131209 BZC131208:BZC131209 CIY131208:CIY131209 CSU131208:CSU131209 DCQ131208:DCQ131209 DMM131208:DMM131209 DWI131208:DWI131209 EGE131208:EGE131209 EQA131208:EQA131209 EZW131208:EZW131209 FJS131208:FJS131209 FTO131208:FTO131209 GDK131208:GDK131209 GNG131208:GNG131209 GXC131208:GXC131209 HGY131208:HGY131209 HQU131208:HQU131209 IAQ131208:IAQ131209 IKM131208:IKM131209 IUI131208:IUI131209 JEE131208:JEE131209 JOA131208:JOA131209 JXW131208:JXW131209 KHS131208:KHS131209 KRO131208:KRO131209 LBK131208:LBK131209 LLG131208:LLG131209 LVC131208:LVC131209 MEY131208:MEY131209 MOU131208:MOU131209 MYQ131208:MYQ131209 NIM131208:NIM131209 NSI131208:NSI131209 OCE131208:OCE131209 OMA131208:OMA131209 OVW131208:OVW131209 PFS131208:PFS131209 PPO131208:PPO131209 PZK131208:PZK131209 QJG131208:QJG131209 QTC131208:QTC131209 RCY131208:RCY131209 RMU131208:RMU131209 RWQ131208:RWQ131209 SGM131208:SGM131209 SQI131208:SQI131209 TAE131208:TAE131209 TKA131208:TKA131209 TTW131208:TTW131209 UDS131208:UDS131209 UNO131208:UNO131209 UXK131208:UXK131209 VHG131208:VHG131209 VRC131208:VRC131209 WAY131208:WAY131209 WKU131208:WKU131209 WUQ131208:WUQ131209 E196744:E196745 IE196744:IE196745 SA196744:SA196745 ABW196744:ABW196745 ALS196744:ALS196745 AVO196744:AVO196745 BFK196744:BFK196745 BPG196744:BPG196745 BZC196744:BZC196745 CIY196744:CIY196745 CSU196744:CSU196745 DCQ196744:DCQ196745 DMM196744:DMM196745 DWI196744:DWI196745 EGE196744:EGE196745 EQA196744:EQA196745 EZW196744:EZW196745 FJS196744:FJS196745 FTO196744:FTO196745 GDK196744:GDK196745 GNG196744:GNG196745 GXC196744:GXC196745 HGY196744:HGY196745 HQU196744:HQU196745 IAQ196744:IAQ196745 IKM196744:IKM196745 IUI196744:IUI196745 JEE196744:JEE196745 JOA196744:JOA196745 JXW196744:JXW196745 KHS196744:KHS196745 KRO196744:KRO196745 LBK196744:LBK196745 LLG196744:LLG196745 LVC196744:LVC196745 MEY196744:MEY196745 MOU196744:MOU196745 MYQ196744:MYQ196745 NIM196744:NIM196745 NSI196744:NSI196745 OCE196744:OCE196745 OMA196744:OMA196745 OVW196744:OVW196745 PFS196744:PFS196745 PPO196744:PPO196745 PZK196744:PZK196745 QJG196744:QJG196745 QTC196744:QTC196745 RCY196744:RCY196745 RMU196744:RMU196745 RWQ196744:RWQ196745 SGM196744:SGM196745 SQI196744:SQI196745 TAE196744:TAE196745 TKA196744:TKA196745 TTW196744:TTW196745 UDS196744:UDS196745 UNO196744:UNO196745 UXK196744:UXK196745 VHG196744:VHG196745 VRC196744:VRC196745 WAY196744:WAY196745 WKU196744:WKU196745 WUQ196744:WUQ196745 E262280:E262281 IE262280:IE262281 SA262280:SA262281 ABW262280:ABW262281 ALS262280:ALS262281 AVO262280:AVO262281 BFK262280:BFK262281 BPG262280:BPG262281 BZC262280:BZC262281 CIY262280:CIY262281 CSU262280:CSU262281 DCQ262280:DCQ262281 DMM262280:DMM262281 DWI262280:DWI262281 EGE262280:EGE262281 EQA262280:EQA262281 EZW262280:EZW262281 FJS262280:FJS262281 FTO262280:FTO262281 GDK262280:GDK262281 GNG262280:GNG262281 GXC262280:GXC262281 HGY262280:HGY262281 HQU262280:HQU262281 IAQ262280:IAQ262281 IKM262280:IKM262281 IUI262280:IUI262281 JEE262280:JEE262281 JOA262280:JOA262281 JXW262280:JXW262281 KHS262280:KHS262281 KRO262280:KRO262281 LBK262280:LBK262281 LLG262280:LLG262281 LVC262280:LVC262281 MEY262280:MEY262281 MOU262280:MOU262281 MYQ262280:MYQ262281 NIM262280:NIM262281 NSI262280:NSI262281 OCE262280:OCE262281 OMA262280:OMA262281 OVW262280:OVW262281 PFS262280:PFS262281 PPO262280:PPO262281 PZK262280:PZK262281 QJG262280:QJG262281 QTC262280:QTC262281 RCY262280:RCY262281 RMU262280:RMU262281 RWQ262280:RWQ262281 SGM262280:SGM262281 SQI262280:SQI262281 TAE262280:TAE262281 TKA262280:TKA262281 TTW262280:TTW262281 UDS262280:UDS262281 UNO262280:UNO262281 UXK262280:UXK262281 VHG262280:VHG262281 VRC262280:VRC262281 WAY262280:WAY262281 WKU262280:WKU262281 WUQ262280:WUQ262281 E327816:E327817 IE327816:IE327817 SA327816:SA327817 ABW327816:ABW327817 ALS327816:ALS327817 AVO327816:AVO327817 BFK327816:BFK327817 BPG327816:BPG327817 BZC327816:BZC327817 CIY327816:CIY327817 CSU327816:CSU327817 DCQ327816:DCQ327817 DMM327816:DMM327817 DWI327816:DWI327817 EGE327816:EGE327817 EQA327816:EQA327817 EZW327816:EZW327817 FJS327816:FJS327817 FTO327816:FTO327817 GDK327816:GDK327817 GNG327816:GNG327817 GXC327816:GXC327817 HGY327816:HGY327817 HQU327816:HQU327817 IAQ327816:IAQ327817 IKM327816:IKM327817 IUI327816:IUI327817 JEE327816:JEE327817 JOA327816:JOA327817 JXW327816:JXW327817 KHS327816:KHS327817 KRO327816:KRO327817 LBK327816:LBK327817 LLG327816:LLG327817 LVC327816:LVC327817 MEY327816:MEY327817 MOU327816:MOU327817 MYQ327816:MYQ327817 NIM327816:NIM327817 NSI327816:NSI327817 OCE327816:OCE327817 OMA327816:OMA327817 OVW327816:OVW327817 PFS327816:PFS327817 PPO327816:PPO327817 PZK327816:PZK327817 QJG327816:QJG327817 QTC327816:QTC327817 RCY327816:RCY327817 RMU327816:RMU327817 RWQ327816:RWQ327817 SGM327816:SGM327817 SQI327816:SQI327817 TAE327816:TAE327817 TKA327816:TKA327817 TTW327816:TTW327817 UDS327816:UDS327817 UNO327816:UNO327817 UXK327816:UXK327817 VHG327816:VHG327817 VRC327816:VRC327817 WAY327816:WAY327817 WKU327816:WKU327817 WUQ327816:WUQ327817 E393352:E393353 IE393352:IE393353 SA393352:SA393353 ABW393352:ABW393353 ALS393352:ALS393353 AVO393352:AVO393353 BFK393352:BFK393353 BPG393352:BPG393353 BZC393352:BZC393353 CIY393352:CIY393353 CSU393352:CSU393353 DCQ393352:DCQ393353 DMM393352:DMM393353 DWI393352:DWI393353 EGE393352:EGE393353 EQA393352:EQA393353 EZW393352:EZW393353 FJS393352:FJS393353 FTO393352:FTO393353 GDK393352:GDK393353 GNG393352:GNG393353 GXC393352:GXC393353 HGY393352:HGY393353 HQU393352:HQU393353 IAQ393352:IAQ393353 IKM393352:IKM393353 IUI393352:IUI393353 JEE393352:JEE393353 JOA393352:JOA393353 JXW393352:JXW393353 KHS393352:KHS393353 KRO393352:KRO393353 LBK393352:LBK393353 LLG393352:LLG393353 LVC393352:LVC393353 MEY393352:MEY393353 MOU393352:MOU393353 MYQ393352:MYQ393353 NIM393352:NIM393353 NSI393352:NSI393353 OCE393352:OCE393353 OMA393352:OMA393353 OVW393352:OVW393353 PFS393352:PFS393353 PPO393352:PPO393353 PZK393352:PZK393353 QJG393352:QJG393353 QTC393352:QTC393353 RCY393352:RCY393353 RMU393352:RMU393353 RWQ393352:RWQ393353 SGM393352:SGM393353 SQI393352:SQI393353 TAE393352:TAE393353 TKA393352:TKA393353 TTW393352:TTW393353 UDS393352:UDS393353 UNO393352:UNO393353 UXK393352:UXK393353 VHG393352:VHG393353 VRC393352:VRC393353 WAY393352:WAY393353 WKU393352:WKU393353 WUQ393352:WUQ393353 E458888:E458889 IE458888:IE458889 SA458888:SA458889 ABW458888:ABW458889 ALS458888:ALS458889 AVO458888:AVO458889 BFK458888:BFK458889 BPG458888:BPG458889 BZC458888:BZC458889 CIY458888:CIY458889 CSU458888:CSU458889 DCQ458888:DCQ458889 DMM458888:DMM458889 DWI458888:DWI458889 EGE458888:EGE458889 EQA458888:EQA458889 EZW458888:EZW458889 FJS458888:FJS458889 FTO458888:FTO458889 GDK458888:GDK458889 GNG458888:GNG458889 GXC458888:GXC458889 HGY458888:HGY458889 HQU458888:HQU458889 IAQ458888:IAQ458889 IKM458888:IKM458889 IUI458888:IUI458889 JEE458888:JEE458889 JOA458888:JOA458889 JXW458888:JXW458889 KHS458888:KHS458889 KRO458888:KRO458889 LBK458888:LBK458889 LLG458888:LLG458889 LVC458888:LVC458889 MEY458888:MEY458889 MOU458888:MOU458889 MYQ458888:MYQ458889 NIM458888:NIM458889 NSI458888:NSI458889 OCE458888:OCE458889 OMA458888:OMA458889 OVW458888:OVW458889 PFS458888:PFS458889 PPO458888:PPO458889 PZK458888:PZK458889 QJG458888:QJG458889 QTC458888:QTC458889 RCY458888:RCY458889 RMU458888:RMU458889 RWQ458888:RWQ458889 SGM458888:SGM458889 SQI458888:SQI458889 TAE458888:TAE458889 TKA458888:TKA458889 TTW458888:TTW458889 UDS458888:UDS458889 UNO458888:UNO458889 UXK458888:UXK458889 VHG458888:VHG458889 VRC458888:VRC458889 WAY458888:WAY458889 WKU458888:WKU458889 WUQ458888:WUQ458889 E524424:E524425 IE524424:IE524425 SA524424:SA524425 ABW524424:ABW524425 ALS524424:ALS524425 AVO524424:AVO524425 BFK524424:BFK524425 BPG524424:BPG524425 BZC524424:BZC524425 CIY524424:CIY524425 CSU524424:CSU524425 DCQ524424:DCQ524425 DMM524424:DMM524425 DWI524424:DWI524425 EGE524424:EGE524425 EQA524424:EQA524425 EZW524424:EZW524425 FJS524424:FJS524425 FTO524424:FTO524425 GDK524424:GDK524425 GNG524424:GNG524425 GXC524424:GXC524425 HGY524424:HGY524425 HQU524424:HQU524425 IAQ524424:IAQ524425 IKM524424:IKM524425 IUI524424:IUI524425 JEE524424:JEE524425 JOA524424:JOA524425 JXW524424:JXW524425 KHS524424:KHS524425 KRO524424:KRO524425 LBK524424:LBK524425 LLG524424:LLG524425 LVC524424:LVC524425 MEY524424:MEY524425 MOU524424:MOU524425 MYQ524424:MYQ524425 NIM524424:NIM524425 NSI524424:NSI524425 OCE524424:OCE524425 OMA524424:OMA524425 OVW524424:OVW524425 PFS524424:PFS524425 PPO524424:PPO524425 PZK524424:PZK524425 QJG524424:QJG524425 QTC524424:QTC524425 RCY524424:RCY524425 RMU524424:RMU524425 RWQ524424:RWQ524425 SGM524424:SGM524425 SQI524424:SQI524425 TAE524424:TAE524425 TKA524424:TKA524425 TTW524424:TTW524425 UDS524424:UDS524425 UNO524424:UNO524425 UXK524424:UXK524425 VHG524424:VHG524425 VRC524424:VRC524425 WAY524424:WAY524425 WKU524424:WKU524425 WUQ524424:WUQ524425 E589960:E589961 IE589960:IE589961 SA589960:SA589961 ABW589960:ABW589961 ALS589960:ALS589961 AVO589960:AVO589961 BFK589960:BFK589961 BPG589960:BPG589961 BZC589960:BZC589961 CIY589960:CIY589961 CSU589960:CSU589961 DCQ589960:DCQ589961 DMM589960:DMM589961 DWI589960:DWI589961 EGE589960:EGE589961 EQA589960:EQA589961 EZW589960:EZW589961 FJS589960:FJS589961 FTO589960:FTO589961 GDK589960:GDK589961 GNG589960:GNG589961 GXC589960:GXC589961 HGY589960:HGY589961 HQU589960:HQU589961 IAQ589960:IAQ589961 IKM589960:IKM589961 IUI589960:IUI589961 JEE589960:JEE589961 JOA589960:JOA589961 JXW589960:JXW589961 KHS589960:KHS589961 KRO589960:KRO589961 LBK589960:LBK589961 LLG589960:LLG589961 LVC589960:LVC589961 MEY589960:MEY589961 MOU589960:MOU589961 MYQ589960:MYQ589961 NIM589960:NIM589961 NSI589960:NSI589961 OCE589960:OCE589961 OMA589960:OMA589961 OVW589960:OVW589961 PFS589960:PFS589961 PPO589960:PPO589961 PZK589960:PZK589961 QJG589960:QJG589961 QTC589960:QTC589961 RCY589960:RCY589961 RMU589960:RMU589961 RWQ589960:RWQ589961 SGM589960:SGM589961 SQI589960:SQI589961 TAE589960:TAE589961 TKA589960:TKA589961 TTW589960:TTW589961 UDS589960:UDS589961 UNO589960:UNO589961 UXK589960:UXK589961 VHG589960:VHG589961 VRC589960:VRC589961 WAY589960:WAY589961 WKU589960:WKU589961 WUQ589960:WUQ589961 E655496:E655497 IE655496:IE655497 SA655496:SA655497 ABW655496:ABW655497 ALS655496:ALS655497 AVO655496:AVO655497 BFK655496:BFK655497 BPG655496:BPG655497 BZC655496:BZC655497 CIY655496:CIY655497 CSU655496:CSU655497 DCQ655496:DCQ655497 DMM655496:DMM655497 DWI655496:DWI655497 EGE655496:EGE655497 EQA655496:EQA655497 EZW655496:EZW655497 FJS655496:FJS655497 FTO655496:FTO655497 GDK655496:GDK655497 GNG655496:GNG655497 GXC655496:GXC655497 HGY655496:HGY655497 HQU655496:HQU655497 IAQ655496:IAQ655497 IKM655496:IKM655497 IUI655496:IUI655497 JEE655496:JEE655497 JOA655496:JOA655497 JXW655496:JXW655497 KHS655496:KHS655497 KRO655496:KRO655497 LBK655496:LBK655497 LLG655496:LLG655497 LVC655496:LVC655497 MEY655496:MEY655497 MOU655496:MOU655497 MYQ655496:MYQ655497 NIM655496:NIM655497 NSI655496:NSI655497 OCE655496:OCE655497 OMA655496:OMA655497 OVW655496:OVW655497 PFS655496:PFS655497 PPO655496:PPO655497 PZK655496:PZK655497 QJG655496:QJG655497 QTC655496:QTC655497 RCY655496:RCY655497 RMU655496:RMU655497 RWQ655496:RWQ655497 SGM655496:SGM655497 SQI655496:SQI655497 TAE655496:TAE655497 TKA655496:TKA655497 TTW655496:TTW655497 UDS655496:UDS655497 UNO655496:UNO655497 UXK655496:UXK655497 VHG655496:VHG655497 VRC655496:VRC655497 WAY655496:WAY655497 WKU655496:WKU655497 WUQ655496:WUQ655497 E721032:E721033 IE721032:IE721033 SA721032:SA721033 ABW721032:ABW721033 ALS721032:ALS721033 AVO721032:AVO721033 BFK721032:BFK721033 BPG721032:BPG721033 BZC721032:BZC721033 CIY721032:CIY721033 CSU721032:CSU721033 DCQ721032:DCQ721033 DMM721032:DMM721033 DWI721032:DWI721033 EGE721032:EGE721033 EQA721032:EQA721033 EZW721032:EZW721033 FJS721032:FJS721033 FTO721032:FTO721033 GDK721032:GDK721033 GNG721032:GNG721033 GXC721032:GXC721033 HGY721032:HGY721033 HQU721032:HQU721033 IAQ721032:IAQ721033 IKM721032:IKM721033 IUI721032:IUI721033 JEE721032:JEE721033 JOA721032:JOA721033 JXW721032:JXW721033 KHS721032:KHS721033 KRO721032:KRO721033 LBK721032:LBK721033 LLG721032:LLG721033 LVC721032:LVC721033 MEY721032:MEY721033 MOU721032:MOU721033 MYQ721032:MYQ721033 NIM721032:NIM721033 NSI721032:NSI721033 OCE721032:OCE721033 OMA721032:OMA721033 OVW721032:OVW721033 PFS721032:PFS721033 PPO721032:PPO721033 PZK721032:PZK721033 QJG721032:QJG721033 QTC721032:QTC721033 RCY721032:RCY721033 RMU721032:RMU721033 RWQ721032:RWQ721033 SGM721032:SGM721033 SQI721032:SQI721033 TAE721032:TAE721033 TKA721032:TKA721033 TTW721032:TTW721033 UDS721032:UDS721033 UNO721032:UNO721033 UXK721032:UXK721033 VHG721032:VHG721033 VRC721032:VRC721033 WAY721032:WAY721033 WKU721032:WKU721033 WUQ721032:WUQ721033 E786568:E786569 IE786568:IE786569 SA786568:SA786569 ABW786568:ABW786569 ALS786568:ALS786569 AVO786568:AVO786569 BFK786568:BFK786569 BPG786568:BPG786569 BZC786568:BZC786569 CIY786568:CIY786569 CSU786568:CSU786569 DCQ786568:DCQ786569 DMM786568:DMM786569 DWI786568:DWI786569 EGE786568:EGE786569 EQA786568:EQA786569 EZW786568:EZW786569 FJS786568:FJS786569 FTO786568:FTO786569 GDK786568:GDK786569 GNG786568:GNG786569 GXC786568:GXC786569 HGY786568:HGY786569 HQU786568:HQU786569 IAQ786568:IAQ786569 IKM786568:IKM786569 IUI786568:IUI786569 JEE786568:JEE786569 JOA786568:JOA786569 JXW786568:JXW786569 KHS786568:KHS786569 KRO786568:KRO786569 LBK786568:LBK786569 LLG786568:LLG786569 LVC786568:LVC786569 MEY786568:MEY786569 MOU786568:MOU786569 MYQ786568:MYQ786569 NIM786568:NIM786569 NSI786568:NSI786569 OCE786568:OCE786569 OMA786568:OMA786569 OVW786568:OVW786569 PFS786568:PFS786569 PPO786568:PPO786569 PZK786568:PZK786569 QJG786568:QJG786569 QTC786568:QTC786569 RCY786568:RCY786569 RMU786568:RMU786569 RWQ786568:RWQ786569 SGM786568:SGM786569 SQI786568:SQI786569 TAE786568:TAE786569 TKA786568:TKA786569 TTW786568:TTW786569 UDS786568:UDS786569 UNO786568:UNO786569 UXK786568:UXK786569 VHG786568:VHG786569 VRC786568:VRC786569 WAY786568:WAY786569 WKU786568:WKU786569 WUQ786568:WUQ786569 E852104:E852105 IE852104:IE852105 SA852104:SA852105 ABW852104:ABW852105 ALS852104:ALS852105 AVO852104:AVO852105 BFK852104:BFK852105 BPG852104:BPG852105 BZC852104:BZC852105 CIY852104:CIY852105 CSU852104:CSU852105 DCQ852104:DCQ852105 DMM852104:DMM852105 DWI852104:DWI852105 EGE852104:EGE852105 EQA852104:EQA852105 EZW852104:EZW852105 FJS852104:FJS852105 FTO852104:FTO852105 GDK852104:GDK852105 GNG852104:GNG852105 GXC852104:GXC852105 HGY852104:HGY852105 HQU852104:HQU852105 IAQ852104:IAQ852105 IKM852104:IKM852105 IUI852104:IUI852105 JEE852104:JEE852105 JOA852104:JOA852105 JXW852104:JXW852105 KHS852104:KHS852105 KRO852104:KRO852105 LBK852104:LBK852105 LLG852104:LLG852105 LVC852104:LVC852105 MEY852104:MEY852105 MOU852104:MOU852105 MYQ852104:MYQ852105 NIM852104:NIM852105 NSI852104:NSI852105 OCE852104:OCE852105 OMA852104:OMA852105 OVW852104:OVW852105 PFS852104:PFS852105 PPO852104:PPO852105 PZK852104:PZK852105 QJG852104:QJG852105 QTC852104:QTC852105 RCY852104:RCY852105 RMU852104:RMU852105 RWQ852104:RWQ852105 SGM852104:SGM852105 SQI852104:SQI852105 TAE852104:TAE852105 TKA852104:TKA852105 TTW852104:TTW852105 UDS852104:UDS852105 UNO852104:UNO852105 UXK852104:UXK852105 VHG852104:VHG852105 VRC852104:VRC852105 WAY852104:WAY852105 WKU852104:WKU852105 WUQ852104:WUQ852105 E917640:E917641 IE917640:IE917641 SA917640:SA917641 ABW917640:ABW917641 ALS917640:ALS917641 AVO917640:AVO917641 BFK917640:BFK917641 BPG917640:BPG917641 BZC917640:BZC917641 CIY917640:CIY917641 CSU917640:CSU917641 DCQ917640:DCQ917641 DMM917640:DMM917641 DWI917640:DWI917641 EGE917640:EGE917641 EQA917640:EQA917641 EZW917640:EZW917641 FJS917640:FJS917641 FTO917640:FTO917641 GDK917640:GDK917641 GNG917640:GNG917641 GXC917640:GXC917641 HGY917640:HGY917641 HQU917640:HQU917641 IAQ917640:IAQ917641 IKM917640:IKM917641 IUI917640:IUI917641 JEE917640:JEE917641 JOA917640:JOA917641 JXW917640:JXW917641 KHS917640:KHS917641 KRO917640:KRO917641 LBK917640:LBK917641 LLG917640:LLG917641 LVC917640:LVC917641 MEY917640:MEY917641 MOU917640:MOU917641 MYQ917640:MYQ917641 NIM917640:NIM917641 NSI917640:NSI917641 OCE917640:OCE917641 OMA917640:OMA917641 OVW917640:OVW917641 PFS917640:PFS917641 PPO917640:PPO917641 PZK917640:PZK917641 QJG917640:QJG917641 QTC917640:QTC917641 RCY917640:RCY917641 RMU917640:RMU917641 RWQ917640:RWQ917641 SGM917640:SGM917641 SQI917640:SQI917641 TAE917640:TAE917641 TKA917640:TKA917641 TTW917640:TTW917641 UDS917640:UDS917641 UNO917640:UNO917641 UXK917640:UXK917641 VHG917640:VHG917641 VRC917640:VRC917641 WAY917640:WAY917641 WKU917640:WKU917641 WUQ917640:WUQ917641 E983176:E983177 IE983176:IE983177 SA983176:SA983177 ABW983176:ABW983177 ALS983176:ALS983177 AVO983176:AVO983177 BFK983176:BFK983177 BPG983176:BPG983177 BZC983176:BZC983177 CIY983176:CIY983177 CSU983176:CSU983177 DCQ983176:DCQ983177 DMM983176:DMM983177 DWI983176:DWI983177 EGE983176:EGE983177 EQA983176:EQA983177 EZW983176:EZW983177 FJS983176:FJS983177 FTO983176:FTO983177 GDK983176:GDK983177 GNG983176:GNG983177 GXC983176:GXC983177 HGY983176:HGY983177 HQU983176:HQU983177 IAQ983176:IAQ983177 IKM983176:IKM983177 IUI983176:IUI983177 JEE983176:JEE983177 JOA983176:JOA983177 JXW983176:JXW983177 KHS983176:KHS983177 KRO983176:KRO983177 LBK983176:LBK983177 LLG983176:LLG983177 LVC983176:LVC983177 MEY983176:MEY983177 MOU983176:MOU983177 MYQ983176:MYQ983177 NIM983176:NIM983177 NSI983176:NSI983177 OCE983176:OCE983177 OMA983176:OMA983177 OVW983176:OVW983177 PFS983176:PFS983177 PPO983176:PPO983177 PZK983176:PZK983177 QJG983176:QJG983177 QTC983176:QTC983177 RCY983176:RCY983177 RMU983176:RMU983177 RWQ983176:RWQ983177 SGM983176:SGM983177 SQI983176:SQI983177 TAE983176:TAE983177 TKA983176:TKA983177 TTW983176:TTW983177 UDS983176:UDS983177 UNO983176:UNO983177 UXK983176:UXK983177 VHG983176:VHG983177 VRC983176:VRC983177 WAY983176:WAY983177 WKU983176:WKU983177 WUQ983176:WUQ983177 E139:E140 IE139:IE140 SA139:SA140 ABW139:ABW140 ALS139:ALS140 AVO139:AVO140 BFK139:BFK140 BPG139:BPG140 BZC139:BZC140 CIY139:CIY140 CSU139:CSU140 DCQ139:DCQ140 DMM139:DMM140 DWI139:DWI140 EGE139:EGE140 EQA139:EQA140 EZW139:EZW140 FJS139:FJS140 FTO139:FTO140 GDK139:GDK140 GNG139:GNG140 GXC139:GXC140 HGY139:HGY140 HQU139:HQU140 IAQ139:IAQ140 IKM139:IKM140 IUI139:IUI140 JEE139:JEE140 JOA139:JOA140 JXW139:JXW140 KHS139:KHS140 KRO139:KRO140 LBK139:LBK140 LLG139:LLG140 LVC139:LVC140 MEY139:MEY140 MOU139:MOU140 MYQ139:MYQ140 NIM139:NIM140 NSI139:NSI140 OCE139:OCE140 OMA139:OMA140 OVW139:OVW140 PFS139:PFS140 PPO139:PPO140 PZK139:PZK140 QJG139:QJG140 QTC139:QTC140 RCY139:RCY140 RMU139:RMU140 RWQ139:RWQ140 SGM139:SGM140 SQI139:SQI140 TAE139:TAE140 TKA139:TKA140 TTW139:TTW140 UDS139:UDS140 UNO139:UNO140 UXK139:UXK140 VHG139:VHG140 VRC139:VRC140 WAY139:WAY140 WKU139:WKU140 WUQ139:WUQ140 E65675:E65676 IE65675:IE65676 SA65675:SA65676 ABW65675:ABW65676 ALS65675:ALS65676 AVO65675:AVO65676 BFK65675:BFK65676 BPG65675:BPG65676 BZC65675:BZC65676 CIY65675:CIY65676 CSU65675:CSU65676 DCQ65675:DCQ65676 DMM65675:DMM65676 DWI65675:DWI65676 EGE65675:EGE65676 EQA65675:EQA65676 EZW65675:EZW65676 FJS65675:FJS65676 FTO65675:FTO65676 GDK65675:GDK65676 GNG65675:GNG65676 GXC65675:GXC65676 HGY65675:HGY65676 HQU65675:HQU65676 IAQ65675:IAQ65676 IKM65675:IKM65676 IUI65675:IUI65676 JEE65675:JEE65676 JOA65675:JOA65676 JXW65675:JXW65676 KHS65675:KHS65676 KRO65675:KRO65676 LBK65675:LBK65676 LLG65675:LLG65676 LVC65675:LVC65676 MEY65675:MEY65676 MOU65675:MOU65676 MYQ65675:MYQ65676 NIM65675:NIM65676 NSI65675:NSI65676 OCE65675:OCE65676 OMA65675:OMA65676 OVW65675:OVW65676 PFS65675:PFS65676 PPO65675:PPO65676 PZK65675:PZK65676 QJG65675:QJG65676 QTC65675:QTC65676 RCY65675:RCY65676 RMU65675:RMU65676 RWQ65675:RWQ65676 SGM65675:SGM65676 SQI65675:SQI65676 TAE65675:TAE65676 TKA65675:TKA65676 TTW65675:TTW65676 UDS65675:UDS65676 UNO65675:UNO65676 UXK65675:UXK65676 VHG65675:VHG65676 VRC65675:VRC65676 WAY65675:WAY65676 WKU65675:WKU65676 WUQ65675:WUQ65676 E131211:E131212 IE131211:IE131212 SA131211:SA131212 ABW131211:ABW131212 ALS131211:ALS131212 AVO131211:AVO131212 BFK131211:BFK131212 BPG131211:BPG131212 BZC131211:BZC131212 CIY131211:CIY131212 CSU131211:CSU131212 DCQ131211:DCQ131212 DMM131211:DMM131212 DWI131211:DWI131212 EGE131211:EGE131212 EQA131211:EQA131212 EZW131211:EZW131212 FJS131211:FJS131212 FTO131211:FTO131212 GDK131211:GDK131212 GNG131211:GNG131212 GXC131211:GXC131212 HGY131211:HGY131212 HQU131211:HQU131212 IAQ131211:IAQ131212 IKM131211:IKM131212 IUI131211:IUI131212 JEE131211:JEE131212 JOA131211:JOA131212 JXW131211:JXW131212 KHS131211:KHS131212 KRO131211:KRO131212 LBK131211:LBK131212 LLG131211:LLG131212 LVC131211:LVC131212 MEY131211:MEY131212 MOU131211:MOU131212 MYQ131211:MYQ131212 NIM131211:NIM131212 NSI131211:NSI131212 OCE131211:OCE131212 OMA131211:OMA131212 OVW131211:OVW131212 PFS131211:PFS131212 PPO131211:PPO131212 PZK131211:PZK131212 QJG131211:QJG131212 QTC131211:QTC131212 RCY131211:RCY131212 RMU131211:RMU131212 RWQ131211:RWQ131212 SGM131211:SGM131212 SQI131211:SQI131212 TAE131211:TAE131212 TKA131211:TKA131212 TTW131211:TTW131212 UDS131211:UDS131212 UNO131211:UNO131212 UXK131211:UXK131212 VHG131211:VHG131212 VRC131211:VRC131212 WAY131211:WAY131212 WKU131211:WKU131212 WUQ131211:WUQ131212 E196747:E196748 IE196747:IE196748 SA196747:SA196748 ABW196747:ABW196748 ALS196747:ALS196748 AVO196747:AVO196748 BFK196747:BFK196748 BPG196747:BPG196748 BZC196747:BZC196748 CIY196747:CIY196748 CSU196747:CSU196748 DCQ196747:DCQ196748 DMM196747:DMM196748 DWI196747:DWI196748 EGE196747:EGE196748 EQA196747:EQA196748 EZW196747:EZW196748 FJS196747:FJS196748 FTO196747:FTO196748 GDK196747:GDK196748 GNG196747:GNG196748 GXC196747:GXC196748 HGY196747:HGY196748 HQU196747:HQU196748 IAQ196747:IAQ196748 IKM196747:IKM196748 IUI196747:IUI196748 JEE196747:JEE196748 JOA196747:JOA196748 JXW196747:JXW196748 KHS196747:KHS196748 KRO196747:KRO196748 LBK196747:LBK196748 LLG196747:LLG196748 LVC196747:LVC196748 MEY196747:MEY196748 MOU196747:MOU196748 MYQ196747:MYQ196748 NIM196747:NIM196748 NSI196747:NSI196748 OCE196747:OCE196748 OMA196747:OMA196748 OVW196747:OVW196748 PFS196747:PFS196748 PPO196747:PPO196748 PZK196747:PZK196748 QJG196747:QJG196748 QTC196747:QTC196748 RCY196747:RCY196748 RMU196747:RMU196748 RWQ196747:RWQ196748 SGM196747:SGM196748 SQI196747:SQI196748 TAE196747:TAE196748 TKA196747:TKA196748 TTW196747:TTW196748 UDS196747:UDS196748 UNO196747:UNO196748 UXK196747:UXK196748 VHG196747:VHG196748 VRC196747:VRC196748 WAY196747:WAY196748 WKU196747:WKU196748 WUQ196747:WUQ196748 E262283:E262284 IE262283:IE262284 SA262283:SA262284 ABW262283:ABW262284 ALS262283:ALS262284 AVO262283:AVO262284 BFK262283:BFK262284 BPG262283:BPG262284 BZC262283:BZC262284 CIY262283:CIY262284 CSU262283:CSU262284 DCQ262283:DCQ262284 DMM262283:DMM262284 DWI262283:DWI262284 EGE262283:EGE262284 EQA262283:EQA262284 EZW262283:EZW262284 FJS262283:FJS262284 FTO262283:FTO262284 GDK262283:GDK262284 GNG262283:GNG262284 GXC262283:GXC262284 HGY262283:HGY262284 HQU262283:HQU262284 IAQ262283:IAQ262284 IKM262283:IKM262284 IUI262283:IUI262284 JEE262283:JEE262284 JOA262283:JOA262284 JXW262283:JXW262284 KHS262283:KHS262284 KRO262283:KRO262284 LBK262283:LBK262284 LLG262283:LLG262284 LVC262283:LVC262284 MEY262283:MEY262284 MOU262283:MOU262284 MYQ262283:MYQ262284 NIM262283:NIM262284 NSI262283:NSI262284 OCE262283:OCE262284 OMA262283:OMA262284 OVW262283:OVW262284 PFS262283:PFS262284 PPO262283:PPO262284 PZK262283:PZK262284 QJG262283:QJG262284 QTC262283:QTC262284 RCY262283:RCY262284 RMU262283:RMU262284 RWQ262283:RWQ262284 SGM262283:SGM262284 SQI262283:SQI262284 TAE262283:TAE262284 TKA262283:TKA262284 TTW262283:TTW262284 UDS262283:UDS262284 UNO262283:UNO262284 UXK262283:UXK262284 VHG262283:VHG262284 VRC262283:VRC262284 WAY262283:WAY262284 WKU262283:WKU262284 WUQ262283:WUQ262284 E327819:E327820 IE327819:IE327820 SA327819:SA327820 ABW327819:ABW327820 ALS327819:ALS327820 AVO327819:AVO327820 BFK327819:BFK327820 BPG327819:BPG327820 BZC327819:BZC327820 CIY327819:CIY327820 CSU327819:CSU327820 DCQ327819:DCQ327820 DMM327819:DMM327820 DWI327819:DWI327820 EGE327819:EGE327820 EQA327819:EQA327820 EZW327819:EZW327820 FJS327819:FJS327820 FTO327819:FTO327820 GDK327819:GDK327820 GNG327819:GNG327820 GXC327819:GXC327820 HGY327819:HGY327820 HQU327819:HQU327820 IAQ327819:IAQ327820 IKM327819:IKM327820 IUI327819:IUI327820 JEE327819:JEE327820 JOA327819:JOA327820 JXW327819:JXW327820 KHS327819:KHS327820 KRO327819:KRO327820 LBK327819:LBK327820 LLG327819:LLG327820 LVC327819:LVC327820 MEY327819:MEY327820 MOU327819:MOU327820 MYQ327819:MYQ327820 NIM327819:NIM327820 NSI327819:NSI327820 OCE327819:OCE327820 OMA327819:OMA327820 OVW327819:OVW327820 PFS327819:PFS327820 PPO327819:PPO327820 PZK327819:PZK327820 QJG327819:QJG327820 QTC327819:QTC327820 RCY327819:RCY327820 RMU327819:RMU327820 RWQ327819:RWQ327820 SGM327819:SGM327820 SQI327819:SQI327820 TAE327819:TAE327820 TKA327819:TKA327820 TTW327819:TTW327820 UDS327819:UDS327820 UNO327819:UNO327820 UXK327819:UXK327820 VHG327819:VHG327820 VRC327819:VRC327820 WAY327819:WAY327820 WKU327819:WKU327820 WUQ327819:WUQ327820 E393355:E393356 IE393355:IE393356 SA393355:SA393356 ABW393355:ABW393356 ALS393355:ALS393356 AVO393355:AVO393356 BFK393355:BFK393356 BPG393355:BPG393356 BZC393355:BZC393356 CIY393355:CIY393356 CSU393355:CSU393356 DCQ393355:DCQ393356 DMM393355:DMM393356 DWI393355:DWI393356 EGE393355:EGE393356 EQA393355:EQA393356 EZW393355:EZW393356 FJS393355:FJS393356 FTO393355:FTO393356 GDK393355:GDK393356 GNG393355:GNG393356 GXC393355:GXC393356 HGY393355:HGY393356 HQU393355:HQU393356 IAQ393355:IAQ393356 IKM393355:IKM393356 IUI393355:IUI393356 JEE393355:JEE393356 JOA393355:JOA393356 JXW393355:JXW393356 KHS393355:KHS393356 KRO393355:KRO393356 LBK393355:LBK393356 LLG393355:LLG393356 LVC393355:LVC393356 MEY393355:MEY393356 MOU393355:MOU393356 MYQ393355:MYQ393356 NIM393355:NIM393356 NSI393355:NSI393356 OCE393355:OCE393356 OMA393355:OMA393356 OVW393355:OVW393356 PFS393355:PFS393356 PPO393355:PPO393356 PZK393355:PZK393356 QJG393355:QJG393356 QTC393355:QTC393356 RCY393355:RCY393356 RMU393355:RMU393356 RWQ393355:RWQ393356 SGM393355:SGM393356 SQI393355:SQI393356 TAE393355:TAE393356 TKA393355:TKA393356 TTW393355:TTW393356 UDS393355:UDS393356 UNO393355:UNO393356 UXK393355:UXK393356 VHG393355:VHG393356 VRC393355:VRC393356 WAY393355:WAY393356 WKU393355:WKU393356 WUQ393355:WUQ393356 E458891:E458892 IE458891:IE458892 SA458891:SA458892 ABW458891:ABW458892 ALS458891:ALS458892 AVO458891:AVO458892 BFK458891:BFK458892 BPG458891:BPG458892 BZC458891:BZC458892 CIY458891:CIY458892 CSU458891:CSU458892 DCQ458891:DCQ458892 DMM458891:DMM458892 DWI458891:DWI458892 EGE458891:EGE458892 EQA458891:EQA458892 EZW458891:EZW458892 FJS458891:FJS458892 FTO458891:FTO458892 GDK458891:GDK458892 GNG458891:GNG458892 GXC458891:GXC458892 HGY458891:HGY458892 HQU458891:HQU458892 IAQ458891:IAQ458892 IKM458891:IKM458892 IUI458891:IUI458892 JEE458891:JEE458892 JOA458891:JOA458892 JXW458891:JXW458892 KHS458891:KHS458892 KRO458891:KRO458892 LBK458891:LBK458892 LLG458891:LLG458892 LVC458891:LVC458892 MEY458891:MEY458892 MOU458891:MOU458892 MYQ458891:MYQ458892 NIM458891:NIM458892 NSI458891:NSI458892 OCE458891:OCE458892 OMA458891:OMA458892 OVW458891:OVW458892 PFS458891:PFS458892 PPO458891:PPO458892 PZK458891:PZK458892 QJG458891:QJG458892 QTC458891:QTC458892 RCY458891:RCY458892 RMU458891:RMU458892 RWQ458891:RWQ458892 SGM458891:SGM458892 SQI458891:SQI458892 TAE458891:TAE458892 TKA458891:TKA458892 TTW458891:TTW458892 UDS458891:UDS458892 UNO458891:UNO458892 UXK458891:UXK458892 VHG458891:VHG458892 VRC458891:VRC458892 WAY458891:WAY458892 WKU458891:WKU458892 WUQ458891:WUQ458892 E524427:E524428 IE524427:IE524428 SA524427:SA524428 ABW524427:ABW524428 ALS524427:ALS524428 AVO524427:AVO524428 BFK524427:BFK524428 BPG524427:BPG524428 BZC524427:BZC524428 CIY524427:CIY524428 CSU524427:CSU524428 DCQ524427:DCQ524428 DMM524427:DMM524428 DWI524427:DWI524428 EGE524427:EGE524428 EQA524427:EQA524428 EZW524427:EZW524428 FJS524427:FJS524428 FTO524427:FTO524428 GDK524427:GDK524428 GNG524427:GNG524428 GXC524427:GXC524428 HGY524427:HGY524428 HQU524427:HQU524428 IAQ524427:IAQ524428 IKM524427:IKM524428 IUI524427:IUI524428 JEE524427:JEE524428 JOA524427:JOA524428 JXW524427:JXW524428 KHS524427:KHS524428 KRO524427:KRO524428 LBK524427:LBK524428 LLG524427:LLG524428 LVC524427:LVC524428 MEY524427:MEY524428 MOU524427:MOU524428 MYQ524427:MYQ524428 NIM524427:NIM524428 NSI524427:NSI524428 OCE524427:OCE524428 OMA524427:OMA524428 OVW524427:OVW524428 PFS524427:PFS524428 PPO524427:PPO524428 PZK524427:PZK524428 QJG524427:QJG524428 QTC524427:QTC524428 RCY524427:RCY524428 RMU524427:RMU524428 RWQ524427:RWQ524428 SGM524427:SGM524428 SQI524427:SQI524428 TAE524427:TAE524428 TKA524427:TKA524428 TTW524427:TTW524428 UDS524427:UDS524428 UNO524427:UNO524428 UXK524427:UXK524428 VHG524427:VHG524428 VRC524427:VRC524428 WAY524427:WAY524428 WKU524427:WKU524428 WUQ524427:WUQ524428 E589963:E589964 IE589963:IE589964 SA589963:SA589964 ABW589963:ABW589964 ALS589963:ALS589964 AVO589963:AVO589964 BFK589963:BFK589964 BPG589963:BPG589964 BZC589963:BZC589964 CIY589963:CIY589964 CSU589963:CSU589964 DCQ589963:DCQ589964 DMM589963:DMM589964 DWI589963:DWI589964 EGE589963:EGE589964 EQA589963:EQA589964 EZW589963:EZW589964 FJS589963:FJS589964 FTO589963:FTO589964 GDK589963:GDK589964 GNG589963:GNG589964 GXC589963:GXC589964 HGY589963:HGY589964 HQU589963:HQU589964 IAQ589963:IAQ589964 IKM589963:IKM589964 IUI589963:IUI589964 JEE589963:JEE589964 JOA589963:JOA589964 JXW589963:JXW589964 KHS589963:KHS589964 KRO589963:KRO589964 LBK589963:LBK589964 LLG589963:LLG589964 LVC589963:LVC589964 MEY589963:MEY589964 MOU589963:MOU589964 MYQ589963:MYQ589964 NIM589963:NIM589964 NSI589963:NSI589964 OCE589963:OCE589964 OMA589963:OMA589964 OVW589963:OVW589964 PFS589963:PFS589964 PPO589963:PPO589964 PZK589963:PZK589964 QJG589963:QJG589964 QTC589963:QTC589964 RCY589963:RCY589964 RMU589963:RMU589964 RWQ589963:RWQ589964 SGM589963:SGM589964 SQI589963:SQI589964 TAE589963:TAE589964 TKA589963:TKA589964 TTW589963:TTW589964 UDS589963:UDS589964 UNO589963:UNO589964 UXK589963:UXK589964 VHG589963:VHG589964 VRC589963:VRC589964 WAY589963:WAY589964 WKU589963:WKU589964 WUQ589963:WUQ589964 E655499:E655500 IE655499:IE655500 SA655499:SA655500 ABW655499:ABW655500 ALS655499:ALS655500 AVO655499:AVO655500 BFK655499:BFK655500 BPG655499:BPG655500 BZC655499:BZC655500 CIY655499:CIY655500 CSU655499:CSU655500 DCQ655499:DCQ655500 DMM655499:DMM655500 DWI655499:DWI655500 EGE655499:EGE655500 EQA655499:EQA655500 EZW655499:EZW655500 FJS655499:FJS655500 FTO655499:FTO655500 GDK655499:GDK655500 GNG655499:GNG655500 GXC655499:GXC655500 HGY655499:HGY655500 HQU655499:HQU655500 IAQ655499:IAQ655500 IKM655499:IKM655500 IUI655499:IUI655500 JEE655499:JEE655500 JOA655499:JOA655500 JXW655499:JXW655500 KHS655499:KHS655500 KRO655499:KRO655500 LBK655499:LBK655500 LLG655499:LLG655500 LVC655499:LVC655500 MEY655499:MEY655500 MOU655499:MOU655500 MYQ655499:MYQ655500 NIM655499:NIM655500 NSI655499:NSI655500 OCE655499:OCE655500 OMA655499:OMA655500 OVW655499:OVW655500 PFS655499:PFS655500 PPO655499:PPO655500 PZK655499:PZK655500 QJG655499:QJG655500 QTC655499:QTC655500 RCY655499:RCY655500 RMU655499:RMU655500 RWQ655499:RWQ655500 SGM655499:SGM655500 SQI655499:SQI655500 TAE655499:TAE655500 TKA655499:TKA655500 TTW655499:TTW655500 UDS655499:UDS655500 UNO655499:UNO655500 UXK655499:UXK655500 VHG655499:VHG655500 VRC655499:VRC655500 WAY655499:WAY655500 WKU655499:WKU655500 WUQ655499:WUQ655500 E721035:E721036 IE721035:IE721036 SA721035:SA721036 ABW721035:ABW721036 ALS721035:ALS721036 AVO721035:AVO721036 BFK721035:BFK721036 BPG721035:BPG721036 BZC721035:BZC721036 CIY721035:CIY721036 CSU721035:CSU721036 DCQ721035:DCQ721036 DMM721035:DMM721036 DWI721035:DWI721036 EGE721035:EGE721036 EQA721035:EQA721036 EZW721035:EZW721036 FJS721035:FJS721036 FTO721035:FTO721036 GDK721035:GDK721036 GNG721035:GNG721036 GXC721035:GXC721036 HGY721035:HGY721036 HQU721035:HQU721036 IAQ721035:IAQ721036 IKM721035:IKM721036 IUI721035:IUI721036 JEE721035:JEE721036 JOA721035:JOA721036 JXW721035:JXW721036 KHS721035:KHS721036 KRO721035:KRO721036 LBK721035:LBK721036 LLG721035:LLG721036 LVC721035:LVC721036 MEY721035:MEY721036 MOU721035:MOU721036 MYQ721035:MYQ721036 NIM721035:NIM721036 NSI721035:NSI721036 OCE721035:OCE721036 OMA721035:OMA721036 OVW721035:OVW721036 PFS721035:PFS721036 PPO721035:PPO721036 PZK721035:PZK721036 QJG721035:QJG721036 QTC721035:QTC721036 RCY721035:RCY721036 RMU721035:RMU721036 RWQ721035:RWQ721036 SGM721035:SGM721036 SQI721035:SQI721036 TAE721035:TAE721036 TKA721035:TKA721036 TTW721035:TTW721036 UDS721035:UDS721036 UNO721035:UNO721036 UXK721035:UXK721036 VHG721035:VHG721036 VRC721035:VRC721036 WAY721035:WAY721036 WKU721035:WKU721036 WUQ721035:WUQ721036 E786571:E786572 IE786571:IE786572 SA786571:SA786572 ABW786571:ABW786572 ALS786571:ALS786572 AVO786571:AVO786572 BFK786571:BFK786572 BPG786571:BPG786572 BZC786571:BZC786572 CIY786571:CIY786572 CSU786571:CSU786572 DCQ786571:DCQ786572 DMM786571:DMM786572 DWI786571:DWI786572 EGE786571:EGE786572 EQA786571:EQA786572 EZW786571:EZW786572 FJS786571:FJS786572 FTO786571:FTO786572 GDK786571:GDK786572 GNG786571:GNG786572 GXC786571:GXC786572 HGY786571:HGY786572 HQU786571:HQU786572 IAQ786571:IAQ786572 IKM786571:IKM786572 IUI786571:IUI786572 JEE786571:JEE786572 JOA786571:JOA786572 JXW786571:JXW786572 KHS786571:KHS786572 KRO786571:KRO786572 LBK786571:LBK786572 LLG786571:LLG786572 LVC786571:LVC786572 MEY786571:MEY786572 MOU786571:MOU786572 MYQ786571:MYQ786572 NIM786571:NIM786572 NSI786571:NSI786572 OCE786571:OCE786572 OMA786571:OMA786572 OVW786571:OVW786572 PFS786571:PFS786572 PPO786571:PPO786572 PZK786571:PZK786572 QJG786571:QJG786572 QTC786571:QTC786572 RCY786571:RCY786572 RMU786571:RMU786572 RWQ786571:RWQ786572 SGM786571:SGM786572 SQI786571:SQI786572 TAE786571:TAE786572 TKA786571:TKA786572 TTW786571:TTW786572 UDS786571:UDS786572 UNO786571:UNO786572 UXK786571:UXK786572 VHG786571:VHG786572 VRC786571:VRC786572 WAY786571:WAY786572 WKU786571:WKU786572 WUQ786571:WUQ786572 E852107:E852108 IE852107:IE852108 SA852107:SA852108 ABW852107:ABW852108 ALS852107:ALS852108 AVO852107:AVO852108 BFK852107:BFK852108 BPG852107:BPG852108 BZC852107:BZC852108 CIY852107:CIY852108 CSU852107:CSU852108 DCQ852107:DCQ852108 DMM852107:DMM852108 DWI852107:DWI852108 EGE852107:EGE852108 EQA852107:EQA852108 EZW852107:EZW852108 FJS852107:FJS852108 FTO852107:FTO852108 GDK852107:GDK852108 GNG852107:GNG852108 GXC852107:GXC852108 HGY852107:HGY852108 HQU852107:HQU852108 IAQ852107:IAQ852108 IKM852107:IKM852108 IUI852107:IUI852108 JEE852107:JEE852108 JOA852107:JOA852108 JXW852107:JXW852108 KHS852107:KHS852108 KRO852107:KRO852108 LBK852107:LBK852108 LLG852107:LLG852108 LVC852107:LVC852108 MEY852107:MEY852108 MOU852107:MOU852108 MYQ852107:MYQ852108 NIM852107:NIM852108 NSI852107:NSI852108 OCE852107:OCE852108 OMA852107:OMA852108 OVW852107:OVW852108 PFS852107:PFS852108 PPO852107:PPO852108 PZK852107:PZK852108 QJG852107:QJG852108 QTC852107:QTC852108 RCY852107:RCY852108 RMU852107:RMU852108 RWQ852107:RWQ852108 SGM852107:SGM852108 SQI852107:SQI852108 TAE852107:TAE852108 TKA852107:TKA852108 TTW852107:TTW852108 UDS852107:UDS852108 UNO852107:UNO852108 UXK852107:UXK852108 VHG852107:VHG852108 VRC852107:VRC852108 WAY852107:WAY852108 WKU852107:WKU852108 WUQ852107:WUQ852108 E917643:E917644 IE917643:IE917644 SA917643:SA917644 ABW917643:ABW917644 ALS917643:ALS917644 AVO917643:AVO917644 BFK917643:BFK917644 BPG917643:BPG917644 BZC917643:BZC917644 CIY917643:CIY917644 CSU917643:CSU917644 DCQ917643:DCQ917644 DMM917643:DMM917644 DWI917643:DWI917644 EGE917643:EGE917644 EQA917643:EQA917644 EZW917643:EZW917644 FJS917643:FJS917644 FTO917643:FTO917644 GDK917643:GDK917644 GNG917643:GNG917644 GXC917643:GXC917644 HGY917643:HGY917644 HQU917643:HQU917644 IAQ917643:IAQ917644 IKM917643:IKM917644 IUI917643:IUI917644 JEE917643:JEE917644 JOA917643:JOA917644 JXW917643:JXW917644 KHS917643:KHS917644 KRO917643:KRO917644 LBK917643:LBK917644 LLG917643:LLG917644 LVC917643:LVC917644 MEY917643:MEY917644 MOU917643:MOU917644 MYQ917643:MYQ917644 NIM917643:NIM917644 NSI917643:NSI917644 OCE917643:OCE917644 OMA917643:OMA917644 OVW917643:OVW917644 PFS917643:PFS917644 PPO917643:PPO917644 PZK917643:PZK917644 QJG917643:QJG917644 QTC917643:QTC917644 RCY917643:RCY917644 RMU917643:RMU917644 RWQ917643:RWQ917644 SGM917643:SGM917644 SQI917643:SQI917644 TAE917643:TAE917644 TKA917643:TKA917644 TTW917643:TTW917644 UDS917643:UDS917644 UNO917643:UNO917644 UXK917643:UXK917644 VHG917643:VHG917644 VRC917643:VRC917644 WAY917643:WAY917644 WKU917643:WKU917644 WUQ917643:WUQ917644 E983179:E983180 IE983179:IE983180 SA983179:SA983180 ABW983179:ABW983180 ALS983179:ALS983180 AVO983179:AVO983180 BFK983179:BFK983180 BPG983179:BPG983180 BZC983179:BZC983180 CIY983179:CIY983180 CSU983179:CSU983180 DCQ983179:DCQ983180 DMM983179:DMM983180 DWI983179:DWI983180 EGE983179:EGE983180 EQA983179:EQA983180 EZW983179:EZW983180 FJS983179:FJS983180 FTO983179:FTO983180 GDK983179:GDK983180 GNG983179:GNG983180 GXC983179:GXC983180 HGY983179:HGY983180 HQU983179:HQU983180 IAQ983179:IAQ983180 IKM983179:IKM983180 IUI983179:IUI983180 JEE983179:JEE983180 JOA983179:JOA983180 JXW983179:JXW983180 KHS983179:KHS983180 KRO983179:KRO983180 LBK983179:LBK983180 LLG983179:LLG983180 LVC983179:LVC983180 MEY983179:MEY983180 MOU983179:MOU983180 MYQ983179:MYQ983180 NIM983179:NIM983180 NSI983179:NSI983180 OCE983179:OCE983180 OMA983179:OMA983180 OVW983179:OVW983180 PFS983179:PFS983180 PPO983179:PPO983180 PZK983179:PZK983180 QJG983179:QJG983180 QTC983179:QTC983180 RCY983179:RCY983180 RMU983179:RMU983180 RWQ983179:RWQ983180 SGM983179:SGM983180 SQI983179:SQI983180 TAE983179:TAE983180 TKA983179:TKA983180 TTW983179:TTW983180 UDS983179:UDS983180 UNO983179:UNO983180 UXK983179:UXK983180 VHG983179:VHG983180 VRC983179:VRC983180 WAY983179:WAY983180 WKU983179:WKU983180 WUQ983179:WUQ983180 F121:N121 IF121:IN121 SB121:SJ121 ABX121:ACF121 ALT121:AMB121 AVP121:AVX121 BFL121:BFT121 BPH121:BPP121 BZD121:BZL121 CIZ121:CJH121 CSV121:CTD121 DCR121:DCZ121 DMN121:DMV121 DWJ121:DWR121 EGF121:EGN121 EQB121:EQJ121 EZX121:FAF121 FJT121:FKB121 FTP121:FTX121 GDL121:GDT121 GNH121:GNP121 GXD121:GXL121 HGZ121:HHH121 HQV121:HRD121 IAR121:IAZ121 IKN121:IKV121 IUJ121:IUR121 JEF121:JEN121 JOB121:JOJ121 JXX121:JYF121 KHT121:KIB121 KRP121:KRX121 LBL121:LBT121 LLH121:LLP121 LVD121:LVL121 MEZ121:MFH121 MOV121:MPD121 MYR121:MYZ121 NIN121:NIV121 NSJ121:NSR121 OCF121:OCN121 OMB121:OMJ121 OVX121:OWF121 PFT121:PGB121 PPP121:PPX121 PZL121:PZT121 QJH121:QJP121 QTD121:QTL121 RCZ121:RDH121 RMV121:RND121 RWR121:RWZ121 SGN121:SGV121 SQJ121:SQR121 TAF121:TAN121 TKB121:TKJ121 TTX121:TUF121 UDT121:UEB121 UNP121:UNX121 UXL121:UXT121 VHH121:VHP121 VRD121:VRL121 WAZ121:WBH121 WKV121:WLD121 WUR121:WUZ121 F65657:N65657 IF65657:IN65657 SB65657:SJ65657 ABX65657:ACF65657 ALT65657:AMB65657 AVP65657:AVX65657 BFL65657:BFT65657 BPH65657:BPP65657 BZD65657:BZL65657 CIZ65657:CJH65657 CSV65657:CTD65657 DCR65657:DCZ65657 DMN65657:DMV65657 DWJ65657:DWR65657 EGF65657:EGN65657 EQB65657:EQJ65657 EZX65657:FAF65657 FJT65657:FKB65657 FTP65657:FTX65657 GDL65657:GDT65657 GNH65657:GNP65657 GXD65657:GXL65657 HGZ65657:HHH65657 HQV65657:HRD65657 IAR65657:IAZ65657 IKN65657:IKV65657 IUJ65657:IUR65657 JEF65657:JEN65657 JOB65657:JOJ65657 JXX65657:JYF65657 KHT65657:KIB65657 KRP65657:KRX65657 LBL65657:LBT65657 LLH65657:LLP65657 LVD65657:LVL65657 MEZ65657:MFH65657 MOV65657:MPD65657 MYR65657:MYZ65657 NIN65657:NIV65657 NSJ65657:NSR65657 OCF65657:OCN65657 OMB65657:OMJ65657 OVX65657:OWF65657 PFT65657:PGB65657 PPP65657:PPX65657 PZL65657:PZT65657 QJH65657:QJP65657 QTD65657:QTL65657 RCZ65657:RDH65657 RMV65657:RND65657 RWR65657:RWZ65657 SGN65657:SGV65657 SQJ65657:SQR65657 TAF65657:TAN65657 TKB65657:TKJ65657 TTX65657:TUF65657 UDT65657:UEB65657 UNP65657:UNX65657 UXL65657:UXT65657 VHH65657:VHP65657 VRD65657:VRL65657 WAZ65657:WBH65657 WKV65657:WLD65657 WUR65657:WUZ65657 F131193:N131193 IF131193:IN131193 SB131193:SJ131193 ABX131193:ACF131193 ALT131193:AMB131193 AVP131193:AVX131193 BFL131193:BFT131193 BPH131193:BPP131193 BZD131193:BZL131193 CIZ131193:CJH131193 CSV131193:CTD131193 DCR131193:DCZ131193 DMN131193:DMV131193 DWJ131193:DWR131193 EGF131193:EGN131193 EQB131193:EQJ131193 EZX131193:FAF131193 FJT131193:FKB131193 FTP131193:FTX131193 GDL131193:GDT131193 GNH131193:GNP131193 GXD131193:GXL131193 HGZ131193:HHH131193 HQV131193:HRD131193 IAR131193:IAZ131193 IKN131193:IKV131193 IUJ131193:IUR131193 JEF131193:JEN131193 JOB131193:JOJ131193 JXX131193:JYF131193 KHT131193:KIB131193 KRP131193:KRX131193 LBL131193:LBT131193 LLH131193:LLP131193 LVD131193:LVL131193 MEZ131193:MFH131193 MOV131193:MPD131193 MYR131193:MYZ131193 NIN131193:NIV131193 NSJ131193:NSR131193 OCF131193:OCN131193 OMB131193:OMJ131193 OVX131193:OWF131193 PFT131193:PGB131193 PPP131193:PPX131193 PZL131193:PZT131193 QJH131193:QJP131193 QTD131193:QTL131193 RCZ131193:RDH131193 RMV131193:RND131193 RWR131193:RWZ131193 SGN131193:SGV131193 SQJ131193:SQR131193 TAF131193:TAN131193 TKB131193:TKJ131193 TTX131193:TUF131193 UDT131193:UEB131193 UNP131193:UNX131193 UXL131193:UXT131193 VHH131193:VHP131193 VRD131193:VRL131193 WAZ131193:WBH131193 WKV131193:WLD131193 WUR131193:WUZ131193 F196729:N196729 IF196729:IN196729 SB196729:SJ196729 ABX196729:ACF196729 ALT196729:AMB196729 AVP196729:AVX196729 BFL196729:BFT196729 BPH196729:BPP196729 BZD196729:BZL196729 CIZ196729:CJH196729 CSV196729:CTD196729 DCR196729:DCZ196729 DMN196729:DMV196729 DWJ196729:DWR196729 EGF196729:EGN196729 EQB196729:EQJ196729 EZX196729:FAF196729 FJT196729:FKB196729 FTP196729:FTX196729 GDL196729:GDT196729 GNH196729:GNP196729 GXD196729:GXL196729 HGZ196729:HHH196729 HQV196729:HRD196729 IAR196729:IAZ196729 IKN196729:IKV196729 IUJ196729:IUR196729 JEF196729:JEN196729 JOB196729:JOJ196729 JXX196729:JYF196729 KHT196729:KIB196729 KRP196729:KRX196729 LBL196729:LBT196729 LLH196729:LLP196729 LVD196729:LVL196729 MEZ196729:MFH196729 MOV196729:MPD196729 MYR196729:MYZ196729 NIN196729:NIV196729 NSJ196729:NSR196729 OCF196729:OCN196729 OMB196729:OMJ196729 OVX196729:OWF196729 PFT196729:PGB196729 PPP196729:PPX196729 PZL196729:PZT196729 QJH196729:QJP196729 QTD196729:QTL196729 RCZ196729:RDH196729 RMV196729:RND196729 RWR196729:RWZ196729 SGN196729:SGV196729 SQJ196729:SQR196729 TAF196729:TAN196729 TKB196729:TKJ196729 TTX196729:TUF196729 UDT196729:UEB196729 UNP196729:UNX196729 UXL196729:UXT196729 VHH196729:VHP196729 VRD196729:VRL196729 WAZ196729:WBH196729 WKV196729:WLD196729 WUR196729:WUZ196729 F262265:N262265 IF262265:IN262265 SB262265:SJ262265 ABX262265:ACF262265 ALT262265:AMB262265 AVP262265:AVX262265 BFL262265:BFT262265 BPH262265:BPP262265 BZD262265:BZL262265 CIZ262265:CJH262265 CSV262265:CTD262265 DCR262265:DCZ262265 DMN262265:DMV262265 DWJ262265:DWR262265 EGF262265:EGN262265 EQB262265:EQJ262265 EZX262265:FAF262265 FJT262265:FKB262265 FTP262265:FTX262265 GDL262265:GDT262265 GNH262265:GNP262265 GXD262265:GXL262265 HGZ262265:HHH262265 HQV262265:HRD262265 IAR262265:IAZ262265 IKN262265:IKV262265 IUJ262265:IUR262265 JEF262265:JEN262265 JOB262265:JOJ262265 JXX262265:JYF262265 KHT262265:KIB262265 KRP262265:KRX262265 LBL262265:LBT262265 LLH262265:LLP262265 LVD262265:LVL262265 MEZ262265:MFH262265 MOV262265:MPD262265 MYR262265:MYZ262265 NIN262265:NIV262265 NSJ262265:NSR262265 OCF262265:OCN262265 OMB262265:OMJ262265 OVX262265:OWF262265 PFT262265:PGB262265 PPP262265:PPX262265 PZL262265:PZT262265 QJH262265:QJP262265 QTD262265:QTL262265 RCZ262265:RDH262265 RMV262265:RND262265 RWR262265:RWZ262265 SGN262265:SGV262265 SQJ262265:SQR262265 TAF262265:TAN262265 TKB262265:TKJ262265 TTX262265:TUF262265 UDT262265:UEB262265 UNP262265:UNX262265 UXL262265:UXT262265 VHH262265:VHP262265 VRD262265:VRL262265 WAZ262265:WBH262265 WKV262265:WLD262265 WUR262265:WUZ262265 F327801:N327801 IF327801:IN327801 SB327801:SJ327801 ABX327801:ACF327801 ALT327801:AMB327801 AVP327801:AVX327801 BFL327801:BFT327801 BPH327801:BPP327801 BZD327801:BZL327801 CIZ327801:CJH327801 CSV327801:CTD327801 DCR327801:DCZ327801 DMN327801:DMV327801 DWJ327801:DWR327801 EGF327801:EGN327801 EQB327801:EQJ327801 EZX327801:FAF327801 FJT327801:FKB327801 FTP327801:FTX327801 GDL327801:GDT327801 GNH327801:GNP327801 GXD327801:GXL327801 HGZ327801:HHH327801 HQV327801:HRD327801 IAR327801:IAZ327801 IKN327801:IKV327801 IUJ327801:IUR327801 JEF327801:JEN327801 JOB327801:JOJ327801 JXX327801:JYF327801 KHT327801:KIB327801 KRP327801:KRX327801 LBL327801:LBT327801 LLH327801:LLP327801 LVD327801:LVL327801 MEZ327801:MFH327801 MOV327801:MPD327801 MYR327801:MYZ327801 NIN327801:NIV327801 NSJ327801:NSR327801 OCF327801:OCN327801 OMB327801:OMJ327801 OVX327801:OWF327801 PFT327801:PGB327801 PPP327801:PPX327801 PZL327801:PZT327801 QJH327801:QJP327801 QTD327801:QTL327801 RCZ327801:RDH327801 RMV327801:RND327801 RWR327801:RWZ327801 SGN327801:SGV327801 SQJ327801:SQR327801 TAF327801:TAN327801 TKB327801:TKJ327801 TTX327801:TUF327801 UDT327801:UEB327801 UNP327801:UNX327801 UXL327801:UXT327801 VHH327801:VHP327801 VRD327801:VRL327801 WAZ327801:WBH327801 WKV327801:WLD327801 WUR327801:WUZ327801 F393337:N393337 IF393337:IN393337 SB393337:SJ393337 ABX393337:ACF393337 ALT393337:AMB393337 AVP393337:AVX393337 BFL393337:BFT393337 BPH393337:BPP393337 BZD393337:BZL393337 CIZ393337:CJH393337 CSV393337:CTD393337 DCR393337:DCZ393337 DMN393337:DMV393337 DWJ393337:DWR393337 EGF393337:EGN393337 EQB393337:EQJ393337 EZX393337:FAF393337 FJT393337:FKB393337 FTP393337:FTX393337 GDL393337:GDT393337 GNH393337:GNP393337 GXD393337:GXL393337 HGZ393337:HHH393337 HQV393337:HRD393337 IAR393337:IAZ393337 IKN393337:IKV393337 IUJ393337:IUR393337 JEF393337:JEN393337 JOB393337:JOJ393337 JXX393337:JYF393337 KHT393337:KIB393337 KRP393337:KRX393337 LBL393337:LBT393337 LLH393337:LLP393337 LVD393337:LVL393337 MEZ393337:MFH393337 MOV393337:MPD393337 MYR393337:MYZ393337 NIN393337:NIV393337 NSJ393337:NSR393337 OCF393337:OCN393337 OMB393337:OMJ393337 OVX393337:OWF393337 PFT393337:PGB393337 PPP393337:PPX393337 PZL393337:PZT393337 QJH393337:QJP393337 QTD393337:QTL393337 RCZ393337:RDH393337 RMV393337:RND393337 RWR393337:RWZ393337 SGN393337:SGV393337 SQJ393337:SQR393337 TAF393337:TAN393337 TKB393337:TKJ393337 TTX393337:TUF393337 UDT393337:UEB393337 UNP393337:UNX393337 UXL393337:UXT393337 VHH393337:VHP393337 VRD393337:VRL393337 WAZ393337:WBH393337 WKV393337:WLD393337 WUR393337:WUZ393337 F458873:N458873 IF458873:IN458873 SB458873:SJ458873 ABX458873:ACF458873 ALT458873:AMB458873 AVP458873:AVX458873 BFL458873:BFT458873 BPH458873:BPP458873 BZD458873:BZL458873 CIZ458873:CJH458873 CSV458873:CTD458873 DCR458873:DCZ458873 DMN458873:DMV458873 DWJ458873:DWR458873 EGF458873:EGN458873 EQB458873:EQJ458873 EZX458873:FAF458873 FJT458873:FKB458873 FTP458873:FTX458873 GDL458873:GDT458873 GNH458873:GNP458873 GXD458873:GXL458873 HGZ458873:HHH458873 HQV458873:HRD458873 IAR458873:IAZ458873 IKN458873:IKV458873 IUJ458873:IUR458873 JEF458873:JEN458873 JOB458873:JOJ458873 JXX458873:JYF458873 KHT458873:KIB458873 KRP458873:KRX458873 LBL458873:LBT458873 LLH458873:LLP458873 LVD458873:LVL458873 MEZ458873:MFH458873 MOV458873:MPD458873 MYR458873:MYZ458873 NIN458873:NIV458873 NSJ458873:NSR458873 OCF458873:OCN458873 OMB458873:OMJ458873 OVX458873:OWF458873 PFT458873:PGB458873 PPP458873:PPX458873 PZL458873:PZT458873 QJH458873:QJP458873 QTD458873:QTL458873 RCZ458873:RDH458873 RMV458873:RND458873 RWR458873:RWZ458873 SGN458873:SGV458873 SQJ458873:SQR458873 TAF458873:TAN458873 TKB458873:TKJ458873 TTX458873:TUF458873 UDT458873:UEB458873 UNP458873:UNX458873 UXL458873:UXT458873 VHH458873:VHP458873 VRD458873:VRL458873 WAZ458873:WBH458873 WKV458873:WLD458873 WUR458873:WUZ458873 F524409:N524409 IF524409:IN524409 SB524409:SJ524409 ABX524409:ACF524409 ALT524409:AMB524409 AVP524409:AVX524409 BFL524409:BFT524409 BPH524409:BPP524409 BZD524409:BZL524409 CIZ524409:CJH524409 CSV524409:CTD524409 DCR524409:DCZ524409 DMN524409:DMV524409 DWJ524409:DWR524409 EGF524409:EGN524409 EQB524409:EQJ524409 EZX524409:FAF524409 FJT524409:FKB524409 FTP524409:FTX524409 GDL524409:GDT524409 GNH524409:GNP524409 GXD524409:GXL524409 HGZ524409:HHH524409 HQV524409:HRD524409 IAR524409:IAZ524409 IKN524409:IKV524409 IUJ524409:IUR524409 JEF524409:JEN524409 JOB524409:JOJ524409 JXX524409:JYF524409 KHT524409:KIB524409 KRP524409:KRX524409 LBL524409:LBT524409 LLH524409:LLP524409 LVD524409:LVL524409 MEZ524409:MFH524409 MOV524409:MPD524409 MYR524409:MYZ524409 NIN524409:NIV524409 NSJ524409:NSR524409 OCF524409:OCN524409 OMB524409:OMJ524409 OVX524409:OWF524409 PFT524409:PGB524409 PPP524409:PPX524409 PZL524409:PZT524409 QJH524409:QJP524409 QTD524409:QTL524409 RCZ524409:RDH524409 RMV524409:RND524409 RWR524409:RWZ524409 SGN524409:SGV524409 SQJ524409:SQR524409 TAF524409:TAN524409 TKB524409:TKJ524409 TTX524409:TUF524409 UDT524409:UEB524409 UNP524409:UNX524409 UXL524409:UXT524409 VHH524409:VHP524409 VRD524409:VRL524409 WAZ524409:WBH524409 WKV524409:WLD524409 WUR524409:WUZ524409 F589945:N589945 IF589945:IN589945 SB589945:SJ589945 ABX589945:ACF589945 ALT589945:AMB589945 AVP589945:AVX589945 BFL589945:BFT589945 BPH589945:BPP589945 BZD589945:BZL589945 CIZ589945:CJH589945 CSV589945:CTD589945 DCR589945:DCZ589945 DMN589945:DMV589945 DWJ589945:DWR589945 EGF589945:EGN589945 EQB589945:EQJ589945 EZX589945:FAF589945 FJT589945:FKB589945 FTP589945:FTX589945 GDL589945:GDT589945 GNH589945:GNP589945 GXD589945:GXL589945 HGZ589945:HHH589945 HQV589945:HRD589945 IAR589945:IAZ589945 IKN589945:IKV589945 IUJ589945:IUR589945 JEF589945:JEN589945 JOB589945:JOJ589945 JXX589945:JYF589945 KHT589945:KIB589945 KRP589945:KRX589945 LBL589945:LBT589945 LLH589945:LLP589945 LVD589945:LVL589945 MEZ589945:MFH589945 MOV589945:MPD589945 MYR589945:MYZ589945 NIN589945:NIV589945 NSJ589945:NSR589945 OCF589945:OCN589945 OMB589945:OMJ589945 OVX589945:OWF589945 PFT589945:PGB589945 PPP589945:PPX589945 PZL589945:PZT589945 QJH589945:QJP589945 QTD589945:QTL589945 RCZ589945:RDH589945 RMV589945:RND589945 RWR589945:RWZ589945 SGN589945:SGV589945 SQJ589945:SQR589945 TAF589945:TAN589945 TKB589945:TKJ589945 TTX589945:TUF589945 UDT589945:UEB589945 UNP589945:UNX589945 UXL589945:UXT589945 VHH589945:VHP589945 VRD589945:VRL589945 WAZ589945:WBH589945 WKV589945:WLD589945 WUR589945:WUZ589945 F655481:N655481 IF655481:IN655481 SB655481:SJ655481 ABX655481:ACF655481 ALT655481:AMB655481 AVP655481:AVX655481 BFL655481:BFT655481 BPH655481:BPP655481 BZD655481:BZL655481 CIZ655481:CJH655481 CSV655481:CTD655481 DCR655481:DCZ655481 DMN655481:DMV655481 DWJ655481:DWR655481 EGF655481:EGN655481 EQB655481:EQJ655481 EZX655481:FAF655481 FJT655481:FKB655481 FTP655481:FTX655481 GDL655481:GDT655481 GNH655481:GNP655481 GXD655481:GXL655481 HGZ655481:HHH655481 HQV655481:HRD655481 IAR655481:IAZ655481 IKN655481:IKV655481 IUJ655481:IUR655481 JEF655481:JEN655481 JOB655481:JOJ655481 JXX655481:JYF655481 KHT655481:KIB655481 KRP655481:KRX655481 LBL655481:LBT655481 LLH655481:LLP655481 LVD655481:LVL655481 MEZ655481:MFH655481 MOV655481:MPD655481 MYR655481:MYZ655481 NIN655481:NIV655481 NSJ655481:NSR655481 OCF655481:OCN655481 OMB655481:OMJ655481 OVX655481:OWF655481 PFT655481:PGB655481 PPP655481:PPX655481 PZL655481:PZT655481 QJH655481:QJP655481 QTD655481:QTL655481 RCZ655481:RDH655481 RMV655481:RND655481 RWR655481:RWZ655481 SGN655481:SGV655481 SQJ655481:SQR655481 TAF655481:TAN655481 TKB655481:TKJ655481 TTX655481:TUF655481 UDT655481:UEB655481 UNP655481:UNX655481 UXL655481:UXT655481 VHH655481:VHP655481 VRD655481:VRL655481 WAZ655481:WBH655481 WKV655481:WLD655481 WUR655481:WUZ655481 F721017:N721017 IF721017:IN721017 SB721017:SJ721017 ABX721017:ACF721017 ALT721017:AMB721017 AVP721017:AVX721017 BFL721017:BFT721017 BPH721017:BPP721017 BZD721017:BZL721017 CIZ721017:CJH721017 CSV721017:CTD721017 DCR721017:DCZ721017 DMN721017:DMV721017 DWJ721017:DWR721017 EGF721017:EGN721017 EQB721017:EQJ721017 EZX721017:FAF721017 FJT721017:FKB721017 FTP721017:FTX721017 GDL721017:GDT721017 GNH721017:GNP721017 GXD721017:GXL721017 HGZ721017:HHH721017 HQV721017:HRD721017 IAR721017:IAZ721017 IKN721017:IKV721017 IUJ721017:IUR721017 JEF721017:JEN721017 JOB721017:JOJ721017 JXX721017:JYF721017 KHT721017:KIB721017 KRP721017:KRX721017 LBL721017:LBT721017 LLH721017:LLP721017 LVD721017:LVL721017 MEZ721017:MFH721017 MOV721017:MPD721017 MYR721017:MYZ721017 NIN721017:NIV721017 NSJ721017:NSR721017 OCF721017:OCN721017 OMB721017:OMJ721017 OVX721017:OWF721017 PFT721017:PGB721017 PPP721017:PPX721017 PZL721017:PZT721017 QJH721017:QJP721017 QTD721017:QTL721017 RCZ721017:RDH721017 RMV721017:RND721017 RWR721017:RWZ721017 SGN721017:SGV721017 SQJ721017:SQR721017 TAF721017:TAN721017 TKB721017:TKJ721017 TTX721017:TUF721017 UDT721017:UEB721017 UNP721017:UNX721017 UXL721017:UXT721017 VHH721017:VHP721017 VRD721017:VRL721017 WAZ721017:WBH721017 WKV721017:WLD721017 WUR721017:WUZ721017 F786553:N786553 IF786553:IN786553 SB786553:SJ786553 ABX786553:ACF786553 ALT786553:AMB786553 AVP786553:AVX786553 BFL786553:BFT786553 BPH786553:BPP786553 BZD786553:BZL786553 CIZ786553:CJH786553 CSV786553:CTD786553 DCR786553:DCZ786553 DMN786553:DMV786553 DWJ786553:DWR786553 EGF786553:EGN786553 EQB786553:EQJ786553 EZX786553:FAF786553 FJT786553:FKB786553 FTP786553:FTX786553 GDL786553:GDT786553 GNH786553:GNP786553 GXD786553:GXL786553 HGZ786553:HHH786553 HQV786553:HRD786553 IAR786553:IAZ786553 IKN786553:IKV786553 IUJ786553:IUR786553 JEF786553:JEN786553 JOB786553:JOJ786553 JXX786553:JYF786553 KHT786553:KIB786553 KRP786553:KRX786553 LBL786553:LBT786553 LLH786553:LLP786553 LVD786553:LVL786553 MEZ786553:MFH786553 MOV786553:MPD786553 MYR786553:MYZ786553 NIN786553:NIV786553 NSJ786553:NSR786553 OCF786553:OCN786553 OMB786553:OMJ786553 OVX786553:OWF786553 PFT786553:PGB786553 PPP786553:PPX786553 PZL786553:PZT786553 QJH786553:QJP786553 QTD786553:QTL786553 RCZ786553:RDH786553 RMV786553:RND786553 RWR786553:RWZ786553 SGN786553:SGV786553 SQJ786553:SQR786553 TAF786553:TAN786553 TKB786553:TKJ786553 TTX786553:TUF786553 UDT786553:UEB786553 UNP786553:UNX786553 UXL786553:UXT786553 VHH786553:VHP786553 VRD786553:VRL786553 WAZ786553:WBH786553 WKV786553:WLD786553 WUR786553:WUZ786553 F852089:N852089 IF852089:IN852089 SB852089:SJ852089 ABX852089:ACF852089 ALT852089:AMB852089 AVP852089:AVX852089 BFL852089:BFT852089 BPH852089:BPP852089 BZD852089:BZL852089 CIZ852089:CJH852089 CSV852089:CTD852089 DCR852089:DCZ852089 DMN852089:DMV852089 DWJ852089:DWR852089 EGF852089:EGN852089 EQB852089:EQJ852089 EZX852089:FAF852089 FJT852089:FKB852089 FTP852089:FTX852089 GDL852089:GDT852089 GNH852089:GNP852089 GXD852089:GXL852089 HGZ852089:HHH852089 HQV852089:HRD852089 IAR852089:IAZ852089 IKN852089:IKV852089 IUJ852089:IUR852089 JEF852089:JEN852089 JOB852089:JOJ852089 JXX852089:JYF852089 KHT852089:KIB852089 KRP852089:KRX852089 LBL852089:LBT852089 LLH852089:LLP852089 LVD852089:LVL852089 MEZ852089:MFH852089 MOV852089:MPD852089 MYR852089:MYZ852089 NIN852089:NIV852089 NSJ852089:NSR852089 OCF852089:OCN852089 OMB852089:OMJ852089 OVX852089:OWF852089 PFT852089:PGB852089 PPP852089:PPX852089 PZL852089:PZT852089 QJH852089:QJP852089 QTD852089:QTL852089 RCZ852089:RDH852089 RMV852089:RND852089 RWR852089:RWZ852089 SGN852089:SGV852089 SQJ852089:SQR852089 TAF852089:TAN852089 TKB852089:TKJ852089 TTX852089:TUF852089 UDT852089:UEB852089 UNP852089:UNX852089 UXL852089:UXT852089 VHH852089:VHP852089 VRD852089:VRL852089 WAZ852089:WBH852089 WKV852089:WLD852089 WUR852089:WUZ852089 F917625:N917625 IF917625:IN917625 SB917625:SJ917625 ABX917625:ACF917625 ALT917625:AMB917625 AVP917625:AVX917625 BFL917625:BFT917625 BPH917625:BPP917625 BZD917625:BZL917625 CIZ917625:CJH917625 CSV917625:CTD917625 DCR917625:DCZ917625 DMN917625:DMV917625 DWJ917625:DWR917625 EGF917625:EGN917625 EQB917625:EQJ917625 EZX917625:FAF917625 FJT917625:FKB917625 FTP917625:FTX917625 GDL917625:GDT917625 GNH917625:GNP917625 GXD917625:GXL917625 HGZ917625:HHH917625 HQV917625:HRD917625 IAR917625:IAZ917625 IKN917625:IKV917625 IUJ917625:IUR917625 JEF917625:JEN917625 JOB917625:JOJ917625 JXX917625:JYF917625 KHT917625:KIB917625 KRP917625:KRX917625 LBL917625:LBT917625 LLH917625:LLP917625 LVD917625:LVL917625 MEZ917625:MFH917625 MOV917625:MPD917625 MYR917625:MYZ917625 NIN917625:NIV917625 NSJ917625:NSR917625 OCF917625:OCN917625 OMB917625:OMJ917625 OVX917625:OWF917625 PFT917625:PGB917625 PPP917625:PPX917625 PZL917625:PZT917625 QJH917625:QJP917625 QTD917625:QTL917625 RCZ917625:RDH917625 RMV917625:RND917625 RWR917625:RWZ917625 SGN917625:SGV917625 SQJ917625:SQR917625 TAF917625:TAN917625 TKB917625:TKJ917625 TTX917625:TUF917625 UDT917625:UEB917625 UNP917625:UNX917625 UXL917625:UXT917625 VHH917625:VHP917625 VRD917625:VRL917625 WAZ917625:WBH917625 WKV917625:WLD917625 WUR917625:WUZ917625 F983161:N983161 IF983161:IN983161 SB983161:SJ983161 ABX983161:ACF983161 ALT983161:AMB983161 AVP983161:AVX983161 BFL983161:BFT983161 BPH983161:BPP983161 BZD983161:BZL983161 CIZ983161:CJH983161 CSV983161:CTD983161 DCR983161:DCZ983161 DMN983161:DMV983161 DWJ983161:DWR983161 EGF983161:EGN983161 EQB983161:EQJ983161 EZX983161:FAF983161 FJT983161:FKB983161 FTP983161:FTX983161 GDL983161:GDT983161 GNH983161:GNP983161 GXD983161:GXL983161 HGZ983161:HHH983161 HQV983161:HRD983161 IAR983161:IAZ983161 IKN983161:IKV983161 IUJ983161:IUR983161 JEF983161:JEN983161 JOB983161:JOJ983161 JXX983161:JYF983161 KHT983161:KIB983161 KRP983161:KRX983161 LBL983161:LBT983161 LLH983161:LLP983161 LVD983161:LVL983161 MEZ983161:MFH983161 MOV983161:MPD983161 MYR983161:MYZ983161 NIN983161:NIV983161 NSJ983161:NSR983161 OCF983161:OCN983161 OMB983161:OMJ983161 OVX983161:OWF983161 PFT983161:PGB983161 PPP983161:PPX983161 PZL983161:PZT983161 QJH983161:QJP983161 QTD983161:QTL983161 RCZ983161:RDH983161 RMV983161:RND983161 RWR983161:RWZ983161 SGN983161:SGV983161 SQJ983161:SQR983161 TAF983161:TAN983161 TKB983161:TKJ983161 TTX983161:TUF983161 UDT983161:UEB983161 UNP983161:UNX983161 UXL983161:UXT983161 VHH983161:VHP983161 VRD983161:VRL983161 WAZ983161:WBH983161 WKV983161:WLD983161 WUR983161:WUZ983161 F125:N125 IF125:IN125 SB125:SJ125 ABX125:ACF125 ALT125:AMB125 AVP125:AVX125 BFL125:BFT125 BPH125:BPP125 BZD125:BZL125 CIZ125:CJH125 CSV125:CTD125 DCR125:DCZ125 DMN125:DMV125 DWJ125:DWR125 EGF125:EGN125 EQB125:EQJ125 EZX125:FAF125 FJT125:FKB125 FTP125:FTX125 GDL125:GDT125 GNH125:GNP125 GXD125:GXL125 HGZ125:HHH125 HQV125:HRD125 IAR125:IAZ125 IKN125:IKV125 IUJ125:IUR125 JEF125:JEN125 JOB125:JOJ125 JXX125:JYF125 KHT125:KIB125 KRP125:KRX125 LBL125:LBT125 LLH125:LLP125 LVD125:LVL125 MEZ125:MFH125 MOV125:MPD125 MYR125:MYZ125 NIN125:NIV125 NSJ125:NSR125 OCF125:OCN125 OMB125:OMJ125 OVX125:OWF125 PFT125:PGB125 PPP125:PPX125 PZL125:PZT125 QJH125:QJP125 QTD125:QTL125 RCZ125:RDH125 RMV125:RND125 RWR125:RWZ125 SGN125:SGV125 SQJ125:SQR125 TAF125:TAN125 TKB125:TKJ125 TTX125:TUF125 UDT125:UEB125 UNP125:UNX125 UXL125:UXT125 VHH125:VHP125 VRD125:VRL125 WAZ125:WBH125 WKV125:WLD125 WUR125:WUZ125 F65661:N65661 IF65661:IN65661 SB65661:SJ65661 ABX65661:ACF65661 ALT65661:AMB65661 AVP65661:AVX65661 BFL65661:BFT65661 BPH65661:BPP65661 BZD65661:BZL65661 CIZ65661:CJH65661 CSV65661:CTD65661 DCR65661:DCZ65661 DMN65661:DMV65661 DWJ65661:DWR65661 EGF65661:EGN65661 EQB65661:EQJ65661 EZX65661:FAF65661 FJT65661:FKB65661 FTP65661:FTX65661 GDL65661:GDT65661 GNH65661:GNP65661 GXD65661:GXL65661 HGZ65661:HHH65661 HQV65661:HRD65661 IAR65661:IAZ65661 IKN65661:IKV65661 IUJ65661:IUR65661 JEF65661:JEN65661 JOB65661:JOJ65661 JXX65661:JYF65661 KHT65661:KIB65661 KRP65661:KRX65661 LBL65661:LBT65661 LLH65661:LLP65661 LVD65661:LVL65661 MEZ65661:MFH65661 MOV65661:MPD65661 MYR65661:MYZ65661 NIN65661:NIV65661 NSJ65661:NSR65661 OCF65661:OCN65661 OMB65661:OMJ65661 OVX65661:OWF65661 PFT65661:PGB65661 PPP65661:PPX65661 PZL65661:PZT65661 QJH65661:QJP65661 QTD65661:QTL65661 RCZ65661:RDH65661 RMV65661:RND65661 RWR65661:RWZ65661 SGN65661:SGV65661 SQJ65661:SQR65661 TAF65661:TAN65661 TKB65661:TKJ65661 TTX65661:TUF65661 UDT65661:UEB65661 UNP65661:UNX65661 UXL65661:UXT65661 VHH65661:VHP65661 VRD65661:VRL65661 WAZ65661:WBH65661 WKV65661:WLD65661 WUR65661:WUZ65661 F131197:N131197 IF131197:IN131197 SB131197:SJ131197 ABX131197:ACF131197 ALT131197:AMB131197 AVP131197:AVX131197 BFL131197:BFT131197 BPH131197:BPP131197 BZD131197:BZL131197 CIZ131197:CJH131197 CSV131197:CTD131197 DCR131197:DCZ131197 DMN131197:DMV131197 DWJ131197:DWR131197 EGF131197:EGN131197 EQB131197:EQJ131197 EZX131197:FAF131197 FJT131197:FKB131197 FTP131197:FTX131197 GDL131197:GDT131197 GNH131197:GNP131197 GXD131197:GXL131197 HGZ131197:HHH131197 HQV131197:HRD131197 IAR131197:IAZ131197 IKN131197:IKV131197 IUJ131197:IUR131197 JEF131197:JEN131197 JOB131197:JOJ131197 JXX131197:JYF131197 KHT131197:KIB131197 KRP131197:KRX131197 LBL131197:LBT131197 LLH131197:LLP131197 LVD131197:LVL131197 MEZ131197:MFH131197 MOV131197:MPD131197 MYR131197:MYZ131197 NIN131197:NIV131197 NSJ131197:NSR131197 OCF131197:OCN131197 OMB131197:OMJ131197 OVX131197:OWF131197 PFT131197:PGB131197 PPP131197:PPX131197 PZL131197:PZT131197 QJH131197:QJP131197 QTD131197:QTL131197 RCZ131197:RDH131197 RMV131197:RND131197 RWR131197:RWZ131197 SGN131197:SGV131197 SQJ131197:SQR131197 TAF131197:TAN131197 TKB131197:TKJ131197 TTX131197:TUF131197 UDT131197:UEB131197 UNP131197:UNX131197 UXL131197:UXT131197 VHH131197:VHP131197 VRD131197:VRL131197 WAZ131197:WBH131197 WKV131197:WLD131197 WUR131197:WUZ131197 F196733:N196733 IF196733:IN196733 SB196733:SJ196733 ABX196733:ACF196733 ALT196733:AMB196733 AVP196733:AVX196733 BFL196733:BFT196733 BPH196733:BPP196733 BZD196733:BZL196733 CIZ196733:CJH196733 CSV196733:CTD196733 DCR196733:DCZ196733 DMN196733:DMV196733 DWJ196733:DWR196733 EGF196733:EGN196733 EQB196733:EQJ196733 EZX196733:FAF196733 FJT196733:FKB196733 FTP196733:FTX196733 GDL196733:GDT196733 GNH196733:GNP196733 GXD196733:GXL196733 HGZ196733:HHH196733 HQV196733:HRD196733 IAR196733:IAZ196733 IKN196733:IKV196733 IUJ196733:IUR196733 JEF196733:JEN196733 JOB196733:JOJ196733 JXX196733:JYF196733 KHT196733:KIB196733 KRP196733:KRX196733 LBL196733:LBT196733 LLH196733:LLP196733 LVD196733:LVL196733 MEZ196733:MFH196733 MOV196733:MPD196733 MYR196733:MYZ196733 NIN196733:NIV196733 NSJ196733:NSR196733 OCF196733:OCN196733 OMB196733:OMJ196733 OVX196733:OWF196733 PFT196733:PGB196733 PPP196733:PPX196733 PZL196733:PZT196733 QJH196733:QJP196733 QTD196733:QTL196733 RCZ196733:RDH196733 RMV196733:RND196733 RWR196733:RWZ196733 SGN196733:SGV196733 SQJ196733:SQR196733 TAF196733:TAN196733 TKB196733:TKJ196733 TTX196733:TUF196733 UDT196733:UEB196733 UNP196733:UNX196733 UXL196733:UXT196733 VHH196733:VHP196733 VRD196733:VRL196733 WAZ196733:WBH196733 WKV196733:WLD196733 WUR196733:WUZ196733 F262269:N262269 IF262269:IN262269 SB262269:SJ262269 ABX262269:ACF262269 ALT262269:AMB262269 AVP262269:AVX262269 BFL262269:BFT262269 BPH262269:BPP262269 BZD262269:BZL262269 CIZ262269:CJH262269 CSV262269:CTD262269 DCR262269:DCZ262269 DMN262269:DMV262269 DWJ262269:DWR262269 EGF262269:EGN262269 EQB262269:EQJ262269 EZX262269:FAF262269 FJT262269:FKB262269 FTP262269:FTX262269 GDL262269:GDT262269 GNH262269:GNP262269 GXD262269:GXL262269 HGZ262269:HHH262269 HQV262269:HRD262269 IAR262269:IAZ262269 IKN262269:IKV262269 IUJ262269:IUR262269 JEF262269:JEN262269 JOB262269:JOJ262269 JXX262269:JYF262269 KHT262269:KIB262269 KRP262269:KRX262269 LBL262269:LBT262269 LLH262269:LLP262269 LVD262269:LVL262269 MEZ262269:MFH262269 MOV262269:MPD262269 MYR262269:MYZ262269 NIN262269:NIV262269 NSJ262269:NSR262269 OCF262269:OCN262269 OMB262269:OMJ262269 OVX262269:OWF262269 PFT262269:PGB262269 PPP262269:PPX262269 PZL262269:PZT262269 QJH262269:QJP262269 QTD262269:QTL262269 RCZ262269:RDH262269 RMV262269:RND262269 RWR262269:RWZ262269 SGN262269:SGV262269 SQJ262269:SQR262269 TAF262269:TAN262269 TKB262269:TKJ262269 TTX262269:TUF262269 UDT262269:UEB262269 UNP262269:UNX262269 UXL262269:UXT262269 VHH262269:VHP262269 VRD262269:VRL262269 WAZ262269:WBH262269 WKV262269:WLD262269 WUR262269:WUZ262269 F327805:N327805 IF327805:IN327805 SB327805:SJ327805 ABX327805:ACF327805 ALT327805:AMB327805 AVP327805:AVX327805 BFL327805:BFT327805 BPH327805:BPP327805 BZD327805:BZL327805 CIZ327805:CJH327805 CSV327805:CTD327805 DCR327805:DCZ327805 DMN327805:DMV327805 DWJ327805:DWR327805 EGF327805:EGN327805 EQB327805:EQJ327805 EZX327805:FAF327805 FJT327805:FKB327805 FTP327805:FTX327805 GDL327805:GDT327805 GNH327805:GNP327805 GXD327805:GXL327805 HGZ327805:HHH327805 HQV327805:HRD327805 IAR327805:IAZ327805 IKN327805:IKV327805 IUJ327805:IUR327805 JEF327805:JEN327805 JOB327805:JOJ327805 JXX327805:JYF327805 KHT327805:KIB327805 KRP327805:KRX327805 LBL327805:LBT327805 LLH327805:LLP327805 LVD327805:LVL327805 MEZ327805:MFH327805 MOV327805:MPD327805 MYR327805:MYZ327805 NIN327805:NIV327805 NSJ327805:NSR327805 OCF327805:OCN327805 OMB327805:OMJ327805 OVX327805:OWF327805 PFT327805:PGB327805 PPP327805:PPX327805 PZL327805:PZT327805 QJH327805:QJP327805 QTD327805:QTL327805 RCZ327805:RDH327805 RMV327805:RND327805 RWR327805:RWZ327805 SGN327805:SGV327805 SQJ327805:SQR327805 TAF327805:TAN327805 TKB327805:TKJ327805 TTX327805:TUF327805 UDT327805:UEB327805 UNP327805:UNX327805 UXL327805:UXT327805 VHH327805:VHP327805 VRD327805:VRL327805 WAZ327805:WBH327805 WKV327805:WLD327805 WUR327805:WUZ327805 F393341:N393341 IF393341:IN393341 SB393341:SJ393341 ABX393341:ACF393341 ALT393341:AMB393341 AVP393341:AVX393341 BFL393341:BFT393341 BPH393341:BPP393341 BZD393341:BZL393341 CIZ393341:CJH393341 CSV393341:CTD393341 DCR393341:DCZ393341 DMN393341:DMV393341 DWJ393341:DWR393341 EGF393341:EGN393341 EQB393341:EQJ393341 EZX393341:FAF393341 FJT393341:FKB393341 FTP393341:FTX393341 GDL393341:GDT393341 GNH393341:GNP393341 GXD393341:GXL393341 HGZ393341:HHH393341 HQV393341:HRD393341 IAR393341:IAZ393341 IKN393341:IKV393341 IUJ393341:IUR393341 JEF393341:JEN393341 JOB393341:JOJ393341 JXX393341:JYF393341 KHT393341:KIB393341 KRP393341:KRX393341 LBL393341:LBT393341 LLH393341:LLP393341 LVD393341:LVL393341 MEZ393341:MFH393341 MOV393341:MPD393341 MYR393341:MYZ393341 NIN393341:NIV393341 NSJ393341:NSR393341 OCF393341:OCN393341 OMB393341:OMJ393341 OVX393341:OWF393341 PFT393341:PGB393341 PPP393341:PPX393341 PZL393341:PZT393341 QJH393341:QJP393341 QTD393341:QTL393341 RCZ393341:RDH393341 RMV393341:RND393341 RWR393341:RWZ393341 SGN393341:SGV393341 SQJ393341:SQR393341 TAF393341:TAN393341 TKB393341:TKJ393341 TTX393341:TUF393341 UDT393341:UEB393341 UNP393341:UNX393341 UXL393341:UXT393341 VHH393341:VHP393341 VRD393341:VRL393341 WAZ393341:WBH393341 WKV393341:WLD393341 WUR393341:WUZ393341 F458877:N458877 IF458877:IN458877 SB458877:SJ458877 ABX458877:ACF458877 ALT458877:AMB458877 AVP458877:AVX458877 BFL458877:BFT458877 BPH458877:BPP458877 BZD458877:BZL458877 CIZ458877:CJH458877 CSV458877:CTD458877 DCR458877:DCZ458877 DMN458877:DMV458877 DWJ458877:DWR458877 EGF458877:EGN458877 EQB458877:EQJ458877 EZX458877:FAF458877 FJT458877:FKB458877 FTP458877:FTX458877 GDL458877:GDT458877 GNH458877:GNP458877 GXD458877:GXL458877 HGZ458877:HHH458877 HQV458877:HRD458877 IAR458877:IAZ458877 IKN458877:IKV458877 IUJ458877:IUR458877 JEF458877:JEN458877 JOB458877:JOJ458877 JXX458877:JYF458877 KHT458877:KIB458877 KRP458877:KRX458877 LBL458877:LBT458877 LLH458877:LLP458877 LVD458877:LVL458877 MEZ458877:MFH458877 MOV458877:MPD458877 MYR458877:MYZ458877 NIN458877:NIV458877 NSJ458877:NSR458877 OCF458877:OCN458877 OMB458877:OMJ458877 OVX458877:OWF458877 PFT458877:PGB458877 PPP458877:PPX458877 PZL458877:PZT458877 QJH458877:QJP458877 QTD458877:QTL458877 RCZ458877:RDH458877 RMV458877:RND458877 RWR458877:RWZ458877 SGN458877:SGV458877 SQJ458877:SQR458877 TAF458877:TAN458877 TKB458877:TKJ458877 TTX458877:TUF458877 UDT458877:UEB458877 UNP458877:UNX458877 UXL458877:UXT458877 VHH458877:VHP458877 VRD458877:VRL458877 WAZ458877:WBH458877 WKV458877:WLD458877 WUR458877:WUZ458877 F524413:N524413 IF524413:IN524413 SB524413:SJ524413 ABX524413:ACF524413 ALT524413:AMB524413 AVP524413:AVX524413 BFL524413:BFT524413 BPH524413:BPP524413 BZD524413:BZL524413 CIZ524413:CJH524413 CSV524413:CTD524413 DCR524413:DCZ524413 DMN524413:DMV524413 DWJ524413:DWR524413 EGF524413:EGN524413 EQB524413:EQJ524413 EZX524413:FAF524413 FJT524413:FKB524413 FTP524413:FTX524413 GDL524413:GDT524413 GNH524413:GNP524413 GXD524413:GXL524413 HGZ524413:HHH524413 HQV524413:HRD524413 IAR524413:IAZ524413 IKN524413:IKV524413 IUJ524413:IUR524413 JEF524413:JEN524413 JOB524413:JOJ524413 JXX524413:JYF524413 KHT524413:KIB524413 KRP524413:KRX524413 LBL524413:LBT524413 LLH524413:LLP524413 LVD524413:LVL524413 MEZ524413:MFH524413 MOV524413:MPD524413 MYR524413:MYZ524413 NIN524413:NIV524413 NSJ524413:NSR524413 OCF524413:OCN524413 OMB524413:OMJ524413 OVX524413:OWF524413 PFT524413:PGB524413 PPP524413:PPX524413 PZL524413:PZT524413 QJH524413:QJP524413 QTD524413:QTL524413 RCZ524413:RDH524413 RMV524413:RND524413 RWR524413:RWZ524413 SGN524413:SGV524413 SQJ524413:SQR524413 TAF524413:TAN524413 TKB524413:TKJ524413 TTX524413:TUF524413 UDT524413:UEB524413 UNP524413:UNX524413 UXL524413:UXT524413 VHH524413:VHP524413 VRD524413:VRL524413 WAZ524413:WBH524413 WKV524413:WLD524413 WUR524413:WUZ524413 F589949:N589949 IF589949:IN589949 SB589949:SJ589949 ABX589949:ACF589949 ALT589949:AMB589949 AVP589949:AVX589949 BFL589949:BFT589949 BPH589949:BPP589949 BZD589949:BZL589949 CIZ589949:CJH589949 CSV589949:CTD589949 DCR589949:DCZ589949 DMN589949:DMV589949 DWJ589949:DWR589949 EGF589949:EGN589949 EQB589949:EQJ589949 EZX589949:FAF589949 FJT589949:FKB589949 FTP589949:FTX589949 GDL589949:GDT589949 GNH589949:GNP589949 GXD589949:GXL589949 HGZ589949:HHH589949 HQV589949:HRD589949 IAR589949:IAZ589949 IKN589949:IKV589949 IUJ589949:IUR589949 JEF589949:JEN589949 JOB589949:JOJ589949 JXX589949:JYF589949 KHT589949:KIB589949 KRP589949:KRX589949 LBL589949:LBT589949 LLH589949:LLP589949 LVD589949:LVL589949 MEZ589949:MFH589949 MOV589949:MPD589949 MYR589949:MYZ589949 NIN589949:NIV589949 NSJ589949:NSR589949 OCF589949:OCN589949 OMB589949:OMJ589949 OVX589949:OWF589949 PFT589949:PGB589949 PPP589949:PPX589949 PZL589949:PZT589949 QJH589949:QJP589949 QTD589949:QTL589949 RCZ589949:RDH589949 RMV589949:RND589949 RWR589949:RWZ589949 SGN589949:SGV589949 SQJ589949:SQR589949 TAF589949:TAN589949 TKB589949:TKJ589949 TTX589949:TUF589949 UDT589949:UEB589949 UNP589949:UNX589949 UXL589949:UXT589949 VHH589949:VHP589949 VRD589949:VRL589949 WAZ589949:WBH589949 WKV589949:WLD589949 WUR589949:WUZ589949 F655485:N655485 IF655485:IN655485 SB655485:SJ655485 ABX655485:ACF655485 ALT655485:AMB655485 AVP655485:AVX655485 BFL655485:BFT655485 BPH655485:BPP655485 BZD655485:BZL655485 CIZ655485:CJH655485 CSV655485:CTD655485 DCR655485:DCZ655485 DMN655485:DMV655485 DWJ655485:DWR655485 EGF655485:EGN655485 EQB655485:EQJ655485 EZX655485:FAF655485 FJT655485:FKB655485 FTP655485:FTX655485 GDL655485:GDT655485 GNH655485:GNP655485 GXD655485:GXL655485 HGZ655485:HHH655485 HQV655485:HRD655485 IAR655485:IAZ655485 IKN655485:IKV655485 IUJ655485:IUR655485 JEF655485:JEN655485 JOB655485:JOJ655485 JXX655485:JYF655485 KHT655485:KIB655485 KRP655485:KRX655485 LBL655485:LBT655485 LLH655485:LLP655485 LVD655485:LVL655485 MEZ655485:MFH655485 MOV655485:MPD655485 MYR655485:MYZ655485 NIN655485:NIV655485 NSJ655485:NSR655485 OCF655485:OCN655485 OMB655485:OMJ655485 OVX655485:OWF655485 PFT655485:PGB655485 PPP655485:PPX655485 PZL655485:PZT655485 QJH655485:QJP655485 QTD655485:QTL655485 RCZ655485:RDH655485 RMV655485:RND655485 RWR655485:RWZ655485 SGN655485:SGV655485 SQJ655485:SQR655485 TAF655485:TAN655485 TKB655485:TKJ655485 TTX655485:TUF655485 UDT655485:UEB655485 UNP655485:UNX655485 UXL655485:UXT655485 VHH655485:VHP655485 VRD655485:VRL655485 WAZ655485:WBH655485 WKV655485:WLD655485 WUR655485:WUZ655485 F721021:N721021 IF721021:IN721021 SB721021:SJ721021 ABX721021:ACF721021 ALT721021:AMB721021 AVP721021:AVX721021 BFL721021:BFT721021 BPH721021:BPP721021 BZD721021:BZL721021 CIZ721021:CJH721021 CSV721021:CTD721021 DCR721021:DCZ721021 DMN721021:DMV721021 DWJ721021:DWR721021 EGF721021:EGN721021 EQB721021:EQJ721021 EZX721021:FAF721021 FJT721021:FKB721021 FTP721021:FTX721021 GDL721021:GDT721021 GNH721021:GNP721021 GXD721021:GXL721021 HGZ721021:HHH721021 HQV721021:HRD721021 IAR721021:IAZ721021 IKN721021:IKV721021 IUJ721021:IUR721021 JEF721021:JEN721021 JOB721021:JOJ721021 JXX721021:JYF721021 KHT721021:KIB721021 KRP721021:KRX721021 LBL721021:LBT721021 LLH721021:LLP721021 LVD721021:LVL721021 MEZ721021:MFH721021 MOV721021:MPD721021 MYR721021:MYZ721021 NIN721021:NIV721021 NSJ721021:NSR721021 OCF721021:OCN721021 OMB721021:OMJ721021 OVX721021:OWF721021 PFT721021:PGB721021 PPP721021:PPX721021 PZL721021:PZT721021 QJH721021:QJP721021 QTD721021:QTL721021 RCZ721021:RDH721021 RMV721021:RND721021 RWR721021:RWZ721021 SGN721021:SGV721021 SQJ721021:SQR721021 TAF721021:TAN721021 TKB721021:TKJ721021 TTX721021:TUF721021 UDT721021:UEB721021 UNP721021:UNX721021 UXL721021:UXT721021 VHH721021:VHP721021 VRD721021:VRL721021 WAZ721021:WBH721021 WKV721021:WLD721021 WUR721021:WUZ721021 F786557:N786557 IF786557:IN786557 SB786557:SJ786557 ABX786557:ACF786557 ALT786557:AMB786557 AVP786557:AVX786557 BFL786557:BFT786557 BPH786557:BPP786557 BZD786557:BZL786557 CIZ786557:CJH786557 CSV786557:CTD786557 DCR786557:DCZ786557 DMN786557:DMV786557 DWJ786557:DWR786557 EGF786557:EGN786557 EQB786557:EQJ786557 EZX786557:FAF786557 FJT786557:FKB786557 FTP786557:FTX786557 GDL786557:GDT786557 GNH786557:GNP786557 GXD786557:GXL786557 HGZ786557:HHH786557 HQV786557:HRD786557 IAR786557:IAZ786557 IKN786557:IKV786557 IUJ786557:IUR786557 JEF786557:JEN786557 JOB786557:JOJ786557 JXX786557:JYF786557 KHT786557:KIB786557 KRP786557:KRX786557 LBL786557:LBT786557 LLH786557:LLP786557 LVD786557:LVL786557 MEZ786557:MFH786557 MOV786557:MPD786557 MYR786557:MYZ786557 NIN786557:NIV786557 NSJ786557:NSR786557 OCF786557:OCN786557 OMB786557:OMJ786557 OVX786557:OWF786557 PFT786557:PGB786557 PPP786557:PPX786557 PZL786557:PZT786557 QJH786557:QJP786557 QTD786557:QTL786557 RCZ786557:RDH786557 RMV786557:RND786557 RWR786557:RWZ786557 SGN786557:SGV786557 SQJ786557:SQR786557 TAF786557:TAN786557 TKB786557:TKJ786557 TTX786557:TUF786557 UDT786557:UEB786557 UNP786557:UNX786557 UXL786557:UXT786557 VHH786557:VHP786557 VRD786557:VRL786557 WAZ786557:WBH786557 WKV786557:WLD786557 WUR786557:WUZ786557 F852093:N852093 IF852093:IN852093 SB852093:SJ852093 ABX852093:ACF852093 ALT852093:AMB852093 AVP852093:AVX852093 BFL852093:BFT852093 BPH852093:BPP852093 BZD852093:BZL852093 CIZ852093:CJH852093 CSV852093:CTD852093 DCR852093:DCZ852093 DMN852093:DMV852093 DWJ852093:DWR852093 EGF852093:EGN852093 EQB852093:EQJ852093 EZX852093:FAF852093 FJT852093:FKB852093 FTP852093:FTX852093 GDL852093:GDT852093 GNH852093:GNP852093 GXD852093:GXL852093 HGZ852093:HHH852093 HQV852093:HRD852093 IAR852093:IAZ852093 IKN852093:IKV852093 IUJ852093:IUR852093 JEF852093:JEN852093 JOB852093:JOJ852093 JXX852093:JYF852093 KHT852093:KIB852093 KRP852093:KRX852093 LBL852093:LBT852093 LLH852093:LLP852093 LVD852093:LVL852093 MEZ852093:MFH852093 MOV852093:MPD852093 MYR852093:MYZ852093 NIN852093:NIV852093 NSJ852093:NSR852093 OCF852093:OCN852093 OMB852093:OMJ852093 OVX852093:OWF852093 PFT852093:PGB852093 PPP852093:PPX852093 PZL852093:PZT852093 QJH852093:QJP852093 QTD852093:QTL852093 RCZ852093:RDH852093 RMV852093:RND852093 RWR852093:RWZ852093 SGN852093:SGV852093 SQJ852093:SQR852093 TAF852093:TAN852093 TKB852093:TKJ852093 TTX852093:TUF852093 UDT852093:UEB852093 UNP852093:UNX852093 UXL852093:UXT852093 VHH852093:VHP852093 VRD852093:VRL852093 WAZ852093:WBH852093 WKV852093:WLD852093 WUR852093:WUZ852093 F917629:N917629 IF917629:IN917629 SB917629:SJ917629 ABX917629:ACF917629 ALT917629:AMB917629 AVP917629:AVX917629 BFL917629:BFT917629 BPH917629:BPP917629 BZD917629:BZL917629 CIZ917629:CJH917629 CSV917629:CTD917629 DCR917629:DCZ917629 DMN917629:DMV917629 DWJ917629:DWR917629 EGF917629:EGN917629 EQB917629:EQJ917629 EZX917629:FAF917629 FJT917629:FKB917629 FTP917629:FTX917629 GDL917629:GDT917629 GNH917629:GNP917629 GXD917629:GXL917629 HGZ917629:HHH917629 HQV917629:HRD917629 IAR917629:IAZ917629 IKN917629:IKV917629 IUJ917629:IUR917629 JEF917629:JEN917629 JOB917629:JOJ917629 JXX917629:JYF917629 KHT917629:KIB917629 KRP917629:KRX917629 LBL917629:LBT917629 LLH917629:LLP917629 LVD917629:LVL917629 MEZ917629:MFH917629 MOV917629:MPD917629 MYR917629:MYZ917629 NIN917629:NIV917629 NSJ917629:NSR917629 OCF917629:OCN917629 OMB917629:OMJ917629 OVX917629:OWF917629 PFT917629:PGB917629 PPP917629:PPX917629 PZL917629:PZT917629 QJH917629:QJP917629 QTD917629:QTL917629 RCZ917629:RDH917629 RMV917629:RND917629 RWR917629:RWZ917629 SGN917629:SGV917629 SQJ917629:SQR917629 TAF917629:TAN917629 TKB917629:TKJ917629 TTX917629:TUF917629 UDT917629:UEB917629 UNP917629:UNX917629 UXL917629:UXT917629 VHH917629:VHP917629 VRD917629:VRL917629 WAZ917629:WBH917629 WKV917629:WLD917629 WUR917629:WUZ917629 F983165:N983165 IF983165:IN983165 SB983165:SJ983165 ABX983165:ACF983165 ALT983165:AMB983165 AVP983165:AVX983165 BFL983165:BFT983165 BPH983165:BPP983165 BZD983165:BZL983165 CIZ983165:CJH983165 CSV983165:CTD983165 DCR983165:DCZ983165 DMN983165:DMV983165 DWJ983165:DWR983165 EGF983165:EGN983165 EQB983165:EQJ983165 EZX983165:FAF983165 FJT983165:FKB983165 FTP983165:FTX983165 GDL983165:GDT983165 GNH983165:GNP983165 GXD983165:GXL983165 HGZ983165:HHH983165 HQV983165:HRD983165 IAR983165:IAZ983165 IKN983165:IKV983165 IUJ983165:IUR983165 JEF983165:JEN983165 JOB983165:JOJ983165 JXX983165:JYF983165 KHT983165:KIB983165 KRP983165:KRX983165 LBL983165:LBT983165 LLH983165:LLP983165 LVD983165:LVL983165 MEZ983165:MFH983165 MOV983165:MPD983165 MYR983165:MYZ983165 NIN983165:NIV983165 NSJ983165:NSR983165 OCF983165:OCN983165 OMB983165:OMJ983165 OVX983165:OWF983165 PFT983165:PGB983165 PPP983165:PPX983165 PZL983165:PZT983165 QJH983165:QJP983165 QTD983165:QTL983165 RCZ983165:RDH983165 RMV983165:RND983165 RWR983165:RWZ983165 SGN983165:SGV983165 SQJ983165:SQR983165 TAF983165:TAN983165 TKB983165:TKJ983165 TTX983165:TUF983165 UDT983165:UEB983165 UNP983165:UNX983165 UXL983165:UXT983165 VHH983165:VHP983165 VRD983165:VRL983165 WAZ983165:WBH983165 WKV983165:WLD983165 WUR983165:WUZ983165 F132:N132 IF132:IN132 SB132:SJ132 ABX132:ACF132 ALT132:AMB132 AVP132:AVX132 BFL132:BFT132 BPH132:BPP132 BZD132:BZL132 CIZ132:CJH132 CSV132:CTD132 DCR132:DCZ132 DMN132:DMV132 DWJ132:DWR132 EGF132:EGN132 EQB132:EQJ132 EZX132:FAF132 FJT132:FKB132 FTP132:FTX132 GDL132:GDT132 GNH132:GNP132 GXD132:GXL132 HGZ132:HHH132 HQV132:HRD132 IAR132:IAZ132 IKN132:IKV132 IUJ132:IUR132 JEF132:JEN132 JOB132:JOJ132 JXX132:JYF132 KHT132:KIB132 KRP132:KRX132 LBL132:LBT132 LLH132:LLP132 LVD132:LVL132 MEZ132:MFH132 MOV132:MPD132 MYR132:MYZ132 NIN132:NIV132 NSJ132:NSR132 OCF132:OCN132 OMB132:OMJ132 OVX132:OWF132 PFT132:PGB132 PPP132:PPX132 PZL132:PZT132 QJH132:QJP132 QTD132:QTL132 RCZ132:RDH132 RMV132:RND132 RWR132:RWZ132 SGN132:SGV132 SQJ132:SQR132 TAF132:TAN132 TKB132:TKJ132 TTX132:TUF132 UDT132:UEB132 UNP132:UNX132 UXL132:UXT132 VHH132:VHP132 VRD132:VRL132 WAZ132:WBH132 WKV132:WLD132 WUR132:WUZ132 F65668:N65668 IF65668:IN65668 SB65668:SJ65668 ABX65668:ACF65668 ALT65668:AMB65668 AVP65668:AVX65668 BFL65668:BFT65668 BPH65668:BPP65668 BZD65668:BZL65668 CIZ65668:CJH65668 CSV65668:CTD65668 DCR65668:DCZ65668 DMN65668:DMV65668 DWJ65668:DWR65668 EGF65668:EGN65668 EQB65668:EQJ65668 EZX65668:FAF65668 FJT65668:FKB65668 FTP65668:FTX65668 GDL65668:GDT65668 GNH65668:GNP65668 GXD65668:GXL65668 HGZ65668:HHH65668 HQV65668:HRD65668 IAR65668:IAZ65668 IKN65668:IKV65668 IUJ65668:IUR65668 JEF65668:JEN65668 JOB65668:JOJ65668 JXX65668:JYF65668 KHT65668:KIB65668 KRP65668:KRX65668 LBL65668:LBT65668 LLH65668:LLP65668 LVD65668:LVL65668 MEZ65668:MFH65668 MOV65668:MPD65668 MYR65668:MYZ65668 NIN65668:NIV65668 NSJ65668:NSR65668 OCF65668:OCN65668 OMB65668:OMJ65668 OVX65668:OWF65668 PFT65668:PGB65668 PPP65668:PPX65668 PZL65668:PZT65668 QJH65668:QJP65668 QTD65668:QTL65668 RCZ65668:RDH65668 RMV65668:RND65668 RWR65668:RWZ65668 SGN65668:SGV65668 SQJ65668:SQR65668 TAF65668:TAN65668 TKB65668:TKJ65668 TTX65668:TUF65668 UDT65668:UEB65668 UNP65668:UNX65668 UXL65668:UXT65668 VHH65668:VHP65668 VRD65668:VRL65668 WAZ65668:WBH65668 WKV65668:WLD65668 WUR65668:WUZ65668 F131204:N131204 IF131204:IN131204 SB131204:SJ131204 ABX131204:ACF131204 ALT131204:AMB131204 AVP131204:AVX131204 BFL131204:BFT131204 BPH131204:BPP131204 BZD131204:BZL131204 CIZ131204:CJH131204 CSV131204:CTD131204 DCR131204:DCZ131204 DMN131204:DMV131204 DWJ131204:DWR131204 EGF131204:EGN131204 EQB131204:EQJ131204 EZX131204:FAF131204 FJT131204:FKB131204 FTP131204:FTX131204 GDL131204:GDT131204 GNH131204:GNP131204 GXD131204:GXL131204 HGZ131204:HHH131204 HQV131204:HRD131204 IAR131204:IAZ131204 IKN131204:IKV131204 IUJ131204:IUR131204 JEF131204:JEN131204 JOB131204:JOJ131204 JXX131204:JYF131204 KHT131204:KIB131204 KRP131204:KRX131204 LBL131204:LBT131204 LLH131204:LLP131204 LVD131204:LVL131204 MEZ131204:MFH131204 MOV131204:MPD131204 MYR131204:MYZ131204 NIN131204:NIV131204 NSJ131204:NSR131204 OCF131204:OCN131204 OMB131204:OMJ131204 OVX131204:OWF131204 PFT131204:PGB131204 PPP131204:PPX131204 PZL131204:PZT131204 QJH131204:QJP131204 QTD131204:QTL131204 RCZ131204:RDH131204 RMV131204:RND131204 RWR131204:RWZ131204 SGN131204:SGV131204 SQJ131204:SQR131204 TAF131204:TAN131204 TKB131204:TKJ131204 TTX131204:TUF131204 UDT131204:UEB131204 UNP131204:UNX131204 UXL131204:UXT131204 VHH131204:VHP131204 VRD131204:VRL131204 WAZ131204:WBH131204 WKV131204:WLD131204 WUR131204:WUZ131204 F196740:N196740 IF196740:IN196740 SB196740:SJ196740 ABX196740:ACF196740 ALT196740:AMB196740 AVP196740:AVX196740 BFL196740:BFT196740 BPH196740:BPP196740 BZD196740:BZL196740 CIZ196740:CJH196740 CSV196740:CTD196740 DCR196740:DCZ196740 DMN196740:DMV196740 DWJ196740:DWR196740 EGF196740:EGN196740 EQB196740:EQJ196740 EZX196740:FAF196740 FJT196740:FKB196740 FTP196740:FTX196740 GDL196740:GDT196740 GNH196740:GNP196740 GXD196740:GXL196740 HGZ196740:HHH196740 HQV196740:HRD196740 IAR196740:IAZ196740 IKN196740:IKV196740 IUJ196740:IUR196740 JEF196740:JEN196740 JOB196740:JOJ196740 JXX196740:JYF196740 KHT196740:KIB196740 KRP196740:KRX196740 LBL196740:LBT196740 LLH196740:LLP196740 LVD196740:LVL196740 MEZ196740:MFH196740 MOV196740:MPD196740 MYR196740:MYZ196740 NIN196740:NIV196740 NSJ196740:NSR196740 OCF196740:OCN196740 OMB196740:OMJ196740 OVX196740:OWF196740 PFT196740:PGB196740 PPP196740:PPX196740 PZL196740:PZT196740 QJH196740:QJP196740 QTD196740:QTL196740 RCZ196740:RDH196740 RMV196740:RND196740 RWR196740:RWZ196740 SGN196740:SGV196740 SQJ196740:SQR196740 TAF196740:TAN196740 TKB196740:TKJ196740 TTX196740:TUF196740 UDT196740:UEB196740 UNP196740:UNX196740 UXL196740:UXT196740 VHH196740:VHP196740 VRD196740:VRL196740 WAZ196740:WBH196740 WKV196740:WLD196740 WUR196740:WUZ196740 F262276:N262276 IF262276:IN262276 SB262276:SJ262276 ABX262276:ACF262276 ALT262276:AMB262276 AVP262276:AVX262276 BFL262276:BFT262276 BPH262276:BPP262276 BZD262276:BZL262276 CIZ262276:CJH262276 CSV262276:CTD262276 DCR262276:DCZ262276 DMN262276:DMV262276 DWJ262276:DWR262276 EGF262276:EGN262276 EQB262276:EQJ262276 EZX262276:FAF262276 FJT262276:FKB262276 FTP262276:FTX262276 GDL262276:GDT262276 GNH262276:GNP262276 GXD262276:GXL262276 HGZ262276:HHH262276 HQV262276:HRD262276 IAR262276:IAZ262276 IKN262276:IKV262276 IUJ262276:IUR262276 JEF262276:JEN262276 JOB262276:JOJ262276 JXX262276:JYF262276 KHT262276:KIB262276 KRP262276:KRX262276 LBL262276:LBT262276 LLH262276:LLP262276 LVD262276:LVL262276 MEZ262276:MFH262276 MOV262276:MPD262276 MYR262276:MYZ262276 NIN262276:NIV262276 NSJ262276:NSR262276 OCF262276:OCN262276 OMB262276:OMJ262276 OVX262276:OWF262276 PFT262276:PGB262276 PPP262276:PPX262276 PZL262276:PZT262276 QJH262276:QJP262276 QTD262276:QTL262276 RCZ262276:RDH262276 RMV262276:RND262276 RWR262276:RWZ262276 SGN262276:SGV262276 SQJ262276:SQR262276 TAF262276:TAN262276 TKB262276:TKJ262276 TTX262276:TUF262276 UDT262276:UEB262276 UNP262276:UNX262276 UXL262276:UXT262276 VHH262276:VHP262276 VRD262276:VRL262276 WAZ262276:WBH262276 WKV262276:WLD262276 WUR262276:WUZ262276 F327812:N327812 IF327812:IN327812 SB327812:SJ327812 ABX327812:ACF327812 ALT327812:AMB327812 AVP327812:AVX327812 BFL327812:BFT327812 BPH327812:BPP327812 BZD327812:BZL327812 CIZ327812:CJH327812 CSV327812:CTD327812 DCR327812:DCZ327812 DMN327812:DMV327812 DWJ327812:DWR327812 EGF327812:EGN327812 EQB327812:EQJ327812 EZX327812:FAF327812 FJT327812:FKB327812 FTP327812:FTX327812 GDL327812:GDT327812 GNH327812:GNP327812 GXD327812:GXL327812 HGZ327812:HHH327812 HQV327812:HRD327812 IAR327812:IAZ327812 IKN327812:IKV327812 IUJ327812:IUR327812 JEF327812:JEN327812 JOB327812:JOJ327812 JXX327812:JYF327812 KHT327812:KIB327812 KRP327812:KRX327812 LBL327812:LBT327812 LLH327812:LLP327812 LVD327812:LVL327812 MEZ327812:MFH327812 MOV327812:MPD327812 MYR327812:MYZ327812 NIN327812:NIV327812 NSJ327812:NSR327812 OCF327812:OCN327812 OMB327812:OMJ327812 OVX327812:OWF327812 PFT327812:PGB327812 PPP327812:PPX327812 PZL327812:PZT327812 QJH327812:QJP327812 QTD327812:QTL327812 RCZ327812:RDH327812 RMV327812:RND327812 RWR327812:RWZ327812 SGN327812:SGV327812 SQJ327812:SQR327812 TAF327812:TAN327812 TKB327812:TKJ327812 TTX327812:TUF327812 UDT327812:UEB327812 UNP327812:UNX327812 UXL327812:UXT327812 VHH327812:VHP327812 VRD327812:VRL327812 WAZ327812:WBH327812 WKV327812:WLD327812 WUR327812:WUZ327812 F393348:N393348 IF393348:IN393348 SB393348:SJ393348 ABX393348:ACF393348 ALT393348:AMB393348 AVP393348:AVX393348 BFL393348:BFT393348 BPH393348:BPP393348 BZD393348:BZL393348 CIZ393348:CJH393348 CSV393348:CTD393348 DCR393348:DCZ393348 DMN393348:DMV393348 DWJ393348:DWR393348 EGF393348:EGN393348 EQB393348:EQJ393348 EZX393348:FAF393348 FJT393348:FKB393348 FTP393348:FTX393348 GDL393348:GDT393348 GNH393348:GNP393348 GXD393348:GXL393348 HGZ393348:HHH393348 HQV393348:HRD393348 IAR393348:IAZ393348 IKN393348:IKV393348 IUJ393348:IUR393348 JEF393348:JEN393348 JOB393348:JOJ393348 JXX393348:JYF393348 KHT393348:KIB393348 KRP393348:KRX393348 LBL393348:LBT393348 LLH393348:LLP393348 LVD393348:LVL393348 MEZ393348:MFH393348 MOV393348:MPD393348 MYR393348:MYZ393348 NIN393348:NIV393348 NSJ393348:NSR393348 OCF393348:OCN393348 OMB393348:OMJ393348 OVX393348:OWF393348 PFT393348:PGB393348 PPP393348:PPX393348 PZL393348:PZT393348 QJH393348:QJP393348 QTD393348:QTL393348 RCZ393348:RDH393348 RMV393348:RND393348 RWR393348:RWZ393348 SGN393348:SGV393348 SQJ393348:SQR393348 TAF393348:TAN393348 TKB393348:TKJ393348 TTX393348:TUF393348 UDT393348:UEB393348 UNP393348:UNX393348 UXL393348:UXT393348 VHH393348:VHP393348 VRD393348:VRL393348 WAZ393348:WBH393348 WKV393348:WLD393348 WUR393348:WUZ393348 F458884:N458884 IF458884:IN458884 SB458884:SJ458884 ABX458884:ACF458884 ALT458884:AMB458884 AVP458884:AVX458884 BFL458884:BFT458884 BPH458884:BPP458884 BZD458884:BZL458884 CIZ458884:CJH458884 CSV458884:CTD458884 DCR458884:DCZ458884 DMN458884:DMV458884 DWJ458884:DWR458884 EGF458884:EGN458884 EQB458884:EQJ458884 EZX458884:FAF458884 FJT458884:FKB458884 FTP458884:FTX458884 GDL458884:GDT458884 GNH458884:GNP458884 GXD458884:GXL458884 HGZ458884:HHH458884 HQV458884:HRD458884 IAR458884:IAZ458884 IKN458884:IKV458884 IUJ458884:IUR458884 JEF458884:JEN458884 JOB458884:JOJ458884 JXX458884:JYF458884 KHT458884:KIB458884 KRP458884:KRX458884 LBL458884:LBT458884 LLH458884:LLP458884 LVD458884:LVL458884 MEZ458884:MFH458884 MOV458884:MPD458884 MYR458884:MYZ458884 NIN458884:NIV458884 NSJ458884:NSR458884 OCF458884:OCN458884 OMB458884:OMJ458884 OVX458884:OWF458884 PFT458884:PGB458884 PPP458884:PPX458884 PZL458884:PZT458884 QJH458884:QJP458884 QTD458884:QTL458884 RCZ458884:RDH458884 RMV458884:RND458884 RWR458884:RWZ458884 SGN458884:SGV458884 SQJ458884:SQR458884 TAF458884:TAN458884 TKB458884:TKJ458884 TTX458884:TUF458884 UDT458884:UEB458884 UNP458884:UNX458884 UXL458884:UXT458884 VHH458884:VHP458884 VRD458884:VRL458884 WAZ458884:WBH458884 WKV458884:WLD458884 WUR458884:WUZ458884 F524420:N524420 IF524420:IN524420 SB524420:SJ524420 ABX524420:ACF524420 ALT524420:AMB524420 AVP524420:AVX524420 BFL524420:BFT524420 BPH524420:BPP524420 BZD524420:BZL524420 CIZ524420:CJH524420 CSV524420:CTD524420 DCR524420:DCZ524420 DMN524420:DMV524420 DWJ524420:DWR524420 EGF524420:EGN524420 EQB524420:EQJ524420 EZX524420:FAF524420 FJT524420:FKB524420 FTP524420:FTX524420 GDL524420:GDT524420 GNH524420:GNP524420 GXD524420:GXL524420 HGZ524420:HHH524420 HQV524420:HRD524420 IAR524420:IAZ524420 IKN524420:IKV524420 IUJ524420:IUR524420 JEF524420:JEN524420 JOB524420:JOJ524420 JXX524420:JYF524420 KHT524420:KIB524420 KRP524420:KRX524420 LBL524420:LBT524420 LLH524420:LLP524420 LVD524420:LVL524420 MEZ524420:MFH524420 MOV524420:MPD524420 MYR524420:MYZ524420 NIN524420:NIV524420 NSJ524420:NSR524420 OCF524420:OCN524420 OMB524420:OMJ524420 OVX524420:OWF524420 PFT524420:PGB524420 PPP524420:PPX524420 PZL524420:PZT524420 QJH524420:QJP524420 QTD524420:QTL524420 RCZ524420:RDH524420 RMV524420:RND524420 RWR524420:RWZ524420 SGN524420:SGV524420 SQJ524420:SQR524420 TAF524420:TAN524420 TKB524420:TKJ524420 TTX524420:TUF524420 UDT524420:UEB524420 UNP524420:UNX524420 UXL524420:UXT524420 VHH524420:VHP524420 VRD524420:VRL524420 WAZ524420:WBH524420 WKV524420:WLD524420 WUR524420:WUZ524420 F589956:N589956 IF589956:IN589956 SB589956:SJ589956 ABX589956:ACF589956 ALT589956:AMB589956 AVP589956:AVX589956 BFL589956:BFT589956 BPH589956:BPP589956 BZD589956:BZL589956 CIZ589956:CJH589956 CSV589956:CTD589956 DCR589956:DCZ589956 DMN589956:DMV589956 DWJ589956:DWR589956 EGF589956:EGN589956 EQB589956:EQJ589956 EZX589956:FAF589956 FJT589956:FKB589956 FTP589956:FTX589956 GDL589956:GDT589956 GNH589956:GNP589956 GXD589956:GXL589956 HGZ589956:HHH589956 HQV589956:HRD589956 IAR589956:IAZ589956 IKN589956:IKV589956 IUJ589956:IUR589956 JEF589956:JEN589956 JOB589956:JOJ589956 JXX589956:JYF589956 KHT589956:KIB589956 KRP589956:KRX589956 LBL589956:LBT589956 LLH589956:LLP589956 LVD589956:LVL589956 MEZ589956:MFH589956 MOV589956:MPD589956 MYR589956:MYZ589956 NIN589956:NIV589956 NSJ589956:NSR589956 OCF589956:OCN589956 OMB589956:OMJ589956 OVX589956:OWF589956 PFT589956:PGB589956 PPP589956:PPX589956 PZL589956:PZT589956 QJH589956:QJP589956 QTD589956:QTL589956 RCZ589956:RDH589956 RMV589956:RND589956 RWR589956:RWZ589956 SGN589956:SGV589956 SQJ589956:SQR589956 TAF589956:TAN589956 TKB589956:TKJ589956 TTX589956:TUF589956 UDT589956:UEB589956 UNP589956:UNX589956 UXL589956:UXT589956 VHH589956:VHP589956 VRD589956:VRL589956 WAZ589956:WBH589956 WKV589956:WLD589956 WUR589956:WUZ589956 F655492:N655492 IF655492:IN655492 SB655492:SJ655492 ABX655492:ACF655492 ALT655492:AMB655492 AVP655492:AVX655492 BFL655492:BFT655492 BPH655492:BPP655492 BZD655492:BZL655492 CIZ655492:CJH655492 CSV655492:CTD655492 DCR655492:DCZ655492 DMN655492:DMV655492 DWJ655492:DWR655492 EGF655492:EGN655492 EQB655492:EQJ655492 EZX655492:FAF655492 FJT655492:FKB655492 FTP655492:FTX655492 GDL655492:GDT655492 GNH655492:GNP655492 GXD655492:GXL655492 HGZ655492:HHH655492 HQV655492:HRD655492 IAR655492:IAZ655492 IKN655492:IKV655492 IUJ655492:IUR655492 JEF655492:JEN655492 JOB655492:JOJ655492 JXX655492:JYF655492 KHT655492:KIB655492 KRP655492:KRX655492 LBL655492:LBT655492 LLH655492:LLP655492 LVD655492:LVL655492 MEZ655492:MFH655492 MOV655492:MPD655492 MYR655492:MYZ655492 NIN655492:NIV655492 NSJ655492:NSR655492 OCF655492:OCN655492 OMB655492:OMJ655492 OVX655492:OWF655492 PFT655492:PGB655492 PPP655492:PPX655492 PZL655492:PZT655492 QJH655492:QJP655492 QTD655492:QTL655492 RCZ655492:RDH655492 RMV655492:RND655492 RWR655492:RWZ655492 SGN655492:SGV655492 SQJ655492:SQR655492 TAF655492:TAN655492 TKB655492:TKJ655492 TTX655492:TUF655492 UDT655492:UEB655492 UNP655492:UNX655492 UXL655492:UXT655492 VHH655492:VHP655492 VRD655492:VRL655492 WAZ655492:WBH655492 WKV655492:WLD655492 WUR655492:WUZ655492 F721028:N721028 IF721028:IN721028 SB721028:SJ721028 ABX721028:ACF721028 ALT721028:AMB721028 AVP721028:AVX721028 BFL721028:BFT721028 BPH721028:BPP721028 BZD721028:BZL721028 CIZ721028:CJH721028 CSV721028:CTD721028 DCR721028:DCZ721028 DMN721028:DMV721028 DWJ721028:DWR721028 EGF721028:EGN721028 EQB721028:EQJ721028 EZX721028:FAF721028 FJT721028:FKB721028 FTP721028:FTX721028 GDL721028:GDT721028 GNH721028:GNP721028 GXD721028:GXL721028 HGZ721028:HHH721028 HQV721028:HRD721028 IAR721028:IAZ721028 IKN721028:IKV721028 IUJ721028:IUR721028 JEF721028:JEN721028 JOB721028:JOJ721028 JXX721028:JYF721028 KHT721028:KIB721028 KRP721028:KRX721028 LBL721028:LBT721028 LLH721028:LLP721028 LVD721028:LVL721028 MEZ721028:MFH721028 MOV721028:MPD721028 MYR721028:MYZ721028 NIN721028:NIV721028 NSJ721028:NSR721028 OCF721028:OCN721028 OMB721028:OMJ721028 OVX721028:OWF721028 PFT721028:PGB721028 PPP721028:PPX721028 PZL721028:PZT721028 QJH721028:QJP721028 QTD721028:QTL721028 RCZ721028:RDH721028 RMV721028:RND721028 RWR721028:RWZ721028 SGN721028:SGV721028 SQJ721028:SQR721028 TAF721028:TAN721028 TKB721028:TKJ721028 TTX721028:TUF721028 UDT721028:UEB721028 UNP721028:UNX721028 UXL721028:UXT721028 VHH721028:VHP721028 VRD721028:VRL721028 WAZ721028:WBH721028 WKV721028:WLD721028 WUR721028:WUZ721028 F786564:N786564 IF786564:IN786564 SB786564:SJ786564 ABX786564:ACF786564 ALT786564:AMB786564 AVP786564:AVX786564 BFL786564:BFT786564 BPH786564:BPP786564 BZD786564:BZL786564 CIZ786564:CJH786564 CSV786564:CTD786564 DCR786564:DCZ786564 DMN786564:DMV786564 DWJ786564:DWR786564 EGF786564:EGN786564 EQB786564:EQJ786564 EZX786564:FAF786564 FJT786564:FKB786564 FTP786564:FTX786564 GDL786564:GDT786564 GNH786564:GNP786564 GXD786564:GXL786564 HGZ786564:HHH786564 HQV786564:HRD786564 IAR786564:IAZ786564 IKN786564:IKV786564 IUJ786564:IUR786564 JEF786564:JEN786564 JOB786564:JOJ786564 JXX786564:JYF786564 KHT786564:KIB786564 KRP786564:KRX786564 LBL786564:LBT786564 LLH786564:LLP786564 LVD786564:LVL786564 MEZ786564:MFH786564 MOV786564:MPD786564 MYR786564:MYZ786564 NIN786564:NIV786564 NSJ786564:NSR786564 OCF786564:OCN786564 OMB786564:OMJ786564 OVX786564:OWF786564 PFT786564:PGB786564 PPP786564:PPX786564 PZL786564:PZT786564 QJH786564:QJP786564 QTD786564:QTL786564 RCZ786564:RDH786564 RMV786564:RND786564 RWR786564:RWZ786564 SGN786564:SGV786564 SQJ786564:SQR786564 TAF786564:TAN786564 TKB786564:TKJ786564 TTX786564:TUF786564 UDT786564:UEB786564 UNP786564:UNX786564 UXL786564:UXT786564 VHH786564:VHP786564 VRD786564:VRL786564 WAZ786564:WBH786564 WKV786564:WLD786564 WUR786564:WUZ786564 F852100:N852100 IF852100:IN852100 SB852100:SJ852100 ABX852100:ACF852100 ALT852100:AMB852100 AVP852100:AVX852100 BFL852100:BFT852100 BPH852100:BPP852100 BZD852100:BZL852100 CIZ852100:CJH852100 CSV852100:CTD852100 DCR852100:DCZ852100 DMN852100:DMV852100 DWJ852100:DWR852100 EGF852100:EGN852100 EQB852100:EQJ852100 EZX852100:FAF852100 FJT852100:FKB852100 FTP852100:FTX852100 GDL852100:GDT852100 GNH852100:GNP852100 GXD852100:GXL852100 HGZ852100:HHH852100 HQV852100:HRD852100 IAR852100:IAZ852100 IKN852100:IKV852100 IUJ852100:IUR852100 JEF852100:JEN852100 JOB852100:JOJ852100 JXX852100:JYF852100 KHT852100:KIB852100 KRP852100:KRX852100 LBL852100:LBT852100 LLH852100:LLP852100 LVD852100:LVL852100 MEZ852100:MFH852100 MOV852100:MPD852100 MYR852100:MYZ852100 NIN852100:NIV852100 NSJ852100:NSR852100 OCF852100:OCN852100 OMB852100:OMJ852100 OVX852100:OWF852100 PFT852100:PGB852100 PPP852100:PPX852100 PZL852100:PZT852100 QJH852100:QJP852100 QTD852100:QTL852100 RCZ852100:RDH852100 RMV852100:RND852100 RWR852100:RWZ852100 SGN852100:SGV852100 SQJ852100:SQR852100 TAF852100:TAN852100 TKB852100:TKJ852100 TTX852100:TUF852100 UDT852100:UEB852100 UNP852100:UNX852100 UXL852100:UXT852100 VHH852100:VHP852100 VRD852100:VRL852100 WAZ852100:WBH852100 WKV852100:WLD852100 WUR852100:WUZ852100 F917636:N917636 IF917636:IN917636 SB917636:SJ917636 ABX917636:ACF917636 ALT917636:AMB917636 AVP917636:AVX917636 BFL917636:BFT917636 BPH917636:BPP917636 BZD917636:BZL917636 CIZ917636:CJH917636 CSV917636:CTD917636 DCR917636:DCZ917636 DMN917636:DMV917636 DWJ917636:DWR917636 EGF917636:EGN917636 EQB917636:EQJ917636 EZX917636:FAF917636 FJT917636:FKB917636 FTP917636:FTX917636 GDL917636:GDT917636 GNH917636:GNP917636 GXD917636:GXL917636 HGZ917636:HHH917636 HQV917636:HRD917636 IAR917636:IAZ917636 IKN917636:IKV917636 IUJ917636:IUR917636 JEF917636:JEN917636 JOB917636:JOJ917636 JXX917636:JYF917636 KHT917636:KIB917636 KRP917636:KRX917636 LBL917636:LBT917636 LLH917636:LLP917636 LVD917636:LVL917636 MEZ917636:MFH917636 MOV917636:MPD917636 MYR917636:MYZ917636 NIN917636:NIV917636 NSJ917636:NSR917636 OCF917636:OCN917636 OMB917636:OMJ917636 OVX917636:OWF917636 PFT917636:PGB917636 PPP917636:PPX917636 PZL917636:PZT917636 QJH917636:QJP917636 QTD917636:QTL917636 RCZ917636:RDH917636 RMV917636:RND917636 RWR917636:RWZ917636 SGN917636:SGV917636 SQJ917636:SQR917636 TAF917636:TAN917636 TKB917636:TKJ917636 TTX917636:TUF917636 UDT917636:UEB917636 UNP917636:UNX917636 UXL917636:UXT917636 VHH917636:VHP917636 VRD917636:VRL917636 WAZ917636:WBH917636 WKV917636:WLD917636 WUR917636:WUZ917636 F983172:N983172 IF983172:IN983172 SB983172:SJ983172 ABX983172:ACF983172 ALT983172:AMB983172 AVP983172:AVX983172 BFL983172:BFT983172 BPH983172:BPP983172 BZD983172:BZL983172 CIZ983172:CJH983172 CSV983172:CTD983172 DCR983172:DCZ983172 DMN983172:DMV983172 DWJ983172:DWR983172 EGF983172:EGN983172 EQB983172:EQJ983172 EZX983172:FAF983172 FJT983172:FKB983172 FTP983172:FTX983172 GDL983172:GDT983172 GNH983172:GNP983172 GXD983172:GXL983172 HGZ983172:HHH983172 HQV983172:HRD983172 IAR983172:IAZ983172 IKN983172:IKV983172 IUJ983172:IUR983172 JEF983172:JEN983172 JOB983172:JOJ983172 JXX983172:JYF983172 KHT983172:KIB983172 KRP983172:KRX983172 LBL983172:LBT983172 LLH983172:LLP983172 LVD983172:LVL983172 MEZ983172:MFH983172 MOV983172:MPD983172 MYR983172:MYZ983172 NIN983172:NIV983172 NSJ983172:NSR983172 OCF983172:OCN983172 OMB983172:OMJ983172 OVX983172:OWF983172 PFT983172:PGB983172 PPP983172:PPX983172 PZL983172:PZT983172 QJH983172:QJP983172 QTD983172:QTL983172 RCZ983172:RDH983172 RMV983172:RND983172 RWR983172:RWZ983172 SGN983172:SGV983172 SQJ983172:SQR983172 TAF983172:TAN983172 TKB983172:TKJ983172 TTX983172:TUF983172 UDT983172:UEB983172 UNP983172:UNX983172 UXL983172:UXT983172 VHH983172:VHP983172 VRD983172:VRL983172 WAZ983172:WBH983172 WKV983172:WLD983172 WUR983172:WUZ983172 F137:N137 IF137:IN137 SB137:SJ137 ABX137:ACF137 ALT137:AMB137 AVP137:AVX137 BFL137:BFT137 BPH137:BPP137 BZD137:BZL137 CIZ137:CJH137 CSV137:CTD137 DCR137:DCZ137 DMN137:DMV137 DWJ137:DWR137 EGF137:EGN137 EQB137:EQJ137 EZX137:FAF137 FJT137:FKB137 FTP137:FTX137 GDL137:GDT137 GNH137:GNP137 GXD137:GXL137 HGZ137:HHH137 HQV137:HRD137 IAR137:IAZ137 IKN137:IKV137 IUJ137:IUR137 JEF137:JEN137 JOB137:JOJ137 JXX137:JYF137 KHT137:KIB137 KRP137:KRX137 LBL137:LBT137 LLH137:LLP137 LVD137:LVL137 MEZ137:MFH137 MOV137:MPD137 MYR137:MYZ137 NIN137:NIV137 NSJ137:NSR137 OCF137:OCN137 OMB137:OMJ137 OVX137:OWF137 PFT137:PGB137 PPP137:PPX137 PZL137:PZT137 QJH137:QJP137 QTD137:QTL137 RCZ137:RDH137 RMV137:RND137 RWR137:RWZ137 SGN137:SGV137 SQJ137:SQR137 TAF137:TAN137 TKB137:TKJ137 TTX137:TUF137 UDT137:UEB137 UNP137:UNX137 UXL137:UXT137 VHH137:VHP137 VRD137:VRL137 WAZ137:WBH137 WKV137:WLD137 WUR137:WUZ137 F65673:N65673 IF65673:IN65673 SB65673:SJ65673 ABX65673:ACF65673 ALT65673:AMB65673 AVP65673:AVX65673 BFL65673:BFT65673 BPH65673:BPP65673 BZD65673:BZL65673 CIZ65673:CJH65673 CSV65673:CTD65673 DCR65673:DCZ65673 DMN65673:DMV65673 DWJ65673:DWR65673 EGF65673:EGN65673 EQB65673:EQJ65673 EZX65673:FAF65673 FJT65673:FKB65673 FTP65673:FTX65673 GDL65673:GDT65673 GNH65673:GNP65673 GXD65673:GXL65673 HGZ65673:HHH65673 HQV65673:HRD65673 IAR65673:IAZ65673 IKN65673:IKV65673 IUJ65673:IUR65673 JEF65673:JEN65673 JOB65673:JOJ65673 JXX65673:JYF65673 KHT65673:KIB65673 KRP65673:KRX65673 LBL65673:LBT65673 LLH65673:LLP65673 LVD65673:LVL65673 MEZ65673:MFH65673 MOV65673:MPD65673 MYR65673:MYZ65673 NIN65673:NIV65673 NSJ65673:NSR65673 OCF65673:OCN65673 OMB65673:OMJ65673 OVX65673:OWF65673 PFT65673:PGB65673 PPP65673:PPX65673 PZL65673:PZT65673 QJH65673:QJP65673 QTD65673:QTL65673 RCZ65673:RDH65673 RMV65673:RND65673 RWR65673:RWZ65673 SGN65673:SGV65673 SQJ65673:SQR65673 TAF65673:TAN65673 TKB65673:TKJ65673 TTX65673:TUF65673 UDT65673:UEB65673 UNP65673:UNX65673 UXL65673:UXT65673 VHH65673:VHP65673 VRD65673:VRL65673 WAZ65673:WBH65673 WKV65673:WLD65673 WUR65673:WUZ65673 F131209:N131209 IF131209:IN131209 SB131209:SJ131209 ABX131209:ACF131209 ALT131209:AMB131209 AVP131209:AVX131209 BFL131209:BFT131209 BPH131209:BPP131209 BZD131209:BZL131209 CIZ131209:CJH131209 CSV131209:CTD131209 DCR131209:DCZ131209 DMN131209:DMV131209 DWJ131209:DWR131209 EGF131209:EGN131209 EQB131209:EQJ131209 EZX131209:FAF131209 FJT131209:FKB131209 FTP131209:FTX131209 GDL131209:GDT131209 GNH131209:GNP131209 GXD131209:GXL131209 HGZ131209:HHH131209 HQV131209:HRD131209 IAR131209:IAZ131209 IKN131209:IKV131209 IUJ131209:IUR131209 JEF131209:JEN131209 JOB131209:JOJ131209 JXX131209:JYF131209 KHT131209:KIB131209 KRP131209:KRX131209 LBL131209:LBT131209 LLH131209:LLP131209 LVD131209:LVL131209 MEZ131209:MFH131209 MOV131209:MPD131209 MYR131209:MYZ131209 NIN131209:NIV131209 NSJ131209:NSR131209 OCF131209:OCN131209 OMB131209:OMJ131209 OVX131209:OWF131209 PFT131209:PGB131209 PPP131209:PPX131209 PZL131209:PZT131209 QJH131209:QJP131209 QTD131209:QTL131209 RCZ131209:RDH131209 RMV131209:RND131209 RWR131209:RWZ131209 SGN131209:SGV131209 SQJ131209:SQR131209 TAF131209:TAN131209 TKB131209:TKJ131209 TTX131209:TUF131209 UDT131209:UEB131209 UNP131209:UNX131209 UXL131209:UXT131209 VHH131209:VHP131209 VRD131209:VRL131209 WAZ131209:WBH131209 WKV131209:WLD131209 WUR131209:WUZ131209 F196745:N196745 IF196745:IN196745 SB196745:SJ196745 ABX196745:ACF196745 ALT196745:AMB196745 AVP196745:AVX196745 BFL196745:BFT196745 BPH196745:BPP196745 BZD196745:BZL196745 CIZ196745:CJH196745 CSV196745:CTD196745 DCR196745:DCZ196745 DMN196745:DMV196745 DWJ196745:DWR196745 EGF196745:EGN196745 EQB196745:EQJ196745 EZX196745:FAF196745 FJT196745:FKB196745 FTP196745:FTX196745 GDL196745:GDT196745 GNH196745:GNP196745 GXD196745:GXL196745 HGZ196745:HHH196745 HQV196745:HRD196745 IAR196745:IAZ196745 IKN196745:IKV196745 IUJ196745:IUR196745 JEF196745:JEN196745 JOB196745:JOJ196745 JXX196745:JYF196745 KHT196745:KIB196745 KRP196745:KRX196745 LBL196745:LBT196745 LLH196745:LLP196745 LVD196745:LVL196745 MEZ196745:MFH196745 MOV196745:MPD196745 MYR196745:MYZ196745 NIN196745:NIV196745 NSJ196745:NSR196745 OCF196745:OCN196745 OMB196745:OMJ196745 OVX196745:OWF196745 PFT196745:PGB196745 PPP196745:PPX196745 PZL196745:PZT196745 QJH196745:QJP196745 QTD196745:QTL196745 RCZ196745:RDH196745 RMV196745:RND196745 RWR196745:RWZ196745 SGN196745:SGV196745 SQJ196745:SQR196745 TAF196745:TAN196745 TKB196745:TKJ196745 TTX196745:TUF196745 UDT196745:UEB196745 UNP196745:UNX196745 UXL196745:UXT196745 VHH196745:VHP196745 VRD196745:VRL196745 WAZ196745:WBH196745 WKV196745:WLD196745 WUR196745:WUZ196745 F262281:N262281 IF262281:IN262281 SB262281:SJ262281 ABX262281:ACF262281 ALT262281:AMB262281 AVP262281:AVX262281 BFL262281:BFT262281 BPH262281:BPP262281 BZD262281:BZL262281 CIZ262281:CJH262281 CSV262281:CTD262281 DCR262281:DCZ262281 DMN262281:DMV262281 DWJ262281:DWR262281 EGF262281:EGN262281 EQB262281:EQJ262281 EZX262281:FAF262281 FJT262281:FKB262281 FTP262281:FTX262281 GDL262281:GDT262281 GNH262281:GNP262281 GXD262281:GXL262281 HGZ262281:HHH262281 HQV262281:HRD262281 IAR262281:IAZ262281 IKN262281:IKV262281 IUJ262281:IUR262281 JEF262281:JEN262281 JOB262281:JOJ262281 JXX262281:JYF262281 KHT262281:KIB262281 KRP262281:KRX262281 LBL262281:LBT262281 LLH262281:LLP262281 LVD262281:LVL262281 MEZ262281:MFH262281 MOV262281:MPD262281 MYR262281:MYZ262281 NIN262281:NIV262281 NSJ262281:NSR262281 OCF262281:OCN262281 OMB262281:OMJ262281 OVX262281:OWF262281 PFT262281:PGB262281 PPP262281:PPX262281 PZL262281:PZT262281 QJH262281:QJP262281 QTD262281:QTL262281 RCZ262281:RDH262281 RMV262281:RND262281 RWR262281:RWZ262281 SGN262281:SGV262281 SQJ262281:SQR262281 TAF262281:TAN262281 TKB262281:TKJ262281 TTX262281:TUF262281 UDT262281:UEB262281 UNP262281:UNX262281 UXL262281:UXT262281 VHH262281:VHP262281 VRD262281:VRL262281 WAZ262281:WBH262281 WKV262281:WLD262281 WUR262281:WUZ262281 F327817:N327817 IF327817:IN327817 SB327817:SJ327817 ABX327817:ACF327817 ALT327817:AMB327817 AVP327817:AVX327817 BFL327817:BFT327817 BPH327817:BPP327817 BZD327817:BZL327817 CIZ327817:CJH327817 CSV327817:CTD327817 DCR327817:DCZ327817 DMN327817:DMV327817 DWJ327817:DWR327817 EGF327817:EGN327817 EQB327817:EQJ327817 EZX327817:FAF327817 FJT327817:FKB327817 FTP327817:FTX327817 GDL327817:GDT327817 GNH327817:GNP327817 GXD327817:GXL327817 HGZ327817:HHH327817 HQV327817:HRD327817 IAR327817:IAZ327817 IKN327817:IKV327817 IUJ327817:IUR327817 JEF327817:JEN327817 JOB327817:JOJ327817 JXX327817:JYF327817 KHT327817:KIB327817 KRP327817:KRX327817 LBL327817:LBT327817 LLH327817:LLP327817 LVD327817:LVL327817 MEZ327817:MFH327817 MOV327817:MPD327817 MYR327817:MYZ327817 NIN327817:NIV327817 NSJ327817:NSR327817 OCF327817:OCN327817 OMB327817:OMJ327817 OVX327817:OWF327817 PFT327817:PGB327817 PPP327817:PPX327817 PZL327817:PZT327817 QJH327817:QJP327817 QTD327817:QTL327817 RCZ327817:RDH327817 RMV327817:RND327817 RWR327817:RWZ327817 SGN327817:SGV327817 SQJ327817:SQR327817 TAF327817:TAN327817 TKB327817:TKJ327817 TTX327817:TUF327817 UDT327817:UEB327817 UNP327817:UNX327817 UXL327817:UXT327817 VHH327817:VHP327817 VRD327817:VRL327817 WAZ327817:WBH327817 WKV327817:WLD327817 WUR327817:WUZ327817 F393353:N393353 IF393353:IN393353 SB393353:SJ393353 ABX393353:ACF393353 ALT393353:AMB393353 AVP393353:AVX393353 BFL393353:BFT393353 BPH393353:BPP393353 BZD393353:BZL393353 CIZ393353:CJH393353 CSV393353:CTD393353 DCR393353:DCZ393353 DMN393353:DMV393353 DWJ393353:DWR393353 EGF393353:EGN393353 EQB393353:EQJ393353 EZX393353:FAF393353 FJT393353:FKB393353 FTP393353:FTX393353 GDL393353:GDT393353 GNH393353:GNP393353 GXD393353:GXL393353 HGZ393353:HHH393353 HQV393353:HRD393353 IAR393353:IAZ393353 IKN393353:IKV393353 IUJ393353:IUR393353 JEF393353:JEN393353 JOB393353:JOJ393353 JXX393353:JYF393353 KHT393353:KIB393353 KRP393353:KRX393353 LBL393353:LBT393353 LLH393353:LLP393353 LVD393353:LVL393353 MEZ393353:MFH393353 MOV393353:MPD393353 MYR393353:MYZ393353 NIN393353:NIV393353 NSJ393353:NSR393353 OCF393353:OCN393353 OMB393353:OMJ393353 OVX393353:OWF393353 PFT393353:PGB393353 PPP393353:PPX393353 PZL393353:PZT393353 QJH393353:QJP393353 QTD393353:QTL393353 RCZ393353:RDH393353 RMV393353:RND393353 RWR393353:RWZ393353 SGN393353:SGV393353 SQJ393353:SQR393353 TAF393353:TAN393353 TKB393353:TKJ393353 TTX393353:TUF393353 UDT393353:UEB393353 UNP393353:UNX393353 UXL393353:UXT393353 VHH393353:VHP393353 VRD393353:VRL393353 WAZ393353:WBH393353 WKV393353:WLD393353 WUR393353:WUZ393353 F458889:N458889 IF458889:IN458889 SB458889:SJ458889 ABX458889:ACF458889 ALT458889:AMB458889 AVP458889:AVX458889 BFL458889:BFT458889 BPH458889:BPP458889 BZD458889:BZL458889 CIZ458889:CJH458889 CSV458889:CTD458889 DCR458889:DCZ458889 DMN458889:DMV458889 DWJ458889:DWR458889 EGF458889:EGN458889 EQB458889:EQJ458889 EZX458889:FAF458889 FJT458889:FKB458889 FTP458889:FTX458889 GDL458889:GDT458889 GNH458889:GNP458889 GXD458889:GXL458889 HGZ458889:HHH458889 HQV458889:HRD458889 IAR458889:IAZ458889 IKN458889:IKV458889 IUJ458889:IUR458889 JEF458889:JEN458889 JOB458889:JOJ458889 JXX458889:JYF458889 KHT458889:KIB458889 KRP458889:KRX458889 LBL458889:LBT458889 LLH458889:LLP458889 LVD458889:LVL458889 MEZ458889:MFH458889 MOV458889:MPD458889 MYR458889:MYZ458889 NIN458889:NIV458889 NSJ458889:NSR458889 OCF458889:OCN458889 OMB458889:OMJ458889 OVX458889:OWF458889 PFT458889:PGB458889 PPP458889:PPX458889 PZL458889:PZT458889 QJH458889:QJP458889 QTD458889:QTL458889 RCZ458889:RDH458889 RMV458889:RND458889 RWR458889:RWZ458889 SGN458889:SGV458889 SQJ458889:SQR458889 TAF458889:TAN458889 TKB458889:TKJ458889 TTX458889:TUF458889 UDT458889:UEB458889 UNP458889:UNX458889 UXL458889:UXT458889 VHH458889:VHP458889 VRD458889:VRL458889 WAZ458889:WBH458889 WKV458889:WLD458889 WUR458889:WUZ458889 F524425:N524425 IF524425:IN524425 SB524425:SJ524425 ABX524425:ACF524425 ALT524425:AMB524425 AVP524425:AVX524425 BFL524425:BFT524425 BPH524425:BPP524425 BZD524425:BZL524425 CIZ524425:CJH524425 CSV524425:CTD524425 DCR524425:DCZ524425 DMN524425:DMV524425 DWJ524425:DWR524425 EGF524425:EGN524425 EQB524425:EQJ524425 EZX524425:FAF524425 FJT524425:FKB524425 FTP524425:FTX524425 GDL524425:GDT524425 GNH524425:GNP524425 GXD524425:GXL524425 HGZ524425:HHH524425 HQV524425:HRD524425 IAR524425:IAZ524425 IKN524425:IKV524425 IUJ524425:IUR524425 JEF524425:JEN524425 JOB524425:JOJ524425 JXX524425:JYF524425 KHT524425:KIB524425 KRP524425:KRX524425 LBL524425:LBT524425 LLH524425:LLP524425 LVD524425:LVL524425 MEZ524425:MFH524425 MOV524425:MPD524425 MYR524425:MYZ524425 NIN524425:NIV524425 NSJ524425:NSR524425 OCF524425:OCN524425 OMB524425:OMJ524425 OVX524425:OWF524425 PFT524425:PGB524425 PPP524425:PPX524425 PZL524425:PZT524425 QJH524425:QJP524425 QTD524425:QTL524425 RCZ524425:RDH524425 RMV524425:RND524425 RWR524425:RWZ524425 SGN524425:SGV524425 SQJ524425:SQR524425 TAF524425:TAN524425 TKB524425:TKJ524425 TTX524425:TUF524425 UDT524425:UEB524425 UNP524425:UNX524425 UXL524425:UXT524425 VHH524425:VHP524425 VRD524425:VRL524425 WAZ524425:WBH524425 WKV524425:WLD524425 WUR524425:WUZ524425 F589961:N589961 IF589961:IN589961 SB589961:SJ589961 ABX589961:ACF589961 ALT589961:AMB589961 AVP589961:AVX589961 BFL589961:BFT589961 BPH589961:BPP589961 BZD589961:BZL589961 CIZ589961:CJH589961 CSV589961:CTD589961 DCR589961:DCZ589961 DMN589961:DMV589961 DWJ589961:DWR589961 EGF589961:EGN589961 EQB589961:EQJ589961 EZX589961:FAF589961 FJT589961:FKB589961 FTP589961:FTX589961 GDL589961:GDT589961 GNH589961:GNP589961 GXD589961:GXL589961 HGZ589961:HHH589961 HQV589961:HRD589961 IAR589961:IAZ589961 IKN589961:IKV589961 IUJ589961:IUR589961 JEF589961:JEN589961 JOB589961:JOJ589961 JXX589961:JYF589961 KHT589961:KIB589961 KRP589961:KRX589961 LBL589961:LBT589961 LLH589961:LLP589961 LVD589961:LVL589961 MEZ589961:MFH589961 MOV589961:MPD589961 MYR589961:MYZ589961 NIN589961:NIV589961 NSJ589961:NSR589961 OCF589961:OCN589961 OMB589961:OMJ589961 OVX589961:OWF589961 PFT589961:PGB589961 PPP589961:PPX589961 PZL589961:PZT589961 QJH589961:QJP589961 QTD589961:QTL589961 RCZ589961:RDH589961 RMV589961:RND589961 RWR589961:RWZ589961 SGN589961:SGV589961 SQJ589961:SQR589961 TAF589961:TAN589961 TKB589961:TKJ589961 TTX589961:TUF589961 UDT589961:UEB589961 UNP589961:UNX589961 UXL589961:UXT589961 VHH589961:VHP589961 VRD589961:VRL589961 WAZ589961:WBH589961 WKV589961:WLD589961 WUR589961:WUZ589961 F655497:N655497 IF655497:IN655497 SB655497:SJ655497 ABX655497:ACF655497 ALT655497:AMB655497 AVP655497:AVX655497 BFL655497:BFT655497 BPH655497:BPP655497 BZD655497:BZL655497 CIZ655497:CJH655497 CSV655497:CTD655497 DCR655497:DCZ655497 DMN655497:DMV655497 DWJ655497:DWR655497 EGF655497:EGN655497 EQB655497:EQJ655497 EZX655497:FAF655497 FJT655497:FKB655497 FTP655497:FTX655497 GDL655497:GDT655497 GNH655497:GNP655497 GXD655497:GXL655497 HGZ655497:HHH655497 HQV655497:HRD655497 IAR655497:IAZ655497 IKN655497:IKV655497 IUJ655497:IUR655497 JEF655497:JEN655497 JOB655497:JOJ655497 JXX655497:JYF655497 KHT655497:KIB655497 KRP655497:KRX655497 LBL655497:LBT655497 LLH655497:LLP655497 LVD655497:LVL655497 MEZ655497:MFH655497 MOV655497:MPD655497 MYR655497:MYZ655497 NIN655497:NIV655497 NSJ655497:NSR655497 OCF655497:OCN655497 OMB655497:OMJ655497 OVX655497:OWF655497 PFT655497:PGB655497 PPP655497:PPX655497 PZL655497:PZT655497 QJH655497:QJP655497 QTD655497:QTL655497 RCZ655497:RDH655497 RMV655497:RND655497 RWR655497:RWZ655497 SGN655497:SGV655497 SQJ655497:SQR655497 TAF655497:TAN655497 TKB655497:TKJ655497 TTX655497:TUF655497 UDT655497:UEB655497 UNP655497:UNX655497 UXL655497:UXT655497 VHH655497:VHP655497 VRD655497:VRL655497 WAZ655497:WBH655497 WKV655497:WLD655497 WUR655497:WUZ655497 F721033:N721033 IF721033:IN721033 SB721033:SJ721033 ABX721033:ACF721033 ALT721033:AMB721033 AVP721033:AVX721033 BFL721033:BFT721033 BPH721033:BPP721033 BZD721033:BZL721033 CIZ721033:CJH721033 CSV721033:CTD721033 DCR721033:DCZ721033 DMN721033:DMV721033 DWJ721033:DWR721033 EGF721033:EGN721033 EQB721033:EQJ721033 EZX721033:FAF721033 FJT721033:FKB721033 FTP721033:FTX721033 GDL721033:GDT721033 GNH721033:GNP721033 GXD721033:GXL721033 HGZ721033:HHH721033 HQV721033:HRD721033 IAR721033:IAZ721033 IKN721033:IKV721033 IUJ721033:IUR721033 JEF721033:JEN721033 JOB721033:JOJ721033 JXX721033:JYF721033 KHT721033:KIB721033 KRP721033:KRX721033 LBL721033:LBT721033 LLH721033:LLP721033 LVD721033:LVL721033 MEZ721033:MFH721033 MOV721033:MPD721033 MYR721033:MYZ721033 NIN721033:NIV721033 NSJ721033:NSR721033 OCF721033:OCN721033 OMB721033:OMJ721033 OVX721033:OWF721033 PFT721033:PGB721033 PPP721033:PPX721033 PZL721033:PZT721033 QJH721033:QJP721033 QTD721033:QTL721033 RCZ721033:RDH721033 RMV721033:RND721033 RWR721033:RWZ721033 SGN721033:SGV721033 SQJ721033:SQR721033 TAF721033:TAN721033 TKB721033:TKJ721033 TTX721033:TUF721033 UDT721033:UEB721033 UNP721033:UNX721033 UXL721033:UXT721033 VHH721033:VHP721033 VRD721033:VRL721033 WAZ721033:WBH721033 WKV721033:WLD721033 WUR721033:WUZ721033 F786569:N786569 IF786569:IN786569 SB786569:SJ786569 ABX786569:ACF786569 ALT786569:AMB786569 AVP786569:AVX786569 BFL786569:BFT786569 BPH786569:BPP786569 BZD786569:BZL786569 CIZ786569:CJH786569 CSV786569:CTD786569 DCR786569:DCZ786569 DMN786569:DMV786569 DWJ786569:DWR786569 EGF786569:EGN786569 EQB786569:EQJ786569 EZX786569:FAF786569 FJT786569:FKB786569 FTP786569:FTX786569 GDL786569:GDT786569 GNH786569:GNP786569 GXD786569:GXL786569 HGZ786569:HHH786569 HQV786569:HRD786569 IAR786569:IAZ786569 IKN786569:IKV786569 IUJ786569:IUR786569 JEF786569:JEN786569 JOB786569:JOJ786569 JXX786569:JYF786569 KHT786569:KIB786569 KRP786569:KRX786569 LBL786569:LBT786569 LLH786569:LLP786569 LVD786569:LVL786569 MEZ786569:MFH786569 MOV786569:MPD786569 MYR786569:MYZ786569 NIN786569:NIV786569 NSJ786569:NSR786569 OCF786569:OCN786569 OMB786569:OMJ786569 OVX786569:OWF786569 PFT786569:PGB786569 PPP786569:PPX786569 PZL786569:PZT786569 QJH786569:QJP786569 QTD786569:QTL786569 RCZ786569:RDH786569 RMV786569:RND786569 RWR786569:RWZ786569 SGN786569:SGV786569 SQJ786569:SQR786569 TAF786569:TAN786569 TKB786569:TKJ786569 TTX786569:TUF786569 UDT786569:UEB786569 UNP786569:UNX786569 UXL786569:UXT786569 VHH786569:VHP786569 VRD786569:VRL786569 WAZ786569:WBH786569 WKV786569:WLD786569 WUR786569:WUZ786569 F852105:N852105 IF852105:IN852105 SB852105:SJ852105 ABX852105:ACF852105 ALT852105:AMB852105 AVP852105:AVX852105 BFL852105:BFT852105 BPH852105:BPP852105 BZD852105:BZL852105 CIZ852105:CJH852105 CSV852105:CTD852105 DCR852105:DCZ852105 DMN852105:DMV852105 DWJ852105:DWR852105 EGF852105:EGN852105 EQB852105:EQJ852105 EZX852105:FAF852105 FJT852105:FKB852105 FTP852105:FTX852105 GDL852105:GDT852105 GNH852105:GNP852105 GXD852105:GXL852105 HGZ852105:HHH852105 HQV852105:HRD852105 IAR852105:IAZ852105 IKN852105:IKV852105 IUJ852105:IUR852105 JEF852105:JEN852105 JOB852105:JOJ852105 JXX852105:JYF852105 KHT852105:KIB852105 KRP852105:KRX852105 LBL852105:LBT852105 LLH852105:LLP852105 LVD852105:LVL852105 MEZ852105:MFH852105 MOV852105:MPD852105 MYR852105:MYZ852105 NIN852105:NIV852105 NSJ852105:NSR852105 OCF852105:OCN852105 OMB852105:OMJ852105 OVX852105:OWF852105 PFT852105:PGB852105 PPP852105:PPX852105 PZL852105:PZT852105 QJH852105:QJP852105 QTD852105:QTL852105 RCZ852105:RDH852105 RMV852105:RND852105 RWR852105:RWZ852105 SGN852105:SGV852105 SQJ852105:SQR852105 TAF852105:TAN852105 TKB852105:TKJ852105 TTX852105:TUF852105 UDT852105:UEB852105 UNP852105:UNX852105 UXL852105:UXT852105 VHH852105:VHP852105 VRD852105:VRL852105 WAZ852105:WBH852105 WKV852105:WLD852105 WUR852105:WUZ852105 F917641:N917641 IF917641:IN917641 SB917641:SJ917641 ABX917641:ACF917641 ALT917641:AMB917641 AVP917641:AVX917641 BFL917641:BFT917641 BPH917641:BPP917641 BZD917641:BZL917641 CIZ917641:CJH917641 CSV917641:CTD917641 DCR917641:DCZ917641 DMN917641:DMV917641 DWJ917641:DWR917641 EGF917641:EGN917641 EQB917641:EQJ917641 EZX917641:FAF917641 FJT917641:FKB917641 FTP917641:FTX917641 GDL917641:GDT917641 GNH917641:GNP917641 GXD917641:GXL917641 HGZ917641:HHH917641 HQV917641:HRD917641 IAR917641:IAZ917641 IKN917641:IKV917641 IUJ917641:IUR917641 JEF917641:JEN917641 JOB917641:JOJ917641 JXX917641:JYF917641 KHT917641:KIB917641 KRP917641:KRX917641 LBL917641:LBT917641 LLH917641:LLP917641 LVD917641:LVL917641 MEZ917641:MFH917641 MOV917641:MPD917641 MYR917641:MYZ917641 NIN917641:NIV917641 NSJ917641:NSR917641 OCF917641:OCN917641 OMB917641:OMJ917641 OVX917641:OWF917641 PFT917641:PGB917641 PPP917641:PPX917641 PZL917641:PZT917641 QJH917641:QJP917641 QTD917641:QTL917641 RCZ917641:RDH917641 RMV917641:RND917641 RWR917641:RWZ917641 SGN917641:SGV917641 SQJ917641:SQR917641 TAF917641:TAN917641 TKB917641:TKJ917641 TTX917641:TUF917641 UDT917641:UEB917641 UNP917641:UNX917641 UXL917641:UXT917641 VHH917641:VHP917641 VRD917641:VRL917641 WAZ917641:WBH917641 WKV917641:WLD917641 WUR917641:WUZ917641 F983177:N983177 IF983177:IN983177 SB983177:SJ983177 ABX983177:ACF983177 ALT983177:AMB983177 AVP983177:AVX983177 BFL983177:BFT983177 BPH983177:BPP983177 BZD983177:BZL983177 CIZ983177:CJH983177 CSV983177:CTD983177 DCR983177:DCZ983177 DMN983177:DMV983177 DWJ983177:DWR983177 EGF983177:EGN983177 EQB983177:EQJ983177 EZX983177:FAF983177 FJT983177:FKB983177 FTP983177:FTX983177 GDL983177:GDT983177 GNH983177:GNP983177 GXD983177:GXL983177 HGZ983177:HHH983177 HQV983177:HRD983177 IAR983177:IAZ983177 IKN983177:IKV983177 IUJ983177:IUR983177 JEF983177:JEN983177 JOB983177:JOJ983177 JXX983177:JYF983177 KHT983177:KIB983177 KRP983177:KRX983177 LBL983177:LBT983177 LLH983177:LLP983177 LVD983177:LVL983177 MEZ983177:MFH983177 MOV983177:MPD983177 MYR983177:MYZ983177 NIN983177:NIV983177 NSJ983177:NSR983177 OCF983177:OCN983177 OMB983177:OMJ983177 OVX983177:OWF983177 PFT983177:PGB983177 PPP983177:PPX983177 PZL983177:PZT983177 QJH983177:QJP983177 QTD983177:QTL983177 RCZ983177:RDH983177 RMV983177:RND983177 RWR983177:RWZ983177 SGN983177:SGV983177 SQJ983177:SQR983177 TAF983177:TAN983177 TKB983177:TKJ983177 TTX983177:TUF983177 UDT983177:UEB983177 UNP983177:UNX983177 UXL983177:UXT983177 VHH983177:VHP983177 VRD983177:VRL983177 WAZ983177:WBH983177 WKV983177:WLD983177 WUR983177:WUZ983177 F140:N140 IF140:IN140 SB140:SJ140 ABX140:ACF140 ALT140:AMB140 AVP140:AVX140 BFL140:BFT140 BPH140:BPP140 BZD140:BZL140 CIZ140:CJH140 CSV140:CTD140 DCR140:DCZ140 DMN140:DMV140 DWJ140:DWR140 EGF140:EGN140 EQB140:EQJ140 EZX140:FAF140 FJT140:FKB140 FTP140:FTX140 GDL140:GDT140 GNH140:GNP140 GXD140:GXL140 HGZ140:HHH140 HQV140:HRD140 IAR140:IAZ140 IKN140:IKV140 IUJ140:IUR140 JEF140:JEN140 JOB140:JOJ140 JXX140:JYF140 KHT140:KIB140 KRP140:KRX140 LBL140:LBT140 LLH140:LLP140 LVD140:LVL140 MEZ140:MFH140 MOV140:MPD140 MYR140:MYZ140 NIN140:NIV140 NSJ140:NSR140 OCF140:OCN140 OMB140:OMJ140 OVX140:OWF140 PFT140:PGB140 PPP140:PPX140 PZL140:PZT140 QJH140:QJP140 QTD140:QTL140 RCZ140:RDH140 RMV140:RND140 RWR140:RWZ140 SGN140:SGV140 SQJ140:SQR140 TAF140:TAN140 TKB140:TKJ140 TTX140:TUF140 UDT140:UEB140 UNP140:UNX140 UXL140:UXT140 VHH140:VHP140 VRD140:VRL140 WAZ140:WBH140 WKV140:WLD140 WUR140:WUZ140 F65676:N65676 IF65676:IN65676 SB65676:SJ65676 ABX65676:ACF65676 ALT65676:AMB65676 AVP65676:AVX65676 BFL65676:BFT65676 BPH65676:BPP65676 BZD65676:BZL65676 CIZ65676:CJH65676 CSV65676:CTD65676 DCR65676:DCZ65676 DMN65676:DMV65676 DWJ65676:DWR65676 EGF65676:EGN65676 EQB65676:EQJ65676 EZX65676:FAF65676 FJT65676:FKB65676 FTP65676:FTX65676 GDL65676:GDT65676 GNH65676:GNP65676 GXD65676:GXL65676 HGZ65676:HHH65676 HQV65676:HRD65676 IAR65676:IAZ65676 IKN65676:IKV65676 IUJ65676:IUR65676 JEF65676:JEN65676 JOB65676:JOJ65676 JXX65676:JYF65676 KHT65676:KIB65676 KRP65676:KRX65676 LBL65676:LBT65676 LLH65676:LLP65676 LVD65676:LVL65676 MEZ65676:MFH65676 MOV65676:MPD65676 MYR65676:MYZ65676 NIN65676:NIV65676 NSJ65676:NSR65676 OCF65676:OCN65676 OMB65676:OMJ65676 OVX65676:OWF65676 PFT65676:PGB65676 PPP65676:PPX65676 PZL65676:PZT65676 QJH65676:QJP65676 QTD65676:QTL65676 RCZ65676:RDH65676 RMV65676:RND65676 RWR65676:RWZ65676 SGN65676:SGV65676 SQJ65676:SQR65676 TAF65676:TAN65676 TKB65676:TKJ65676 TTX65676:TUF65676 UDT65676:UEB65676 UNP65676:UNX65676 UXL65676:UXT65676 VHH65676:VHP65676 VRD65676:VRL65676 WAZ65676:WBH65676 WKV65676:WLD65676 WUR65676:WUZ65676 F131212:N131212 IF131212:IN131212 SB131212:SJ131212 ABX131212:ACF131212 ALT131212:AMB131212 AVP131212:AVX131212 BFL131212:BFT131212 BPH131212:BPP131212 BZD131212:BZL131212 CIZ131212:CJH131212 CSV131212:CTD131212 DCR131212:DCZ131212 DMN131212:DMV131212 DWJ131212:DWR131212 EGF131212:EGN131212 EQB131212:EQJ131212 EZX131212:FAF131212 FJT131212:FKB131212 FTP131212:FTX131212 GDL131212:GDT131212 GNH131212:GNP131212 GXD131212:GXL131212 HGZ131212:HHH131212 HQV131212:HRD131212 IAR131212:IAZ131212 IKN131212:IKV131212 IUJ131212:IUR131212 JEF131212:JEN131212 JOB131212:JOJ131212 JXX131212:JYF131212 KHT131212:KIB131212 KRP131212:KRX131212 LBL131212:LBT131212 LLH131212:LLP131212 LVD131212:LVL131212 MEZ131212:MFH131212 MOV131212:MPD131212 MYR131212:MYZ131212 NIN131212:NIV131212 NSJ131212:NSR131212 OCF131212:OCN131212 OMB131212:OMJ131212 OVX131212:OWF131212 PFT131212:PGB131212 PPP131212:PPX131212 PZL131212:PZT131212 QJH131212:QJP131212 QTD131212:QTL131212 RCZ131212:RDH131212 RMV131212:RND131212 RWR131212:RWZ131212 SGN131212:SGV131212 SQJ131212:SQR131212 TAF131212:TAN131212 TKB131212:TKJ131212 TTX131212:TUF131212 UDT131212:UEB131212 UNP131212:UNX131212 UXL131212:UXT131212 VHH131212:VHP131212 VRD131212:VRL131212 WAZ131212:WBH131212 WKV131212:WLD131212 WUR131212:WUZ131212 F196748:N196748 IF196748:IN196748 SB196748:SJ196748 ABX196748:ACF196748 ALT196748:AMB196748 AVP196748:AVX196748 BFL196748:BFT196748 BPH196748:BPP196748 BZD196748:BZL196748 CIZ196748:CJH196748 CSV196748:CTD196748 DCR196748:DCZ196748 DMN196748:DMV196748 DWJ196748:DWR196748 EGF196748:EGN196748 EQB196748:EQJ196748 EZX196748:FAF196748 FJT196748:FKB196748 FTP196748:FTX196748 GDL196748:GDT196748 GNH196748:GNP196748 GXD196748:GXL196748 HGZ196748:HHH196748 HQV196748:HRD196748 IAR196748:IAZ196748 IKN196748:IKV196748 IUJ196748:IUR196748 JEF196748:JEN196748 JOB196748:JOJ196748 JXX196748:JYF196748 KHT196748:KIB196748 KRP196748:KRX196748 LBL196748:LBT196748 LLH196748:LLP196748 LVD196748:LVL196748 MEZ196748:MFH196748 MOV196748:MPD196748 MYR196748:MYZ196748 NIN196748:NIV196748 NSJ196748:NSR196748 OCF196748:OCN196748 OMB196748:OMJ196748 OVX196748:OWF196748 PFT196748:PGB196748 PPP196748:PPX196748 PZL196748:PZT196748 QJH196748:QJP196748 QTD196748:QTL196748 RCZ196748:RDH196748 RMV196748:RND196748 RWR196748:RWZ196748 SGN196748:SGV196748 SQJ196748:SQR196748 TAF196748:TAN196748 TKB196748:TKJ196748 TTX196748:TUF196748 UDT196748:UEB196748 UNP196748:UNX196748 UXL196748:UXT196748 VHH196748:VHP196748 VRD196748:VRL196748 WAZ196748:WBH196748 WKV196748:WLD196748 WUR196748:WUZ196748 F262284:N262284 IF262284:IN262284 SB262284:SJ262284 ABX262284:ACF262284 ALT262284:AMB262284 AVP262284:AVX262284 BFL262284:BFT262284 BPH262284:BPP262284 BZD262284:BZL262284 CIZ262284:CJH262284 CSV262284:CTD262284 DCR262284:DCZ262284 DMN262284:DMV262284 DWJ262284:DWR262284 EGF262284:EGN262284 EQB262284:EQJ262284 EZX262284:FAF262284 FJT262284:FKB262284 FTP262284:FTX262284 GDL262284:GDT262284 GNH262284:GNP262284 GXD262284:GXL262284 HGZ262284:HHH262284 HQV262284:HRD262284 IAR262284:IAZ262284 IKN262284:IKV262284 IUJ262284:IUR262284 JEF262284:JEN262284 JOB262284:JOJ262284 JXX262284:JYF262284 KHT262284:KIB262284 KRP262284:KRX262284 LBL262284:LBT262284 LLH262284:LLP262284 LVD262284:LVL262284 MEZ262284:MFH262284 MOV262284:MPD262284 MYR262284:MYZ262284 NIN262284:NIV262284 NSJ262284:NSR262284 OCF262284:OCN262284 OMB262284:OMJ262284 OVX262284:OWF262284 PFT262284:PGB262284 PPP262284:PPX262284 PZL262284:PZT262284 QJH262284:QJP262284 QTD262284:QTL262284 RCZ262284:RDH262284 RMV262284:RND262284 RWR262284:RWZ262284 SGN262284:SGV262284 SQJ262284:SQR262284 TAF262284:TAN262284 TKB262284:TKJ262284 TTX262284:TUF262284 UDT262284:UEB262284 UNP262284:UNX262284 UXL262284:UXT262284 VHH262284:VHP262284 VRD262284:VRL262284 WAZ262284:WBH262284 WKV262284:WLD262284 WUR262284:WUZ262284 F327820:N327820 IF327820:IN327820 SB327820:SJ327820 ABX327820:ACF327820 ALT327820:AMB327820 AVP327820:AVX327820 BFL327820:BFT327820 BPH327820:BPP327820 BZD327820:BZL327820 CIZ327820:CJH327820 CSV327820:CTD327820 DCR327820:DCZ327820 DMN327820:DMV327820 DWJ327820:DWR327820 EGF327820:EGN327820 EQB327820:EQJ327820 EZX327820:FAF327820 FJT327820:FKB327820 FTP327820:FTX327820 GDL327820:GDT327820 GNH327820:GNP327820 GXD327820:GXL327820 HGZ327820:HHH327820 HQV327820:HRD327820 IAR327820:IAZ327820 IKN327820:IKV327820 IUJ327820:IUR327820 JEF327820:JEN327820 JOB327820:JOJ327820 JXX327820:JYF327820 KHT327820:KIB327820 KRP327820:KRX327820 LBL327820:LBT327820 LLH327820:LLP327820 LVD327820:LVL327820 MEZ327820:MFH327820 MOV327820:MPD327820 MYR327820:MYZ327820 NIN327820:NIV327820 NSJ327820:NSR327820 OCF327820:OCN327820 OMB327820:OMJ327820 OVX327820:OWF327820 PFT327820:PGB327820 PPP327820:PPX327820 PZL327820:PZT327820 QJH327820:QJP327820 QTD327820:QTL327820 RCZ327820:RDH327820 RMV327820:RND327820 RWR327820:RWZ327820 SGN327820:SGV327820 SQJ327820:SQR327820 TAF327820:TAN327820 TKB327820:TKJ327820 TTX327820:TUF327820 UDT327820:UEB327820 UNP327820:UNX327820 UXL327820:UXT327820 VHH327820:VHP327820 VRD327820:VRL327820 WAZ327820:WBH327820 WKV327820:WLD327820 WUR327820:WUZ327820 F393356:N393356 IF393356:IN393356 SB393356:SJ393356 ABX393356:ACF393356 ALT393356:AMB393356 AVP393356:AVX393356 BFL393356:BFT393356 BPH393356:BPP393356 BZD393356:BZL393356 CIZ393356:CJH393356 CSV393356:CTD393356 DCR393356:DCZ393356 DMN393356:DMV393356 DWJ393356:DWR393356 EGF393356:EGN393356 EQB393356:EQJ393356 EZX393356:FAF393356 FJT393356:FKB393356 FTP393356:FTX393356 GDL393356:GDT393356 GNH393356:GNP393356 GXD393356:GXL393356 HGZ393356:HHH393356 HQV393356:HRD393356 IAR393356:IAZ393356 IKN393356:IKV393356 IUJ393356:IUR393356 JEF393356:JEN393356 JOB393356:JOJ393356 JXX393356:JYF393356 KHT393356:KIB393356 KRP393356:KRX393356 LBL393356:LBT393356 LLH393356:LLP393356 LVD393356:LVL393356 MEZ393356:MFH393356 MOV393356:MPD393356 MYR393356:MYZ393356 NIN393356:NIV393356 NSJ393356:NSR393356 OCF393356:OCN393356 OMB393356:OMJ393356 OVX393356:OWF393356 PFT393356:PGB393356 PPP393356:PPX393356 PZL393356:PZT393356 QJH393356:QJP393356 QTD393356:QTL393356 RCZ393356:RDH393356 RMV393356:RND393356 RWR393356:RWZ393356 SGN393356:SGV393356 SQJ393356:SQR393356 TAF393356:TAN393356 TKB393356:TKJ393356 TTX393356:TUF393356 UDT393356:UEB393356 UNP393356:UNX393356 UXL393356:UXT393356 VHH393356:VHP393356 VRD393356:VRL393356 WAZ393356:WBH393356 WKV393356:WLD393356 WUR393356:WUZ393356 F458892:N458892 IF458892:IN458892 SB458892:SJ458892 ABX458892:ACF458892 ALT458892:AMB458892 AVP458892:AVX458892 BFL458892:BFT458892 BPH458892:BPP458892 BZD458892:BZL458892 CIZ458892:CJH458892 CSV458892:CTD458892 DCR458892:DCZ458892 DMN458892:DMV458892 DWJ458892:DWR458892 EGF458892:EGN458892 EQB458892:EQJ458892 EZX458892:FAF458892 FJT458892:FKB458892 FTP458892:FTX458892 GDL458892:GDT458892 GNH458892:GNP458892 GXD458892:GXL458892 HGZ458892:HHH458892 HQV458892:HRD458892 IAR458892:IAZ458892 IKN458892:IKV458892 IUJ458892:IUR458892 JEF458892:JEN458892 JOB458892:JOJ458892 JXX458892:JYF458892 KHT458892:KIB458892 KRP458892:KRX458892 LBL458892:LBT458892 LLH458892:LLP458892 LVD458892:LVL458892 MEZ458892:MFH458892 MOV458892:MPD458892 MYR458892:MYZ458892 NIN458892:NIV458892 NSJ458892:NSR458892 OCF458892:OCN458892 OMB458892:OMJ458892 OVX458892:OWF458892 PFT458892:PGB458892 PPP458892:PPX458892 PZL458892:PZT458892 QJH458892:QJP458892 QTD458892:QTL458892 RCZ458892:RDH458892 RMV458892:RND458892 RWR458892:RWZ458892 SGN458892:SGV458892 SQJ458892:SQR458892 TAF458892:TAN458892 TKB458892:TKJ458892 TTX458892:TUF458892 UDT458892:UEB458892 UNP458892:UNX458892 UXL458892:UXT458892 VHH458892:VHP458892 VRD458892:VRL458892 WAZ458892:WBH458892 WKV458892:WLD458892 WUR458892:WUZ458892 F524428:N524428 IF524428:IN524428 SB524428:SJ524428 ABX524428:ACF524428 ALT524428:AMB524428 AVP524428:AVX524428 BFL524428:BFT524428 BPH524428:BPP524428 BZD524428:BZL524428 CIZ524428:CJH524428 CSV524428:CTD524428 DCR524428:DCZ524428 DMN524428:DMV524428 DWJ524428:DWR524428 EGF524428:EGN524428 EQB524428:EQJ524428 EZX524428:FAF524428 FJT524428:FKB524428 FTP524428:FTX524428 GDL524428:GDT524428 GNH524428:GNP524428 GXD524428:GXL524428 HGZ524428:HHH524428 HQV524428:HRD524428 IAR524428:IAZ524428 IKN524428:IKV524428 IUJ524428:IUR524428 JEF524428:JEN524428 JOB524428:JOJ524428 JXX524428:JYF524428 KHT524428:KIB524428 KRP524428:KRX524428 LBL524428:LBT524428 LLH524428:LLP524428 LVD524428:LVL524428 MEZ524428:MFH524428 MOV524428:MPD524428 MYR524428:MYZ524428 NIN524428:NIV524428 NSJ524428:NSR524428 OCF524428:OCN524428 OMB524428:OMJ524428 OVX524428:OWF524428 PFT524428:PGB524428 PPP524428:PPX524428 PZL524428:PZT524428 QJH524428:QJP524428 QTD524428:QTL524428 RCZ524428:RDH524428 RMV524428:RND524428 RWR524428:RWZ524428 SGN524428:SGV524428 SQJ524428:SQR524428 TAF524428:TAN524428 TKB524428:TKJ524428 TTX524428:TUF524428 UDT524428:UEB524428 UNP524428:UNX524428 UXL524428:UXT524428 VHH524428:VHP524428 VRD524428:VRL524428 WAZ524428:WBH524428 WKV524428:WLD524428 WUR524428:WUZ524428 F589964:N589964 IF589964:IN589964 SB589964:SJ589964 ABX589964:ACF589964 ALT589964:AMB589964 AVP589964:AVX589964 BFL589964:BFT589964 BPH589964:BPP589964 BZD589964:BZL589964 CIZ589964:CJH589964 CSV589964:CTD589964 DCR589964:DCZ589964 DMN589964:DMV589964 DWJ589964:DWR589964 EGF589964:EGN589964 EQB589964:EQJ589964 EZX589964:FAF589964 FJT589964:FKB589964 FTP589964:FTX589964 GDL589964:GDT589964 GNH589964:GNP589964 GXD589964:GXL589964 HGZ589964:HHH589964 HQV589964:HRD589964 IAR589964:IAZ589964 IKN589964:IKV589964 IUJ589964:IUR589964 JEF589964:JEN589964 JOB589964:JOJ589964 JXX589964:JYF589964 KHT589964:KIB589964 KRP589964:KRX589964 LBL589964:LBT589964 LLH589964:LLP589964 LVD589964:LVL589964 MEZ589964:MFH589964 MOV589964:MPD589964 MYR589964:MYZ589964 NIN589964:NIV589964 NSJ589964:NSR589964 OCF589964:OCN589964 OMB589964:OMJ589964 OVX589964:OWF589964 PFT589964:PGB589964 PPP589964:PPX589964 PZL589964:PZT589964 QJH589964:QJP589964 QTD589964:QTL589964 RCZ589964:RDH589964 RMV589964:RND589964 RWR589964:RWZ589964 SGN589964:SGV589964 SQJ589964:SQR589964 TAF589964:TAN589964 TKB589964:TKJ589964 TTX589964:TUF589964 UDT589964:UEB589964 UNP589964:UNX589964 UXL589964:UXT589964 VHH589964:VHP589964 VRD589964:VRL589964 WAZ589964:WBH589964 WKV589964:WLD589964 WUR589964:WUZ589964 F655500:N655500 IF655500:IN655500 SB655500:SJ655500 ABX655500:ACF655500 ALT655500:AMB655500 AVP655500:AVX655500 BFL655500:BFT655500 BPH655500:BPP655500 BZD655500:BZL655500 CIZ655500:CJH655500 CSV655500:CTD655500 DCR655500:DCZ655500 DMN655500:DMV655500 DWJ655500:DWR655500 EGF655500:EGN655500 EQB655500:EQJ655500 EZX655500:FAF655500 FJT655500:FKB655500 FTP655500:FTX655500 GDL655500:GDT655500 GNH655500:GNP655500 GXD655500:GXL655500 HGZ655500:HHH655500 HQV655500:HRD655500 IAR655500:IAZ655500 IKN655500:IKV655500 IUJ655500:IUR655500 JEF655500:JEN655500 JOB655500:JOJ655500 JXX655500:JYF655500 KHT655500:KIB655500 KRP655500:KRX655500 LBL655500:LBT655500 LLH655500:LLP655500 LVD655500:LVL655500 MEZ655500:MFH655500 MOV655500:MPD655500 MYR655500:MYZ655500 NIN655500:NIV655500 NSJ655500:NSR655500 OCF655500:OCN655500 OMB655500:OMJ655500 OVX655500:OWF655500 PFT655500:PGB655500 PPP655500:PPX655500 PZL655500:PZT655500 QJH655500:QJP655500 QTD655500:QTL655500 RCZ655500:RDH655500 RMV655500:RND655500 RWR655500:RWZ655500 SGN655500:SGV655500 SQJ655500:SQR655500 TAF655500:TAN655500 TKB655500:TKJ655500 TTX655500:TUF655500 UDT655500:UEB655500 UNP655500:UNX655500 UXL655500:UXT655500 VHH655500:VHP655500 VRD655500:VRL655500 WAZ655500:WBH655500 WKV655500:WLD655500 WUR655500:WUZ655500 F721036:N721036 IF721036:IN721036 SB721036:SJ721036 ABX721036:ACF721036 ALT721036:AMB721036 AVP721036:AVX721036 BFL721036:BFT721036 BPH721036:BPP721036 BZD721036:BZL721036 CIZ721036:CJH721036 CSV721036:CTD721036 DCR721036:DCZ721036 DMN721036:DMV721036 DWJ721036:DWR721036 EGF721036:EGN721036 EQB721036:EQJ721036 EZX721036:FAF721036 FJT721036:FKB721036 FTP721036:FTX721036 GDL721036:GDT721036 GNH721036:GNP721036 GXD721036:GXL721036 HGZ721036:HHH721036 HQV721036:HRD721036 IAR721036:IAZ721036 IKN721036:IKV721036 IUJ721036:IUR721036 JEF721036:JEN721036 JOB721036:JOJ721036 JXX721036:JYF721036 KHT721036:KIB721036 KRP721036:KRX721036 LBL721036:LBT721036 LLH721036:LLP721036 LVD721036:LVL721036 MEZ721036:MFH721036 MOV721036:MPD721036 MYR721036:MYZ721036 NIN721036:NIV721036 NSJ721036:NSR721036 OCF721036:OCN721036 OMB721036:OMJ721036 OVX721036:OWF721036 PFT721036:PGB721036 PPP721036:PPX721036 PZL721036:PZT721036 QJH721036:QJP721036 QTD721036:QTL721036 RCZ721036:RDH721036 RMV721036:RND721036 RWR721036:RWZ721036 SGN721036:SGV721036 SQJ721036:SQR721036 TAF721036:TAN721036 TKB721036:TKJ721036 TTX721036:TUF721036 UDT721036:UEB721036 UNP721036:UNX721036 UXL721036:UXT721036 VHH721036:VHP721036 VRD721036:VRL721036 WAZ721036:WBH721036 WKV721036:WLD721036 WUR721036:WUZ721036 F786572:N786572 IF786572:IN786572 SB786572:SJ786572 ABX786572:ACF786572 ALT786572:AMB786572 AVP786572:AVX786572 BFL786572:BFT786572 BPH786572:BPP786572 BZD786572:BZL786572 CIZ786572:CJH786572 CSV786572:CTD786572 DCR786572:DCZ786572 DMN786572:DMV786572 DWJ786572:DWR786572 EGF786572:EGN786572 EQB786572:EQJ786572 EZX786572:FAF786572 FJT786572:FKB786572 FTP786572:FTX786572 GDL786572:GDT786572 GNH786572:GNP786572 GXD786572:GXL786572 HGZ786572:HHH786572 HQV786572:HRD786572 IAR786572:IAZ786572 IKN786572:IKV786572 IUJ786572:IUR786572 JEF786572:JEN786572 JOB786572:JOJ786572 JXX786572:JYF786572 KHT786572:KIB786572 KRP786572:KRX786572 LBL786572:LBT786572 LLH786572:LLP786572 LVD786572:LVL786572 MEZ786572:MFH786572 MOV786572:MPD786572 MYR786572:MYZ786572 NIN786572:NIV786572 NSJ786572:NSR786572 OCF786572:OCN786572 OMB786572:OMJ786572 OVX786572:OWF786572 PFT786572:PGB786572 PPP786572:PPX786572 PZL786572:PZT786572 QJH786572:QJP786572 QTD786572:QTL786572 RCZ786572:RDH786572 RMV786572:RND786572 RWR786572:RWZ786572 SGN786572:SGV786572 SQJ786572:SQR786572 TAF786572:TAN786572 TKB786572:TKJ786572 TTX786572:TUF786572 UDT786572:UEB786572 UNP786572:UNX786572 UXL786572:UXT786572 VHH786572:VHP786572 VRD786572:VRL786572 WAZ786572:WBH786572 WKV786572:WLD786572 WUR786572:WUZ786572 F852108:N852108 IF852108:IN852108 SB852108:SJ852108 ABX852108:ACF852108 ALT852108:AMB852108 AVP852108:AVX852108 BFL852108:BFT852108 BPH852108:BPP852108 BZD852108:BZL852108 CIZ852108:CJH852108 CSV852108:CTD852108 DCR852108:DCZ852108 DMN852108:DMV852108 DWJ852108:DWR852108 EGF852108:EGN852108 EQB852108:EQJ852108 EZX852108:FAF852108 FJT852108:FKB852108 FTP852108:FTX852108 GDL852108:GDT852108 GNH852108:GNP852108 GXD852108:GXL852108 HGZ852108:HHH852108 HQV852108:HRD852108 IAR852108:IAZ852108 IKN852108:IKV852108 IUJ852108:IUR852108 JEF852108:JEN852108 JOB852108:JOJ852108 JXX852108:JYF852108 KHT852108:KIB852108 KRP852108:KRX852108 LBL852108:LBT852108 LLH852108:LLP852108 LVD852108:LVL852108 MEZ852108:MFH852108 MOV852108:MPD852108 MYR852108:MYZ852108 NIN852108:NIV852108 NSJ852108:NSR852108 OCF852108:OCN852108 OMB852108:OMJ852108 OVX852108:OWF852108 PFT852108:PGB852108 PPP852108:PPX852108 PZL852108:PZT852108 QJH852108:QJP852108 QTD852108:QTL852108 RCZ852108:RDH852108 RMV852108:RND852108 RWR852108:RWZ852108 SGN852108:SGV852108 SQJ852108:SQR852108 TAF852108:TAN852108 TKB852108:TKJ852108 TTX852108:TUF852108 UDT852108:UEB852108 UNP852108:UNX852108 UXL852108:UXT852108 VHH852108:VHP852108 VRD852108:VRL852108 WAZ852108:WBH852108 WKV852108:WLD852108 WUR852108:WUZ852108 F917644:N917644 IF917644:IN917644 SB917644:SJ917644 ABX917644:ACF917644 ALT917644:AMB917644 AVP917644:AVX917644 BFL917644:BFT917644 BPH917644:BPP917644 BZD917644:BZL917644 CIZ917644:CJH917644 CSV917644:CTD917644 DCR917644:DCZ917644 DMN917644:DMV917644 DWJ917644:DWR917644 EGF917644:EGN917644 EQB917644:EQJ917644 EZX917644:FAF917644 FJT917644:FKB917644 FTP917644:FTX917644 GDL917644:GDT917644 GNH917644:GNP917644 GXD917644:GXL917644 HGZ917644:HHH917644 HQV917644:HRD917644 IAR917644:IAZ917644 IKN917644:IKV917644 IUJ917644:IUR917644 JEF917644:JEN917644 JOB917644:JOJ917644 JXX917644:JYF917644 KHT917644:KIB917644 KRP917644:KRX917644 LBL917644:LBT917644 LLH917644:LLP917644 LVD917644:LVL917644 MEZ917644:MFH917644 MOV917644:MPD917644 MYR917644:MYZ917644 NIN917644:NIV917644 NSJ917644:NSR917644 OCF917644:OCN917644 OMB917644:OMJ917644 OVX917644:OWF917644 PFT917644:PGB917644 PPP917644:PPX917644 PZL917644:PZT917644 QJH917644:QJP917644 QTD917644:QTL917644 RCZ917644:RDH917644 RMV917644:RND917644 RWR917644:RWZ917644 SGN917644:SGV917644 SQJ917644:SQR917644 TAF917644:TAN917644 TKB917644:TKJ917644 TTX917644:TUF917644 UDT917644:UEB917644 UNP917644:UNX917644 UXL917644:UXT917644 VHH917644:VHP917644 VRD917644:VRL917644 WAZ917644:WBH917644 WKV917644:WLD917644 WUR917644:WUZ917644 F983180:N983180 IF983180:IN983180 SB983180:SJ983180 ABX983180:ACF983180 ALT983180:AMB983180 AVP983180:AVX983180 BFL983180:BFT983180 BPH983180:BPP983180 BZD983180:BZL983180 CIZ983180:CJH983180 CSV983180:CTD983180 DCR983180:DCZ983180 DMN983180:DMV983180 DWJ983180:DWR983180 EGF983180:EGN983180 EQB983180:EQJ983180 EZX983180:FAF983180 FJT983180:FKB983180 FTP983180:FTX983180 GDL983180:GDT983180 GNH983180:GNP983180 GXD983180:GXL983180 HGZ983180:HHH983180 HQV983180:HRD983180 IAR983180:IAZ983180 IKN983180:IKV983180 IUJ983180:IUR983180 JEF983180:JEN983180 JOB983180:JOJ983180 JXX983180:JYF983180 KHT983180:KIB983180 KRP983180:KRX983180 LBL983180:LBT983180 LLH983180:LLP983180 LVD983180:LVL983180 MEZ983180:MFH983180 MOV983180:MPD983180 MYR983180:MYZ983180 NIN983180:NIV983180 NSJ983180:NSR983180 OCF983180:OCN983180 OMB983180:OMJ983180 OVX983180:OWF983180 PFT983180:PGB983180 PPP983180:PPX983180 PZL983180:PZT983180 QJH983180:QJP983180 QTD983180:QTL983180 RCZ983180:RDH983180 RMV983180:RND983180 RWR983180:RWZ983180 SGN983180:SGV983180 SQJ983180:SQR983180 TAF983180:TAN983180 TKB983180:TKJ983180 TTX983180:TUF983180 UDT983180:UEB983180 UNP983180:UNX983180 UXL983180:UXT983180 VHH983180:VHP983180 VRD983180:VRL983180 WAZ983180:WBH983180 WKV983180:WLD983180 WUR983180:WUZ983180 F117:N117 IF117:IN117 SB117:SJ117 ABX117:ACF117 ALT117:AMB117 AVP117:AVX117 BFL117:BFT117 BPH117:BPP117 BZD117:BZL117 CIZ117:CJH117 CSV117:CTD117 DCR117:DCZ117 DMN117:DMV117 DWJ117:DWR117 EGF117:EGN117 EQB117:EQJ117 EZX117:FAF117 FJT117:FKB117 FTP117:FTX117 GDL117:GDT117 GNH117:GNP117 GXD117:GXL117 HGZ117:HHH117 HQV117:HRD117 IAR117:IAZ117 IKN117:IKV117 IUJ117:IUR117 JEF117:JEN117 JOB117:JOJ117 JXX117:JYF117 KHT117:KIB117 KRP117:KRX117 LBL117:LBT117 LLH117:LLP117 LVD117:LVL117 MEZ117:MFH117 MOV117:MPD117 MYR117:MYZ117 NIN117:NIV117 NSJ117:NSR117 OCF117:OCN117 OMB117:OMJ117 OVX117:OWF117 PFT117:PGB117 PPP117:PPX117 PZL117:PZT117 QJH117:QJP117 QTD117:QTL117 RCZ117:RDH117 RMV117:RND117 RWR117:RWZ117 SGN117:SGV117 SQJ117:SQR117 TAF117:TAN117 TKB117:TKJ117 TTX117:TUF117 UDT117:UEB117 UNP117:UNX117 UXL117:UXT117 VHH117:VHP117 VRD117:VRL117 WAZ117:WBH117 WKV117:WLD117 WUR117:WUZ117 F65653:N65653 IF65653:IN65653 SB65653:SJ65653 ABX65653:ACF65653 ALT65653:AMB65653 AVP65653:AVX65653 BFL65653:BFT65653 BPH65653:BPP65653 BZD65653:BZL65653 CIZ65653:CJH65653 CSV65653:CTD65653 DCR65653:DCZ65653 DMN65653:DMV65653 DWJ65653:DWR65653 EGF65653:EGN65653 EQB65653:EQJ65653 EZX65653:FAF65653 FJT65653:FKB65653 FTP65653:FTX65653 GDL65653:GDT65653 GNH65653:GNP65653 GXD65653:GXL65653 HGZ65653:HHH65653 HQV65653:HRD65653 IAR65653:IAZ65653 IKN65653:IKV65653 IUJ65653:IUR65653 JEF65653:JEN65653 JOB65653:JOJ65653 JXX65653:JYF65653 KHT65653:KIB65653 KRP65653:KRX65653 LBL65653:LBT65653 LLH65653:LLP65653 LVD65653:LVL65653 MEZ65653:MFH65653 MOV65653:MPD65653 MYR65653:MYZ65653 NIN65653:NIV65653 NSJ65653:NSR65653 OCF65653:OCN65653 OMB65653:OMJ65653 OVX65653:OWF65653 PFT65653:PGB65653 PPP65653:PPX65653 PZL65653:PZT65653 QJH65653:QJP65653 QTD65653:QTL65653 RCZ65653:RDH65653 RMV65653:RND65653 RWR65653:RWZ65653 SGN65653:SGV65653 SQJ65653:SQR65653 TAF65653:TAN65653 TKB65653:TKJ65653 TTX65653:TUF65653 UDT65653:UEB65653 UNP65653:UNX65653 UXL65653:UXT65653 VHH65653:VHP65653 VRD65653:VRL65653 WAZ65653:WBH65653 WKV65653:WLD65653 WUR65653:WUZ65653 F131189:N131189 IF131189:IN131189 SB131189:SJ131189 ABX131189:ACF131189 ALT131189:AMB131189 AVP131189:AVX131189 BFL131189:BFT131189 BPH131189:BPP131189 BZD131189:BZL131189 CIZ131189:CJH131189 CSV131189:CTD131189 DCR131189:DCZ131189 DMN131189:DMV131189 DWJ131189:DWR131189 EGF131189:EGN131189 EQB131189:EQJ131189 EZX131189:FAF131189 FJT131189:FKB131189 FTP131189:FTX131189 GDL131189:GDT131189 GNH131189:GNP131189 GXD131189:GXL131189 HGZ131189:HHH131189 HQV131189:HRD131189 IAR131189:IAZ131189 IKN131189:IKV131189 IUJ131189:IUR131189 JEF131189:JEN131189 JOB131189:JOJ131189 JXX131189:JYF131189 KHT131189:KIB131189 KRP131189:KRX131189 LBL131189:LBT131189 LLH131189:LLP131189 LVD131189:LVL131189 MEZ131189:MFH131189 MOV131189:MPD131189 MYR131189:MYZ131189 NIN131189:NIV131189 NSJ131189:NSR131189 OCF131189:OCN131189 OMB131189:OMJ131189 OVX131189:OWF131189 PFT131189:PGB131189 PPP131189:PPX131189 PZL131189:PZT131189 QJH131189:QJP131189 QTD131189:QTL131189 RCZ131189:RDH131189 RMV131189:RND131189 RWR131189:RWZ131189 SGN131189:SGV131189 SQJ131189:SQR131189 TAF131189:TAN131189 TKB131189:TKJ131189 TTX131189:TUF131189 UDT131189:UEB131189 UNP131189:UNX131189 UXL131189:UXT131189 VHH131189:VHP131189 VRD131189:VRL131189 WAZ131189:WBH131189 WKV131189:WLD131189 WUR131189:WUZ131189 F196725:N196725 IF196725:IN196725 SB196725:SJ196725 ABX196725:ACF196725 ALT196725:AMB196725 AVP196725:AVX196725 BFL196725:BFT196725 BPH196725:BPP196725 BZD196725:BZL196725 CIZ196725:CJH196725 CSV196725:CTD196725 DCR196725:DCZ196725 DMN196725:DMV196725 DWJ196725:DWR196725 EGF196725:EGN196725 EQB196725:EQJ196725 EZX196725:FAF196725 FJT196725:FKB196725 FTP196725:FTX196725 GDL196725:GDT196725 GNH196725:GNP196725 GXD196725:GXL196725 HGZ196725:HHH196725 HQV196725:HRD196725 IAR196725:IAZ196725 IKN196725:IKV196725 IUJ196725:IUR196725 JEF196725:JEN196725 JOB196725:JOJ196725 JXX196725:JYF196725 KHT196725:KIB196725 KRP196725:KRX196725 LBL196725:LBT196725 LLH196725:LLP196725 LVD196725:LVL196725 MEZ196725:MFH196725 MOV196725:MPD196725 MYR196725:MYZ196725 NIN196725:NIV196725 NSJ196725:NSR196725 OCF196725:OCN196725 OMB196725:OMJ196725 OVX196725:OWF196725 PFT196725:PGB196725 PPP196725:PPX196725 PZL196725:PZT196725 QJH196725:QJP196725 QTD196725:QTL196725 RCZ196725:RDH196725 RMV196725:RND196725 RWR196725:RWZ196725 SGN196725:SGV196725 SQJ196725:SQR196725 TAF196725:TAN196725 TKB196725:TKJ196725 TTX196725:TUF196725 UDT196725:UEB196725 UNP196725:UNX196725 UXL196725:UXT196725 VHH196725:VHP196725 VRD196725:VRL196725 WAZ196725:WBH196725 WKV196725:WLD196725 WUR196725:WUZ196725 F262261:N262261 IF262261:IN262261 SB262261:SJ262261 ABX262261:ACF262261 ALT262261:AMB262261 AVP262261:AVX262261 BFL262261:BFT262261 BPH262261:BPP262261 BZD262261:BZL262261 CIZ262261:CJH262261 CSV262261:CTD262261 DCR262261:DCZ262261 DMN262261:DMV262261 DWJ262261:DWR262261 EGF262261:EGN262261 EQB262261:EQJ262261 EZX262261:FAF262261 FJT262261:FKB262261 FTP262261:FTX262261 GDL262261:GDT262261 GNH262261:GNP262261 GXD262261:GXL262261 HGZ262261:HHH262261 HQV262261:HRD262261 IAR262261:IAZ262261 IKN262261:IKV262261 IUJ262261:IUR262261 JEF262261:JEN262261 JOB262261:JOJ262261 JXX262261:JYF262261 KHT262261:KIB262261 KRP262261:KRX262261 LBL262261:LBT262261 LLH262261:LLP262261 LVD262261:LVL262261 MEZ262261:MFH262261 MOV262261:MPD262261 MYR262261:MYZ262261 NIN262261:NIV262261 NSJ262261:NSR262261 OCF262261:OCN262261 OMB262261:OMJ262261 OVX262261:OWF262261 PFT262261:PGB262261 PPP262261:PPX262261 PZL262261:PZT262261 QJH262261:QJP262261 QTD262261:QTL262261 RCZ262261:RDH262261 RMV262261:RND262261 RWR262261:RWZ262261 SGN262261:SGV262261 SQJ262261:SQR262261 TAF262261:TAN262261 TKB262261:TKJ262261 TTX262261:TUF262261 UDT262261:UEB262261 UNP262261:UNX262261 UXL262261:UXT262261 VHH262261:VHP262261 VRD262261:VRL262261 WAZ262261:WBH262261 WKV262261:WLD262261 WUR262261:WUZ262261 F327797:N327797 IF327797:IN327797 SB327797:SJ327797 ABX327797:ACF327797 ALT327797:AMB327797 AVP327797:AVX327797 BFL327797:BFT327797 BPH327797:BPP327797 BZD327797:BZL327797 CIZ327797:CJH327797 CSV327797:CTD327797 DCR327797:DCZ327797 DMN327797:DMV327797 DWJ327797:DWR327797 EGF327797:EGN327797 EQB327797:EQJ327797 EZX327797:FAF327797 FJT327797:FKB327797 FTP327797:FTX327797 GDL327797:GDT327797 GNH327797:GNP327797 GXD327797:GXL327797 HGZ327797:HHH327797 HQV327797:HRD327797 IAR327797:IAZ327797 IKN327797:IKV327797 IUJ327797:IUR327797 JEF327797:JEN327797 JOB327797:JOJ327797 JXX327797:JYF327797 KHT327797:KIB327797 KRP327797:KRX327797 LBL327797:LBT327797 LLH327797:LLP327797 LVD327797:LVL327797 MEZ327797:MFH327797 MOV327797:MPD327797 MYR327797:MYZ327797 NIN327797:NIV327797 NSJ327797:NSR327797 OCF327797:OCN327797 OMB327797:OMJ327797 OVX327797:OWF327797 PFT327797:PGB327797 PPP327797:PPX327797 PZL327797:PZT327797 QJH327797:QJP327797 QTD327797:QTL327797 RCZ327797:RDH327797 RMV327797:RND327797 RWR327797:RWZ327797 SGN327797:SGV327797 SQJ327797:SQR327797 TAF327797:TAN327797 TKB327797:TKJ327797 TTX327797:TUF327797 UDT327797:UEB327797 UNP327797:UNX327797 UXL327797:UXT327797 VHH327797:VHP327797 VRD327797:VRL327797 WAZ327797:WBH327797 WKV327797:WLD327797 WUR327797:WUZ327797 F393333:N393333 IF393333:IN393333 SB393333:SJ393333 ABX393333:ACF393333 ALT393333:AMB393333 AVP393333:AVX393333 BFL393333:BFT393333 BPH393333:BPP393333 BZD393333:BZL393333 CIZ393333:CJH393333 CSV393333:CTD393333 DCR393333:DCZ393333 DMN393333:DMV393333 DWJ393333:DWR393333 EGF393333:EGN393333 EQB393333:EQJ393333 EZX393333:FAF393333 FJT393333:FKB393333 FTP393333:FTX393333 GDL393333:GDT393333 GNH393333:GNP393333 GXD393333:GXL393333 HGZ393333:HHH393333 HQV393333:HRD393333 IAR393333:IAZ393333 IKN393333:IKV393333 IUJ393333:IUR393333 JEF393333:JEN393333 JOB393333:JOJ393333 JXX393333:JYF393333 KHT393333:KIB393333 KRP393333:KRX393333 LBL393333:LBT393333 LLH393333:LLP393333 LVD393333:LVL393333 MEZ393333:MFH393333 MOV393333:MPD393333 MYR393333:MYZ393333 NIN393333:NIV393333 NSJ393333:NSR393333 OCF393333:OCN393333 OMB393333:OMJ393333 OVX393333:OWF393333 PFT393333:PGB393333 PPP393333:PPX393333 PZL393333:PZT393333 QJH393333:QJP393333 QTD393333:QTL393333 RCZ393333:RDH393333 RMV393333:RND393333 RWR393333:RWZ393333 SGN393333:SGV393333 SQJ393333:SQR393333 TAF393333:TAN393333 TKB393333:TKJ393333 TTX393333:TUF393333 UDT393333:UEB393333 UNP393333:UNX393333 UXL393333:UXT393333 VHH393333:VHP393333 VRD393333:VRL393333 WAZ393333:WBH393333 WKV393333:WLD393333 WUR393333:WUZ393333 F458869:N458869 IF458869:IN458869 SB458869:SJ458869 ABX458869:ACF458869 ALT458869:AMB458869 AVP458869:AVX458869 BFL458869:BFT458869 BPH458869:BPP458869 BZD458869:BZL458869 CIZ458869:CJH458869 CSV458869:CTD458869 DCR458869:DCZ458869 DMN458869:DMV458869 DWJ458869:DWR458869 EGF458869:EGN458869 EQB458869:EQJ458869 EZX458869:FAF458869 FJT458869:FKB458869 FTP458869:FTX458869 GDL458869:GDT458869 GNH458869:GNP458869 GXD458869:GXL458869 HGZ458869:HHH458869 HQV458869:HRD458869 IAR458869:IAZ458869 IKN458869:IKV458869 IUJ458869:IUR458869 JEF458869:JEN458869 JOB458869:JOJ458869 JXX458869:JYF458869 KHT458869:KIB458869 KRP458869:KRX458869 LBL458869:LBT458869 LLH458869:LLP458869 LVD458869:LVL458869 MEZ458869:MFH458869 MOV458869:MPD458869 MYR458869:MYZ458869 NIN458869:NIV458869 NSJ458869:NSR458869 OCF458869:OCN458869 OMB458869:OMJ458869 OVX458869:OWF458869 PFT458869:PGB458869 PPP458869:PPX458869 PZL458869:PZT458869 QJH458869:QJP458869 QTD458869:QTL458869 RCZ458869:RDH458869 RMV458869:RND458869 RWR458869:RWZ458869 SGN458869:SGV458869 SQJ458869:SQR458869 TAF458869:TAN458869 TKB458869:TKJ458869 TTX458869:TUF458869 UDT458869:UEB458869 UNP458869:UNX458869 UXL458869:UXT458869 VHH458869:VHP458869 VRD458869:VRL458869 WAZ458869:WBH458869 WKV458869:WLD458869 WUR458869:WUZ458869 F524405:N524405 IF524405:IN524405 SB524405:SJ524405 ABX524405:ACF524405 ALT524405:AMB524405 AVP524405:AVX524405 BFL524405:BFT524405 BPH524405:BPP524405 BZD524405:BZL524405 CIZ524405:CJH524405 CSV524405:CTD524405 DCR524405:DCZ524405 DMN524405:DMV524405 DWJ524405:DWR524405 EGF524405:EGN524405 EQB524405:EQJ524405 EZX524405:FAF524405 FJT524405:FKB524405 FTP524405:FTX524405 GDL524405:GDT524405 GNH524405:GNP524405 GXD524405:GXL524405 HGZ524405:HHH524405 HQV524405:HRD524405 IAR524405:IAZ524405 IKN524405:IKV524405 IUJ524405:IUR524405 JEF524405:JEN524405 JOB524405:JOJ524405 JXX524405:JYF524405 KHT524405:KIB524405 KRP524405:KRX524405 LBL524405:LBT524405 LLH524405:LLP524405 LVD524405:LVL524405 MEZ524405:MFH524405 MOV524405:MPD524405 MYR524405:MYZ524405 NIN524405:NIV524405 NSJ524405:NSR524405 OCF524405:OCN524405 OMB524405:OMJ524405 OVX524405:OWF524405 PFT524405:PGB524405 PPP524405:PPX524405 PZL524405:PZT524405 QJH524405:QJP524405 QTD524405:QTL524405 RCZ524405:RDH524405 RMV524405:RND524405 RWR524405:RWZ524405 SGN524405:SGV524405 SQJ524405:SQR524405 TAF524405:TAN524405 TKB524405:TKJ524405 TTX524405:TUF524405 UDT524405:UEB524405 UNP524405:UNX524405 UXL524405:UXT524405 VHH524405:VHP524405 VRD524405:VRL524405 WAZ524405:WBH524405 WKV524405:WLD524405 WUR524405:WUZ524405 F589941:N589941 IF589941:IN589941 SB589941:SJ589941 ABX589941:ACF589941 ALT589941:AMB589941 AVP589941:AVX589941 BFL589941:BFT589941 BPH589941:BPP589941 BZD589941:BZL589941 CIZ589941:CJH589941 CSV589941:CTD589941 DCR589941:DCZ589941 DMN589941:DMV589941 DWJ589941:DWR589941 EGF589941:EGN589941 EQB589941:EQJ589941 EZX589941:FAF589941 FJT589941:FKB589941 FTP589941:FTX589941 GDL589941:GDT589941 GNH589941:GNP589941 GXD589941:GXL589941 HGZ589941:HHH589941 HQV589941:HRD589941 IAR589941:IAZ589941 IKN589941:IKV589941 IUJ589941:IUR589941 JEF589941:JEN589941 JOB589941:JOJ589941 JXX589941:JYF589941 KHT589941:KIB589941 KRP589941:KRX589941 LBL589941:LBT589941 LLH589941:LLP589941 LVD589941:LVL589941 MEZ589941:MFH589941 MOV589941:MPD589941 MYR589941:MYZ589941 NIN589941:NIV589941 NSJ589941:NSR589941 OCF589941:OCN589941 OMB589941:OMJ589941 OVX589941:OWF589941 PFT589941:PGB589941 PPP589941:PPX589941 PZL589941:PZT589941 QJH589941:QJP589941 QTD589941:QTL589941 RCZ589941:RDH589941 RMV589941:RND589941 RWR589941:RWZ589941 SGN589941:SGV589941 SQJ589941:SQR589941 TAF589941:TAN589941 TKB589941:TKJ589941 TTX589941:TUF589941 UDT589941:UEB589941 UNP589941:UNX589941 UXL589941:UXT589941 VHH589941:VHP589941 VRD589941:VRL589941 WAZ589941:WBH589941 WKV589941:WLD589941 WUR589941:WUZ589941 F655477:N655477 IF655477:IN655477 SB655477:SJ655477 ABX655477:ACF655477 ALT655477:AMB655477 AVP655477:AVX655477 BFL655477:BFT655477 BPH655477:BPP655477 BZD655477:BZL655477 CIZ655477:CJH655477 CSV655477:CTD655477 DCR655477:DCZ655477 DMN655477:DMV655477 DWJ655477:DWR655477 EGF655477:EGN655477 EQB655477:EQJ655477 EZX655477:FAF655477 FJT655477:FKB655477 FTP655477:FTX655477 GDL655477:GDT655477 GNH655477:GNP655477 GXD655477:GXL655477 HGZ655477:HHH655477 HQV655477:HRD655477 IAR655477:IAZ655477 IKN655477:IKV655477 IUJ655477:IUR655477 JEF655477:JEN655477 JOB655477:JOJ655477 JXX655477:JYF655477 KHT655477:KIB655477 KRP655477:KRX655477 LBL655477:LBT655477 LLH655477:LLP655477 LVD655477:LVL655477 MEZ655477:MFH655477 MOV655477:MPD655477 MYR655477:MYZ655477 NIN655477:NIV655477 NSJ655477:NSR655477 OCF655477:OCN655477 OMB655477:OMJ655477 OVX655477:OWF655477 PFT655477:PGB655477 PPP655477:PPX655477 PZL655477:PZT655477 QJH655477:QJP655477 QTD655477:QTL655477 RCZ655477:RDH655477 RMV655477:RND655477 RWR655477:RWZ655477 SGN655477:SGV655477 SQJ655477:SQR655477 TAF655477:TAN655477 TKB655477:TKJ655477 TTX655477:TUF655477 UDT655477:UEB655477 UNP655477:UNX655477 UXL655477:UXT655477 VHH655477:VHP655477 VRD655477:VRL655477 WAZ655477:WBH655477 WKV655477:WLD655477 WUR655477:WUZ655477 F721013:N721013 IF721013:IN721013 SB721013:SJ721013 ABX721013:ACF721013 ALT721013:AMB721013 AVP721013:AVX721013 BFL721013:BFT721013 BPH721013:BPP721013 BZD721013:BZL721013 CIZ721013:CJH721013 CSV721013:CTD721013 DCR721013:DCZ721013 DMN721013:DMV721013 DWJ721013:DWR721013 EGF721013:EGN721013 EQB721013:EQJ721013 EZX721013:FAF721013 FJT721013:FKB721013 FTP721013:FTX721013 GDL721013:GDT721013 GNH721013:GNP721013 GXD721013:GXL721013 HGZ721013:HHH721013 HQV721013:HRD721013 IAR721013:IAZ721013 IKN721013:IKV721013 IUJ721013:IUR721013 JEF721013:JEN721013 JOB721013:JOJ721013 JXX721013:JYF721013 KHT721013:KIB721013 KRP721013:KRX721013 LBL721013:LBT721013 LLH721013:LLP721013 LVD721013:LVL721013 MEZ721013:MFH721013 MOV721013:MPD721013 MYR721013:MYZ721013 NIN721013:NIV721013 NSJ721013:NSR721013 OCF721013:OCN721013 OMB721013:OMJ721013 OVX721013:OWF721013 PFT721013:PGB721013 PPP721013:PPX721013 PZL721013:PZT721013 QJH721013:QJP721013 QTD721013:QTL721013 RCZ721013:RDH721013 RMV721013:RND721013 RWR721013:RWZ721013 SGN721013:SGV721013 SQJ721013:SQR721013 TAF721013:TAN721013 TKB721013:TKJ721013 TTX721013:TUF721013 UDT721013:UEB721013 UNP721013:UNX721013 UXL721013:UXT721013 VHH721013:VHP721013 VRD721013:VRL721013 WAZ721013:WBH721013 WKV721013:WLD721013 WUR721013:WUZ721013 F786549:N786549 IF786549:IN786549 SB786549:SJ786549 ABX786549:ACF786549 ALT786549:AMB786549 AVP786549:AVX786549 BFL786549:BFT786549 BPH786549:BPP786549 BZD786549:BZL786549 CIZ786549:CJH786549 CSV786549:CTD786549 DCR786549:DCZ786549 DMN786549:DMV786549 DWJ786549:DWR786549 EGF786549:EGN786549 EQB786549:EQJ786549 EZX786549:FAF786549 FJT786549:FKB786549 FTP786549:FTX786549 GDL786549:GDT786549 GNH786549:GNP786549 GXD786549:GXL786549 HGZ786549:HHH786549 HQV786549:HRD786549 IAR786549:IAZ786549 IKN786549:IKV786549 IUJ786549:IUR786549 JEF786549:JEN786549 JOB786549:JOJ786549 JXX786549:JYF786549 KHT786549:KIB786549 KRP786549:KRX786549 LBL786549:LBT786549 LLH786549:LLP786549 LVD786549:LVL786549 MEZ786549:MFH786549 MOV786549:MPD786549 MYR786549:MYZ786549 NIN786549:NIV786549 NSJ786549:NSR786549 OCF786549:OCN786549 OMB786549:OMJ786549 OVX786549:OWF786549 PFT786549:PGB786549 PPP786549:PPX786549 PZL786549:PZT786549 QJH786549:QJP786549 QTD786549:QTL786549 RCZ786549:RDH786549 RMV786549:RND786549 RWR786549:RWZ786549 SGN786549:SGV786549 SQJ786549:SQR786549 TAF786549:TAN786549 TKB786549:TKJ786549 TTX786549:TUF786549 UDT786549:UEB786549 UNP786549:UNX786549 UXL786549:UXT786549 VHH786549:VHP786549 VRD786549:VRL786549 WAZ786549:WBH786549 WKV786549:WLD786549 WUR786549:WUZ786549 F852085:N852085 IF852085:IN852085 SB852085:SJ852085 ABX852085:ACF852085 ALT852085:AMB852085 AVP852085:AVX852085 BFL852085:BFT852085 BPH852085:BPP852085 BZD852085:BZL852085 CIZ852085:CJH852085 CSV852085:CTD852085 DCR852085:DCZ852085 DMN852085:DMV852085 DWJ852085:DWR852085 EGF852085:EGN852085 EQB852085:EQJ852085 EZX852085:FAF852085 FJT852085:FKB852085 FTP852085:FTX852085 GDL852085:GDT852085 GNH852085:GNP852085 GXD852085:GXL852085 HGZ852085:HHH852085 HQV852085:HRD852085 IAR852085:IAZ852085 IKN852085:IKV852085 IUJ852085:IUR852085 JEF852085:JEN852085 JOB852085:JOJ852085 JXX852085:JYF852085 KHT852085:KIB852085 KRP852085:KRX852085 LBL852085:LBT852085 LLH852085:LLP852085 LVD852085:LVL852085 MEZ852085:MFH852085 MOV852085:MPD852085 MYR852085:MYZ852085 NIN852085:NIV852085 NSJ852085:NSR852085 OCF852085:OCN852085 OMB852085:OMJ852085 OVX852085:OWF852085 PFT852085:PGB852085 PPP852085:PPX852085 PZL852085:PZT852085 QJH852085:QJP852085 QTD852085:QTL852085 RCZ852085:RDH852085 RMV852085:RND852085 RWR852085:RWZ852085 SGN852085:SGV852085 SQJ852085:SQR852085 TAF852085:TAN852085 TKB852085:TKJ852085 TTX852085:TUF852085 UDT852085:UEB852085 UNP852085:UNX852085 UXL852085:UXT852085 VHH852085:VHP852085 VRD852085:VRL852085 WAZ852085:WBH852085 WKV852085:WLD852085 WUR852085:WUZ852085 F917621:N917621 IF917621:IN917621 SB917621:SJ917621 ABX917621:ACF917621 ALT917621:AMB917621 AVP917621:AVX917621 BFL917621:BFT917621 BPH917621:BPP917621 BZD917621:BZL917621 CIZ917621:CJH917621 CSV917621:CTD917621 DCR917621:DCZ917621 DMN917621:DMV917621 DWJ917621:DWR917621 EGF917621:EGN917621 EQB917621:EQJ917621 EZX917621:FAF917621 FJT917621:FKB917621 FTP917621:FTX917621 GDL917621:GDT917621 GNH917621:GNP917621 GXD917621:GXL917621 HGZ917621:HHH917621 HQV917621:HRD917621 IAR917621:IAZ917621 IKN917621:IKV917621 IUJ917621:IUR917621 JEF917621:JEN917621 JOB917621:JOJ917621 JXX917621:JYF917621 KHT917621:KIB917621 KRP917621:KRX917621 LBL917621:LBT917621 LLH917621:LLP917621 LVD917621:LVL917621 MEZ917621:MFH917621 MOV917621:MPD917621 MYR917621:MYZ917621 NIN917621:NIV917621 NSJ917621:NSR917621 OCF917621:OCN917621 OMB917621:OMJ917621 OVX917621:OWF917621 PFT917621:PGB917621 PPP917621:PPX917621 PZL917621:PZT917621 QJH917621:QJP917621 QTD917621:QTL917621 RCZ917621:RDH917621 RMV917621:RND917621 RWR917621:RWZ917621 SGN917621:SGV917621 SQJ917621:SQR917621 TAF917621:TAN917621 TKB917621:TKJ917621 TTX917621:TUF917621 UDT917621:UEB917621 UNP917621:UNX917621 UXL917621:UXT917621 VHH917621:VHP917621 VRD917621:VRL917621 WAZ917621:WBH917621 WKV917621:WLD917621 WUR917621:WUZ917621 F983157:N983157 IF983157:IN983157 SB983157:SJ983157 ABX983157:ACF983157 ALT983157:AMB983157 AVP983157:AVX983157 BFL983157:BFT983157 BPH983157:BPP983157 BZD983157:BZL983157 CIZ983157:CJH983157 CSV983157:CTD983157 DCR983157:DCZ983157 DMN983157:DMV983157 DWJ983157:DWR983157 EGF983157:EGN983157 EQB983157:EQJ983157 EZX983157:FAF983157 FJT983157:FKB983157 FTP983157:FTX983157 GDL983157:GDT983157 GNH983157:GNP983157 GXD983157:GXL983157 HGZ983157:HHH983157 HQV983157:HRD983157 IAR983157:IAZ983157 IKN983157:IKV983157 IUJ983157:IUR983157 JEF983157:JEN983157 JOB983157:JOJ983157 JXX983157:JYF983157 KHT983157:KIB983157 KRP983157:KRX983157 LBL983157:LBT983157 LLH983157:LLP983157 LVD983157:LVL983157 MEZ983157:MFH983157 MOV983157:MPD983157 MYR983157:MYZ983157 NIN983157:NIV983157 NSJ983157:NSR983157 OCF983157:OCN983157 OMB983157:OMJ983157 OVX983157:OWF983157 PFT983157:PGB983157 PPP983157:PPX983157 PZL983157:PZT983157 QJH983157:QJP983157 QTD983157:QTL983157 RCZ983157:RDH983157 RMV983157:RND983157 RWR983157:RWZ983157 SGN983157:SGV983157 SQJ983157:SQR983157 TAF983157:TAN983157 TKB983157:TKJ983157 TTX983157:TUF983157 UDT983157:UEB983157 UNP983157:UNX983157 UXL983157:UXT983157 VHH983157:VHP983157 VRD983157:VRL983157 WAZ983157:WBH983157 WKV983157:WLD983157 WUR983157:WUZ983157 F129:N129 IF129:IN129 SB129:SJ129 ABX129:ACF129 ALT129:AMB129 AVP129:AVX129 BFL129:BFT129 BPH129:BPP129 BZD129:BZL129 CIZ129:CJH129 CSV129:CTD129 DCR129:DCZ129 DMN129:DMV129 DWJ129:DWR129 EGF129:EGN129 EQB129:EQJ129 EZX129:FAF129 FJT129:FKB129 FTP129:FTX129 GDL129:GDT129 GNH129:GNP129 GXD129:GXL129 HGZ129:HHH129 HQV129:HRD129 IAR129:IAZ129 IKN129:IKV129 IUJ129:IUR129 JEF129:JEN129 JOB129:JOJ129 JXX129:JYF129 KHT129:KIB129 KRP129:KRX129 LBL129:LBT129 LLH129:LLP129 LVD129:LVL129 MEZ129:MFH129 MOV129:MPD129 MYR129:MYZ129 NIN129:NIV129 NSJ129:NSR129 OCF129:OCN129 OMB129:OMJ129 OVX129:OWF129 PFT129:PGB129 PPP129:PPX129 PZL129:PZT129 QJH129:QJP129 QTD129:QTL129 RCZ129:RDH129 RMV129:RND129 RWR129:RWZ129 SGN129:SGV129 SQJ129:SQR129 TAF129:TAN129 TKB129:TKJ129 TTX129:TUF129 UDT129:UEB129 UNP129:UNX129 UXL129:UXT129 VHH129:VHP129 VRD129:VRL129 WAZ129:WBH129 WKV129:WLD129 WUR129:WUZ129 F65665:N65665 IF65665:IN65665 SB65665:SJ65665 ABX65665:ACF65665 ALT65665:AMB65665 AVP65665:AVX65665 BFL65665:BFT65665 BPH65665:BPP65665 BZD65665:BZL65665 CIZ65665:CJH65665 CSV65665:CTD65665 DCR65665:DCZ65665 DMN65665:DMV65665 DWJ65665:DWR65665 EGF65665:EGN65665 EQB65665:EQJ65665 EZX65665:FAF65665 FJT65665:FKB65665 FTP65665:FTX65665 GDL65665:GDT65665 GNH65665:GNP65665 GXD65665:GXL65665 HGZ65665:HHH65665 HQV65665:HRD65665 IAR65665:IAZ65665 IKN65665:IKV65665 IUJ65665:IUR65665 JEF65665:JEN65665 JOB65665:JOJ65665 JXX65665:JYF65665 KHT65665:KIB65665 KRP65665:KRX65665 LBL65665:LBT65665 LLH65665:LLP65665 LVD65665:LVL65665 MEZ65665:MFH65665 MOV65665:MPD65665 MYR65665:MYZ65665 NIN65665:NIV65665 NSJ65665:NSR65665 OCF65665:OCN65665 OMB65665:OMJ65665 OVX65665:OWF65665 PFT65665:PGB65665 PPP65665:PPX65665 PZL65665:PZT65665 QJH65665:QJP65665 QTD65665:QTL65665 RCZ65665:RDH65665 RMV65665:RND65665 RWR65665:RWZ65665 SGN65665:SGV65665 SQJ65665:SQR65665 TAF65665:TAN65665 TKB65665:TKJ65665 TTX65665:TUF65665 UDT65665:UEB65665 UNP65665:UNX65665 UXL65665:UXT65665 VHH65665:VHP65665 VRD65665:VRL65665 WAZ65665:WBH65665 WKV65665:WLD65665 WUR65665:WUZ65665 F131201:N131201 IF131201:IN131201 SB131201:SJ131201 ABX131201:ACF131201 ALT131201:AMB131201 AVP131201:AVX131201 BFL131201:BFT131201 BPH131201:BPP131201 BZD131201:BZL131201 CIZ131201:CJH131201 CSV131201:CTD131201 DCR131201:DCZ131201 DMN131201:DMV131201 DWJ131201:DWR131201 EGF131201:EGN131201 EQB131201:EQJ131201 EZX131201:FAF131201 FJT131201:FKB131201 FTP131201:FTX131201 GDL131201:GDT131201 GNH131201:GNP131201 GXD131201:GXL131201 HGZ131201:HHH131201 HQV131201:HRD131201 IAR131201:IAZ131201 IKN131201:IKV131201 IUJ131201:IUR131201 JEF131201:JEN131201 JOB131201:JOJ131201 JXX131201:JYF131201 KHT131201:KIB131201 KRP131201:KRX131201 LBL131201:LBT131201 LLH131201:LLP131201 LVD131201:LVL131201 MEZ131201:MFH131201 MOV131201:MPD131201 MYR131201:MYZ131201 NIN131201:NIV131201 NSJ131201:NSR131201 OCF131201:OCN131201 OMB131201:OMJ131201 OVX131201:OWF131201 PFT131201:PGB131201 PPP131201:PPX131201 PZL131201:PZT131201 QJH131201:QJP131201 QTD131201:QTL131201 RCZ131201:RDH131201 RMV131201:RND131201 RWR131201:RWZ131201 SGN131201:SGV131201 SQJ131201:SQR131201 TAF131201:TAN131201 TKB131201:TKJ131201 TTX131201:TUF131201 UDT131201:UEB131201 UNP131201:UNX131201 UXL131201:UXT131201 VHH131201:VHP131201 VRD131201:VRL131201 WAZ131201:WBH131201 WKV131201:WLD131201 WUR131201:WUZ131201 F196737:N196737 IF196737:IN196737 SB196737:SJ196737 ABX196737:ACF196737 ALT196737:AMB196737 AVP196737:AVX196737 BFL196737:BFT196737 BPH196737:BPP196737 BZD196737:BZL196737 CIZ196737:CJH196737 CSV196737:CTD196737 DCR196737:DCZ196737 DMN196737:DMV196737 DWJ196737:DWR196737 EGF196737:EGN196737 EQB196737:EQJ196737 EZX196737:FAF196737 FJT196737:FKB196737 FTP196737:FTX196737 GDL196737:GDT196737 GNH196737:GNP196737 GXD196737:GXL196737 HGZ196737:HHH196737 HQV196737:HRD196737 IAR196737:IAZ196737 IKN196737:IKV196737 IUJ196737:IUR196737 JEF196737:JEN196737 JOB196737:JOJ196737 JXX196737:JYF196737 KHT196737:KIB196737 KRP196737:KRX196737 LBL196737:LBT196737 LLH196737:LLP196737 LVD196737:LVL196737 MEZ196737:MFH196737 MOV196737:MPD196737 MYR196737:MYZ196737 NIN196737:NIV196737 NSJ196737:NSR196737 OCF196737:OCN196737 OMB196737:OMJ196737 OVX196737:OWF196737 PFT196737:PGB196737 PPP196737:PPX196737 PZL196737:PZT196737 QJH196737:QJP196737 QTD196737:QTL196737 RCZ196737:RDH196737 RMV196737:RND196737 RWR196737:RWZ196737 SGN196737:SGV196737 SQJ196737:SQR196737 TAF196737:TAN196737 TKB196737:TKJ196737 TTX196737:TUF196737 UDT196737:UEB196737 UNP196737:UNX196737 UXL196737:UXT196737 VHH196737:VHP196737 VRD196737:VRL196737 WAZ196737:WBH196737 WKV196737:WLD196737 WUR196737:WUZ196737 F262273:N262273 IF262273:IN262273 SB262273:SJ262273 ABX262273:ACF262273 ALT262273:AMB262273 AVP262273:AVX262273 BFL262273:BFT262273 BPH262273:BPP262273 BZD262273:BZL262273 CIZ262273:CJH262273 CSV262273:CTD262273 DCR262273:DCZ262273 DMN262273:DMV262273 DWJ262273:DWR262273 EGF262273:EGN262273 EQB262273:EQJ262273 EZX262273:FAF262273 FJT262273:FKB262273 FTP262273:FTX262273 GDL262273:GDT262273 GNH262273:GNP262273 GXD262273:GXL262273 HGZ262273:HHH262273 HQV262273:HRD262273 IAR262273:IAZ262273 IKN262273:IKV262273 IUJ262273:IUR262273 JEF262273:JEN262273 JOB262273:JOJ262273 JXX262273:JYF262273 KHT262273:KIB262273 KRP262273:KRX262273 LBL262273:LBT262273 LLH262273:LLP262273 LVD262273:LVL262273 MEZ262273:MFH262273 MOV262273:MPD262273 MYR262273:MYZ262273 NIN262273:NIV262273 NSJ262273:NSR262273 OCF262273:OCN262273 OMB262273:OMJ262273 OVX262273:OWF262273 PFT262273:PGB262273 PPP262273:PPX262273 PZL262273:PZT262273 QJH262273:QJP262273 QTD262273:QTL262273 RCZ262273:RDH262273 RMV262273:RND262273 RWR262273:RWZ262273 SGN262273:SGV262273 SQJ262273:SQR262273 TAF262273:TAN262273 TKB262273:TKJ262273 TTX262273:TUF262273 UDT262273:UEB262273 UNP262273:UNX262273 UXL262273:UXT262273 VHH262273:VHP262273 VRD262273:VRL262273 WAZ262273:WBH262273 WKV262273:WLD262273 WUR262273:WUZ262273 F327809:N327809 IF327809:IN327809 SB327809:SJ327809 ABX327809:ACF327809 ALT327809:AMB327809 AVP327809:AVX327809 BFL327809:BFT327809 BPH327809:BPP327809 BZD327809:BZL327809 CIZ327809:CJH327809 CSV327809:CTD327809 DCR327809:DCZ327809 DMN327809:DMV327809 DWJ327809:DWR327809 EGF327809:EGN327809 EQB327809:EQJ327809 EZX327809:FAF327809 FJT327809:FKB327809 FTP327809:FTX327809 GDL327809:GDT327809 GNH327809:GNP327809 GXD327809:GXL327809 HGZ327809:HHH327809 HQV327809:HRD327809 IAR327809:IAZ327809 IKN327809:IKV327809 IUJ327809:IUR327809 JEF327809:JEN327809 JOB327809:JOJ327809 JXX327809:JYF327809 KHT327809:KIB327809 KRP327809:KRX327809 LBL327809:LBT327809 LLH327809:LLP327809 LVD327809:LVL327809 MEZ327809:MFH327809 MOV327809:MPD327809 MYR327809:MYZ327809 NIN327809:NIV327809 NSJ327809:NSR327809 OCF327809:OCN327809 OMB327809:OMJ327809 OVX327809:OWF327809 PFT327809:PGB327809 PPP327809:PPX327809 PZL327809:PZT327809 QJH327809:QJP327809 QTD327809:QTL327809 RCZ327809:RDH327809 RMV327809:RND327809 RWR327809:RWZ327809 SGN327809:SGV327809 SQJ327809:SQR327809 TAF327809:TAN327809 TKB327809:TKJ327809 TTX327809:TUF327809 UDT327809:UEB327809 UNP327809:UNX327809 UXL327809:UXT327809 VHH327809:VHP327809 VRD327809:VRL327809 WAZ327809:WBH327809 WKV327809:WLD327809 WUR327809:WUZ327809 F393345:N393345 IF393345:IN393345 SB393345:SJ393345 ABX393345:ACF393345 ALT393345:AMB393345 AVP393345:AVX393345 BFL393345:BFT393345 BPH393345:BPP393345 BZD393345:BZL393345 CIZ393345:CJH393345 CSV393345:CTD393345 DCR393345:DCZ393345 DMN393345:DMV393345 DWJ393345:DWR393345 EGF393345:EGN393345 EQB393345:EQJ393345 EZX393345:FAF393345 FJT393345:FKB393345 FTP393345:FTX393345 GDL393345:GDT393345 GNH393345:GNP393345 GXD393345:GXL393345 HGZ393345:HHH393345 HQV393345:HRD393345 IAR393345:IAZ393345 IKN393345:IKV393345 IUJ393345:IUR393345 JEF393345:JEN393345 JOB393345:JOJ393345 JXX393345:JYF393345 KHT393345:KIB393345 KRP393345:KRX393345 LBL393345:LBT393345 LLH393345:LLP393345 LVD393345:LVL393345 MEZ393345:MFH393345 MOV393345:MPD393345 MYR393345:MYZ393345 NIN393345:NIV393345 NSJ393345:NSR393345 OCF393345:OCN393345 OMB393345:OMJ393345 OVX393345:OWF393345 PFT393345:PGB393345 PPP393345:PPX393345 PZL393345:PZT393345 QJH393345:QJP393345 QTD393345:QTL393345 RCZ393345:RDH393345 RMV393345:RND393345 RWR393345:RWZ393345 SGN393345:SGV393345 SQJ393345:SQR393345 TAF393345:TAN393345 TKB393345:TKJ393345 TTX393345:TUF393345 UDT393345:UEB393345 UNP393345:UNX393345 UXL393345:UXT393345 VHH393345:VHP393345 VRD393345:VRL393345 WAZ393345:WBH393345 WKV393345:WLD393345 WUR393345:WUZ393345 F458881:N458881 IF458881:IN458881 SB458881:SJ458881 ABX458881:ACF458881 ALT458881:AMB458881 AVP458881:AVX458881 BFL458881:BFT458881 BPH458881:BPP458881 BZD458881:BZL458881 CIZ458881:CJH458881 CSV458881:CTD458881 DCR458881:DCZ458881 DMN458881:DMV458881 DWJ458881:DWR458881 EGF458881:EGN458881 EQB458881:EQJ458881 EZX458881:FAF458881 FJT458881:FKB458881 FTP458881:FTX458881 GDL458881:GDT458881 GNH458881:GNP458881 GXD458881:GXL458881 HGZ458881:HHH458881 HQV458881:HRD458881 IAR458881:IAZ458881 IKN458881:IKV458881 IUJ458881:IUR458881 JEF458881:JEN458881 JOB458881:JOJ458881 JXX458881:JYF458881 KHT458881:KIB458881 KRP458881:KRX458881 LBL458881:LBT458881 LLH458881:LLP458881 LVD458881:LVL458881 MEZ458881:MFH458881 MOV458881:MPD458881 MYR458881:MYZ458881 NIN458881:NIV458881 NSJ458881:NSR458881 OCF458881:OCN458881 OMB458881:OMJ458881 OVX458881:OWF458881 PFT458881:PGB458881 PPP458881:PPX458881 PZL458881:PZT458881 QJH458881:QJP458881 QTD458881:QTL458881 RCZ458881:RDH458881 RMV458881:RND458881 RWR458881:RWZ458881 SGN458881:SGV458881 SQJ458881:SQR458881 TAF458881:TAN458881 TKB458881:TKJ458881 TTX458881:TUF458881 UDT458881:UEB458881 UNP458881:UNX458881 UXL458881:UXT458881 VHH458881:VHP458881 VRD458881:VRL458881 WAZ458881:WBH458881 WKV458881:WLD458881 WUR458881:WUZ458881 F524417:N524417 IF524417:IN524417 SB524417:SJ524417 ABX524417:ACF524417 ALT524417:AMB524417 AVP524417:AVX524417 BFL524417:BFT524417 BPH524417:BPP524417 BZD524417:BZL524417 CIZ524417:CJH524417 CSV524417:CTD524417 DCR524417:DCZ524417 DMN524417:DMV524417 DWJ524417:DWR524417 EGF524417:EGN524417 EQB524417:EQJ524417 EZX524417:FAF524417 FJT524417:FKB524417 FTP524417:FTX524417 GDL524417:GDT524417 GNH524417:GNP524417 GXD524417:GXL524417 HGZ524417:HHH524417 HQV524417:HRD524417 IAR524417:IAZ524417 IKN524417:IKV524417 IUJ524417:IUR524417 JEF524417:JEN524417 JOB524417:JOJ524417 JXX524417:JYF524417 KHT524417:KIB524417 KRP524417:KRX524417 LBL524417:LBT524417 LLH524417:LLP524417 LVD524417:LVL524417 MEZ524417:MFH524417 MOV524417:MPD524417 MYR524417:MYZ524417 NIN524417:NIV524417 NSJ524417:NSR524417 OCF524417:OCN524417 OMB524417:OMJ524417 OVX524417:OWF524417 PFT524417:PGB524417 PPP524417:PPX524417 PZL524417:PZT524417 QJH524417:QJP524417 QTD524417:QTL524417 RCZ524417:RDH524417 RMV524417:RND524417 RWR524417:RWZ524417 SGN524417:SGV524417 SQJ524417:SQR524417 TAF524417:TAN524417 TKB524417:TKJ524417 TTX524417:TUF524417 UDT524417:UEB524417 UNP524417:UNX524417 UXL524417:UXT524417 VHH524417:VHP524417 VRD524417:VRL524417 WAZ524417:WBH524417 WKV524417:WLD524417 WUR524417:WUZ524417 F589953:N589953 IF589953:IN589953 SB589953:SJ589953 ABX589953:ACF589953 ALT589953:AMB589953 AVP589953:AVX589953 BFL589953:BFT589953 BPH589953:BPP589953 BZD589953:BZL589953 CIZ589953:CJH589953 CSV589953:CTD589953 DCR589953:DCZ589953 DMN589953:DMV589953 DWJ589953:DWR589953 EGF589953:EGN589953 EQB589953:EQJ589953 EZX589953:FAF589953 FJT589953:FKB589953 FTP589953:FTX589953 GDL589953:GDT589953 GNH589953:GNP589953 GXD589953:GXL589953 HGZ589953:HHH589953 HQV589953:HRD589953 IAR589953:IAZ589953 IKN589953:IKV589953 IUJ589953:IUR589953 JEF589953:JEN589953 JOB589953:JOJ589953 JXX589953:JYF589953 KHT589953:KIB589953 KRP589953:KRX589953 LBL589953:LBT589953 LLH589953:LLP589953 LVD589953:LVL589953 MEZ589953:MFH589953 MOV589953:MPD589953 MYR589953:MYZ589953 NIN589953:NIV589953 NSJ589953:NSR589953 OCF589953:OCN589953 OMB589953:OMJ589953 OVX589953:OWF589953 PFT589953:PGB589953 PPP589953:PPX589953 PZL589953:PZT589953 QJH589953:QJP589953 QTD589953:QTL589953 RCZ589953:RDH589953 RMV589953:RND589953 RWR589953:RWZ589953 SGN589953:SGV589953 SQJ589953:SQR589953 TAF589953:TAN589953 TKB589953:TKJ589953 TTX589953:TUF589953 UDT589953:UEB589953 UNP589953:UNX589953 UXL589953:UXT589953 VHH589953:VHP589953 VRD589953:VRL589953 WAZ589953:WBH589953 WKV589953:WLD589953 WUR589953:WUZ589953 F655489:N655489 IF655489:IN655489 SB655489:SJ655489 ABX655489:ACF655489 ALT655489:AMB655489 AVP655489:AVX655489 BFL655489:BFT655489 BPH655489:BPP655489 BZD655489:BZL655489 CIZ655489:CJH655489 CSV655489:CTD655489 DCR655489:DCZ655489 DMN655489:DMV655489 DWJ655489:DWR655489 EGF655489:EGN655489 EQB655489:EQJ655489 EZX655489:FAF655489 FJT655489:FKB655489 FTP655489:FTX655489 GDL655489:GDT655489 GNH655489:GNP655489 GXD655489:GXL655489 HGZ655489:HHH655489 HQV655489:HRD655489 IAR655489:IAZ655489 IKN655489:IKV655489 IUJ655489:IUR655489 JEF655489:JEN655489 JOB655489:JOJ655489 JXX655489:JYF655489 KHT655489:KIB655489 KRP655489:KRX655489 LBL655489:LBT655489 LLH655489:LLP655489 LVD655489:LVL655489 MEZ655489:MFH655489 MOV655489:MPD655489 MYR655489:MYZ655489 NIN655489:NIV655489 NSJ655489:NSR655489 OCF655489:OCN655489 OMB655489:OMJ655489 OVX655489:OWF655489 PFT655489:PGB655489 PPP655489:PPX655489 PZL655489:PZT655489 QJH655489:QJP655489 QTD655489:QTL655489 RCZ655489:RDH655489 RMV655489:RND655489 RWR655489:RWZ655489 SGN655489:SGV655489 SQJ655489:SQR655489 TAF655489:TAN655489 TKB655489:TKJ655489 TTX655489:TUF655489 UDT655489:UEB655489 UNP655489:UNX655489 UXL655489:UXT655489 VHH655489:VHP655489 VRD655489:VRL655489 WAZ655489:WBH655489 WKV655489:WLD655489 WUR655489:WUZ655489 F721025:N721025 IF721025:IN721025 SB721025:SJ721025 ABX721025:ACF721025 ALT721025:AMB721025 AVP721025:AVX721025 BFL721025:BFT721025 BPH721025:BPP721025 BZD721025:BZL721025 CIZ721025:CJH721025 CSV721025:CTD721025 DCR721025:DCZ721025 DMN721025:DMV721025 DWJ721025:DWR721025 EGF721025:EGN721025 EQB721025:EQJ721025 EZX721025:FAF721025 FJT721025:FKB721025 FTP721025:FTX721025 GDL721025:GDT721025 GNH721025:GNP721025 GXD721025:GXL721025 HGZ721025:HHH721025 HQV721025:HRD721025 IAR721025:IAZ721025 IKN721025:IKV721025 IUJ721025:IUR721025 JEF721025:JEN721025 JOB721025:JOJ721025 JXX721025:JYF721025 KHT721025:KIB721025 KRP721025:KRX721025 LBL721025:LBT721025 LLH721025:LLP721025 LVD721025:LVL721025 MEZ721025:MFH721025 MOV721025:MPD721025 MYR721025:MYZ721025 NIN721025:NIV721025 NSJ721025:NSR721025 OCF721025:OCN721025 OMB721025:OMJ721025 OVX721025:OWF721025 PFT721025:PGB721025 PPP721025:PPX721025 PZL721025:PZT721025 QJH721025:QJP721025 QTD721025:QTL721025 RCZ721025:RDH721025 RMV721025:RND721025 RWR721025:RWZ721025 SGN721025:SGV721025 SQJ721025:SQR721025 TAF721025:TAN721025 TKB721025:TKJ721025 TTX721025:TUF721025 UDT721025:UEB721025 UNP721025:UNX721025 UXL721025:UXT721025 VHH721025:VHP721025 VRD721025:VRL721025 WAZ721025:WBH721025 WKV721025:WLD721025 WUR721025:WUZ721025 F786561:N786561 IF786561:IN786561 SB786561:SJ786561 ABX786561:ACF786561 ALT786561:AMB786561 AVP786561:AVX786561 BFL786561:BFT786561 BPH786561:BPP786561 BZD786561:BZL786561 CIZ786561:CJH786561 CSV786561:CTD786561 DCR786561:DCZ786561 DMN786561:DMV786561 DWJ786561:DWR786561 EGF786561:EGN786561 EQB786561:EQJ786561 EZX786561:FAF786561 FJT786561:FKB786561 FTP786561:FTX786561 GDL786561:GDT786561 GNH786561:GNP786561 GXD786561:GXL786561 HGZ786561:HHH786561 HQV786561:HRD786561 IAR786561:IAZ786561 IKN786561:IKV786561 IUJ786561:IUR786561 JEF786561:JEN786561 JOB786561:JOJ786561 JXX786561:JYF786561 KHT786561:KIB786561 KRP786561:KRX786561 LBL786561:LBT786561 LLH786561:LLP786561 LVD786561:LVL786561 MEZ786561:MFH786561 MOV786561:MPD786561 MYR786561:MYZ786561 NIN786561:NIV786561 NSJ786561:NSR786561 OCF786561:OCN786561 OMB786561:OMJ786561 OVX786561:OWF786561 PFT786561:PGB786561 PPP786561:PPX786561 PZL786561:PZT786561 QJH786561:QJP786561 QTD786561:QTL786561 RCZ786561:RDH786561 RMV786561:RND786561 RWR786561:RWZ786561 SGN786561:SGV786561 SQJ786561:SQR786561 TAF786561:TAN786561 TKB786561:TKJ786561 TTX786561:TUF786561 UDT786561:UEB786561 UNP786561:UNX786561 UXL786561:UXT786561 VHH786561:VHP786561 VRD786561:VRL786561 WAZ786561:WBH786561 WKV786561:WLD786561 WUR786561:WUZ786561 F852097:N852097 IF852097:IN852097 SB852097:SJ852097 ABX852097:ACF852097 ALT852097:AMB852097 AVP852097:AVX852097 BFL852097:BFT852097 BPH852097:BPP852097 BZD852097:BZL852097 CIZ852097:CJH852097 CSV852097:CTD852097 DCR852097:DCZ852097 DMN852097:DMV852097 DWJ852097:DWR852097 EGF852097:EGN852097 EQB852097:EQJ852097 EZX852097:FAF852097 FJT852097:FKB852097 FTP852097:FTX852097 GDL852097:GDT852097 GNH852097:GNP852097 GXD852097:GXL852097 HGZ852097:HHH852097 HQV852097:HRD852097 IAR852097:IAZ852097 IKN852097:IKV852097 IUJ852097:IUR852097 JEF852097:JEN852097 JOB852097:JOJ852097 JXX852097:JYF852097 KHT852097:KIB852097 KRP852097:KRX852097 LBL852097:LBT852097 LLH852097:LLP852097 LVD852097:LVL852097 MEZ852097:MFH852097 MOV852097:MPD852097 MYR852097:MYZ852097 NIN852097:NIV852097 NSJ852097:NSR852097 OCF852097:OCN852097 OMB852097:OMJ852097 OVX852097:OWF852097 PFT852097:PGB852097 PPP852097:PPX852097 PZL852097:PZT852097 QJH852097:QJP852097 QTD852097:QTL852097 RCZ852097:RDH852097 RMV852097:RND852097 RWR852097:RWZ852097 SGN852097:SGV852097 SQJ852097:SQR852097 TAF852097:TAN852097 TKB852097:TKJ852097 TTX852097:TUF852097 UDT852097:UEB852097 UNP852097:UNX852097 UXL852097:UXT852097 VHH852097:VHP852097 VRD852097:VRL852097 WAZ852097:WBH852097 WKV852097:WLD852097 WUR852097:WUZ852097 F917633:N917633 IF917633:IN917633 SB917633:SJ917633 ABX917633:ACF917633 ALT917633:AMB917633 AVP917633:AVX917633 BFL917633:BFT917633 BPH917633:BPP917633 BZD917633:BZL917633 CIZ917633:CJH917633 CSV917633:CTD917633 DCR917633:DCZ917633 DMN917633:DMV917633 DWJ917633:DWR917633 EGF917633:EGN917633 EQB917633:EQJ917633 EZX917633:FAF917633 FJT917633:FKB917633 FTP917633:FTX917633 GDL917633:GDT917633 GNH917633:GNP917633 GXD917633:GXL917633 HGZ917633:HHH917633 HQV917633:HRD917633 IAR917633:IAZ917633 IKN917633:IKV917633 IUJ917633:IUR917633 JEF917633:JEN917633 JOB917633:JOJ917633 JXX917633:JYF917633 KHT917633:KIB917633 KRP917633:KRX917633 LBL917633:LBT917633 LLH917633:LLP917633 LVD917633:LVL917633 MEZ917633:MFH917633 MOV917633:MPD917633 MYR917633:MYZ917633 NIN917633:NIV917633 NSJ917633:NSR917633 OCF917633:OCN917633 OMB917633:OMJ917633 OVX917633:OWF917633 PFT917633:PGB917633 PPP917633:PPX917633 PZL917633:PZT917633 QJH917633:QJP917633 QTD917633:QTL917633 RCZ917633:RDH917633 RMV917633:RND917633 RWR917633:RWZ917633 SGN917633:SGV917633 SQJ917633:SQR917633 TAF917633:TAN917633 TKB917633:TKJ917633 TTX917633:TUF917633 UDT917633:UEB917633 UNP917633:UNX917633 UXL917633:UXT917633 VHH917633:VHP917633 VRD917633:VRL917633 WAZ917633:WBH917633 WKV917633:WLD917633 WUR917633:WUZ917633 F983169:N983169 IF983169:IN983169 SB983169:SJ983169 ABX983169:ACF983169 ALT983169:AMB983169 AVP983169:AVX983169 BFL983169:BFT983169 BPH983169:BPP983169 BZD983169:BZL983169 CIZ983169:CJH983169 CSV983169:CTD983169 DCR983169:DCZ983169 DMN983169:DMV983169 DWJ983169:DWR983169 EGF983169:EGN983169 EQB983169:EQJ983169 EZX983169:FAF983169 FJT983169:FKB983169 FTP983169:FTX983169 GDL983169:GDT983169 GNH983169:GNP983169 GXD983169:GXL983169 HGZ983169:HHH983169 HQV983169:HRD983169 IAR983169:IAZ983169 IKN983169:IKV983169 IUJ983169:IUR983169 JEF983169:JEN983169 JOB983169:JOJ983169 JXX983169:JYF983169 KHT983169:KIB983169 KRP983169:KRX983169 LBL983169:LBT983169 LLH983169:LLP983169 LVD983169:LVL983169 MEZ983169:MFH983169 MOV983169:MPD983169 MYR983169:MYZ983169 NIN983169:NIV983169 NSJ983169:NSR983169 OCF983169:OCN983169 OMB983169:OMJ983169 OVX983169:OWF983169 PFT983169:PGB983169 PPP983169:PPX983169 PZL983169:PZT983169 QJH983169:QJP983169 QTD983169:QTL983169 RCZ983169:RDH983169 RMV983169:RND983169 RWR983169:RWZ983169 SGN983169:SGV983169 SQJ983169:SQR983169 TAF983169:TAN983169 TKB983169:TKJ983169 TTX983169:TUF983169 UDT983169:UEB983169 UNP983169:UNX983169 UXL983169:UXT983169 VHH983169:VHP983169 VRD983169:VRL983169 WAZ983169:WBH983169 WKV983169:WLD983169 WUR983169:WUZ983169 D129 ID129 RZ129 ABV129 ALR129 AVN129 BFJ129 BPF129 BZB129 CIX129 CST129 DCP129 DML129 DWH129 EGD129 EPZ129 EZV129 FJR129 FTN129 GDJ129 GNF129 GXB129 HGX129 HQT129 IAP129 IKL129 IUH129 JED129 JNZ129 JXV129 KHR129 KRN129 LBJ129 LLF129 LVB129 MEX129 MOT129 MYP129 NIL129 NSH129 OCD129 OLZ129 OVV129 PFR129 PPN129 PZJ129 QJF129 QTB129 RCX129 RMT129 RWP129 SGL129 SQH129 TAD129 TJZ129 TTV129 UDR129 UNN129 UXJ129 VHF129 VRB129 WAX129 WKT129 WUP129 D65665 ID65665 RZ65665 ABV65665 ALR65665 AVN65665 BFJ65665 BPF65665 BZB65665 CIX65665 CST65665 DCP65665 DML65665 DWH65665 EGD65665 EPZ65665 EZV65665 FJR65665 FTN65665 GDJ65665 GNF65665 GXB65665 HGX65665 HQT65665 IAP65665 IKL65665 IUH65665 JED65665 JNZ65665 JXV65665 KHR65665 KRN65665 LBJ65665 LLF65665 LVB65665 MEX65665 MOT65665 MYP65665 NIL65665 NSH65665 OCD65665 OLZ65665 OVV65665 PFR65665 PPN65665 PZJ65665 QJF65665 QTB65665 RCX65665 RMT65665 RWP65665 SGL65665 SQH65665 TAD65665 TJZ65665 TTV65665 UDR65665 UNN65665 UXJ65665 VHF65665 VRB65665 WAX65665 WKT65665 WUP65665 D131201 ID131201 RZ131201 ABV131201 ALR131201 AVN131201 BFJ131201 BPF131201 BZB131201 CIX131201 CST131201 DCP131201 DML131201 DWH131201 EGD131201 EPZ131201 EZV131201 FJR131201 FTN131201 GDJ131201 GNF131201 GXB131201 HGX131201 HQT131201 IAP131201 IKL131201 IUH131201 JED131201 JNZ131201 JXV131201 KHR131201 KRN131201 LBJ131201 LLF131201 LVB131201 MEX131201 MOT131201 MYP131201 NIL131201 NSH131201 OCD131201 OLZ131201 OVV131201 PFR131201 PPN131201 PZJ131201 QJF131201 QTB131201 RCX131201 RMT131201 RWP131201 SGL131201 SQH131201 TAD131201 TJZ131201 TTV131201 UDR131201 UNN131201 UXJ131201 VHF131201 VRB131201 WAX131201 WKT131201 WUP131201 D196737 ID196737 RZ196737 ABV196737 ALR196737 AVN196737 BFJ196737 BPF196737 BZB196737 CIX196737 CST196737 DCP196737 DML196737 DWH196737 EGD196737 EPZ196737 EZV196737 FJR196737 FTN196737 GDJ196737 GNF196737 GXB196737 HGX196737 HQT196737 IAP196737 IKL196737 IUH196737 JED196737 JNZ196737 JXV196737 KHR196737 KRN196737 LBJ196737 LLF196737 LVB196737 MEX196737 MOT196737 MYP196737 NIL196737 NSH196737 OCD196737 OLZ196737 OVV196737 PFR196737 PPN196737 PZJ196737 QJF196737 QTB196737 RCX196737 RMT196737 RWP196737 SGL196737 SQH196737 TAD196737 TJZ196737 TTV196737 UDR196737 UNN196737 UXJ196737 VHF196737 VRB196737 WAX196737 WKT196737 WUP196737 D262273 ID262273 RZ262273 ABV262273 ALR262273 AVN262273 BFJ262273 BPF262273 BZB262273 CIX262273 CST262273 DCP262273 DML262273 DWH262273 EGD262273 EPZ262273 EZV262273 FJR262273 FTN262273 GDJ262273 GNF262273 GXB262273 HGX262273 HQT262273 IAP262273 IKL262273 IUH262273 JED262273 JNZ262273 JXV262273 KHR262273 KRN262273 LBJ262273 LLF262273 LVB262273 MEX262273 MOT262273 MYP262273 NIL262273 NSH262273 OCD262273 OLZ262273 OVV262273 PFR262273 PPN262273 PZJ262273 QJF262273 QTB262273 RCX262273 RMT262273 RWP262273 SGL262273 SQH262273 TAD262273 TJZ262273 TTV262273 UDR262273 UNN262273 UXJ262273 VHF262273 VRB262273 WAX262273 WKT262273 WUP262273 D327809 ID327809 RZ327809 ABV327809 ALR327809 AVN327809 BFJ327809 BPF327809 BZB327809 CIX327809 CST327809 DCP327809 DML327809 DWH327809 EGD327809 EPZ327809 EZV327809 FJR327809 FTN327809 GDJ327809 GNF327809 GXB327809 HGX327809 HQT327809 IAP327809 IKL327809 IUH327809 JED327809 JNZ327809 JXV327809 KHR327809 KRN327809 LBJ327809 LLF327809 LVB327809 MEX327809 MOT327809 MYP327809 NIL327809 NSH327809 OCD327809 OLZ327809 OVV327809 PFR327809 PPN327809 PZJ327809 QJF327809 QTB327809 RCX327809 RMT327809 RWP327809 SGL327809 SQH327809 TAD327809 TJZ327809 TTV327809 UDR327809 UNN327809 UXJ327809 VHF327809 VRB327809 WAX327809 WKT327809 WUP327809 D393345 ID393345 RZ393345 ABV393345 ALR393345 AVN393345 BFJ393345 BPF393345 BZB393345 CIX393345 CST393345 DCP393345 DML393345 DWH393345 EGD393345 EPZ393345 EZV393345 FJR393345 FTN393345 GDJ393345 GNF393345 GXB393345 HGX393345 HQT393345 IAP393345 IKL393345 IUH393345 JED393345 JNZ393345 JXV393345 KHR393345 KRN393345 LBJ393345 LLF393345 LVB393345 MEX393345 MOT393345 MYP393345 NIL393345 NSH393345 OCD393345 OLZ393345 OVV393345 PFR393345 PPN393345 PZJ393345 QJF393345 QTB393345 RCX393345 RMT393345 RWP393345 SGL393345 SQH393345 TAD393345 TJZ393345 TTV393345 UDR393345 UNN393345 UXJ393345 VHF393345 VRB393345 WAX393345 WKT393345 WUP393345 D458881 ID458881 RZ458881 ABV458881 ALR458881 AVN458881 BFJ458881 BPF458881 BZB458881 CIX458881 CST458881 DCP458881 DML458881 DWH458881 EGD458881 EPZ458881 EZV458881 FJR458881 FTN458881 GDJ458881 GNF458881 GXB458881 HGX458881 HQT458881 IAP458881 IKL458881 IUH458881 JED458881 JNZ458881 JXV458881 KHR458881 KRN458881 LBJ458881 LLF458881 LVB458881 MEX458881 MOT458881 MYP458881 NIL458881 NSH458881 OCD458881 OLZ458881 OVV458881 PFR458881 PPN458881 PZJ458881 QJF458881 QTB458881 RCX458881 RMT458881 RWP458881 SGL458881 SQH458881 TAD458881 TJZ458881 TTV458881 UDR458881 UNN458881 UXJ458881 VHF458881 VRB458881 WAX458881 WKT458881 WUP458881 D524417 ID524417 RZ524417 ABV524417 ALR524417 AVN524417 BFJ524417 BPF524417 BZB524417 CIX524417 CST524417 DCP524417 DML524417 DWH524417 EGD524417 EPZ524417 EZV524417 FJR524417 FTN524417 GDJ524417 GNF524417 GXB524417 HGX524417 HQT524417 IAP524417 IKL524417 IUH524417 JED524417 JNZ524417 JXV524417 KHR524417 KRN524417 LBJ524417 LLF524417 LVB524417 MEX524417 MOT524417 MYP524417 NIL524417 NSH524417 OCD524417 OLZ524417 OVV524417 PFR524417 PPN524417 PZJ524417 QJF524417 QTB524417 RCX524417 RMT524417 RWP524417 SGL524417 SQH524417 TAD524417 TJZ524417 TTV524417 UDR524417 UNN524417 UXJ524417 VHF524417 VRB524417 WAX524417 WKT524417 WUP524417 D589953 ID589953 RZ589953 ABV589953 ALR589953 AVN589953 BFJ589953 BPF589953 BZB589953 CIX589953 CST589953 DCP589953 DML589953 DWH589953 EGD589953 EPZ589953 EZV589953 FJR589953 FTN589953 GDJ589953 GNF589953 GXB589953 HGX589953 HQT589953 IAP589953 IKL589953 IUH589953 JED589953 JNZ589953 JXV589953 KHR589953 KRN589953 LBJ589953 LLF589953 LVB589953 MEX589953 MOT589953 MYP589953 NIL589953 NSH589953 OCD589953 OLZ589953 OVV589953 PFR589953 PPN589953 PZJ589953 QJF589953 QTB589953 RCX589953 RMT589953 RWP589953 SGL589953 SQH589953 TAD589953 TJZ589953 TTV589953 UDR589953 UNN589953 UXJ589953 VHF589953 VRB589953 WAX589953 WKT589953 WUP589953 D655489 ID655489 RZ655489 ABV655489 ALR655489 AVN655489 BFJ655489 BPF655489 BZB655489 CIX655489 CST655489 DCP655489 DML655489 DWH655489 EGD655489 EPZ655489 EZV655489 FJR655489 FTN655489 GDJ655489 GNF655489 GXB655489 HGX655489 HQT655489 IAP655489 IKL655489 IUH655489 JED655489 JNZ655489 JXV655489 KHR655489 KRN655489 LBJ655489 LLF655489 LVB655489 MEX655489 MOT655489 MYP655489 NIL655489 NSH655489 OCD655489 OLZ655489 OVV655489 PFR655489 PPN655489 PZJ655489 QJF655489 QTB655489 RCX655489 RMT655489 RWP655489 SGL655489 SQH655489 TAD655489 TJZ655489 TTV655489 UDR655489 UNN655489 UXJ655489 VHF655489 VRB655489 WAX655489 WKT655489 WUP655489 D721025 ID721025 RZ721025 ABV721025 ALR721025 AVN721025 BFJ721025 BPF721025 BZB721025 CIX721025 CST721025 DCP721025 DML721025 DWH721025 EGD721025 EPZ721025 EZV721025 FJR721025 FTN721025 GDJ721025 GNF721025 GXB721025 HGX721025 HQT721025 IAP721025 IKL721025 IUH721025 JED721025 JNZ721025 JXV721025 KHR721025 KRN721025 LBJ721025 LLF721025 LVB721025 MEX721025 MOT721025 MYP721025 NIL721025 NSH721025 OCD721025 OLZ721025 OVV721025 PFR721025 PPN721025 PZJ721025 QJF721025 QTB721025 RCX721025 RMT721025 RWP721025 SGL721025 SQH721025 TAD721025 TJZ721025 TTV721025 UDR721025 UNN721025 UXJ721025 VHF721025 VRB721025 WAX721025 WKT721025 WUP721025 D786561 ID786561 RZ786561 ABV786561 ALR786561 AVN786561 BFJ786561 BPF786561 BZB786561 CIX786561 CST786561 DCP786561 DML786561 DWH786561 EGD786561 EPZ786561 EZV786561 FJR786561 FTN786561 GDJ786561 GNF786561 GXB786561 HGX786561 HQT786561 IAP786561 IKL786561 IUH786561 JED786561 JNZ786561 JXV786561 KHR786561 KRN786561 LBJ786561 LLF786561 LVB786561 MEX786561 MOT786561 MYP786561 NIL786561 NSH786561 OCD786561 OLZ786561 OVV786561 PFR786561 PPN786561 PZJ786561 QJF786561 QTB786561 RCX786561 RMT786561 RWP786561 SGL786561 SQH786561 TAD786561 TJZ786561 TTV786561 UDR786561 UNN786561 UXJ786561 VHF786561 VRB786561 WAX786561 WKT786561 WUP786561 D852097 ID852097 RZ852097 ABV852097 ALR852097 AVN852097 BFJ852097 BPF852097 BZB852097 CIX852097 CST852097 DCP852097 DML852097 DWH852097 EGD852097 EPZ852097 EZV852097 FJR852097 FTN852097 GDJ852097 GNF852097 GXB852097 HGX852097 HQT852097 IAP852097 IKL852097 IUH852097 JED852097 JNZ852097 JXV852097 KHR852097 KRN852097 LBJ852097 LLF852097 LVB852097 MEX852097 MOT852097 MYP852097 NIL852097 NSH852097 OCD852097 OLZ852097 OVV852097 PFR852097 PPN852097 PZJ852097 QJF852097 QTB852097 RCX852097 RMT852097 RWP852097 SGL852097 SQH852097 TAD852097 TJZ852097 TTV852097 UDR852097 UNN852097 UXJ852097 VHF852097 VRB852097 WAX852097 WKT852097 WUP852097 D917633 ID917633 RZ917633 ABV917633 ALR917633 AVN917633 BFJ917633 BPF917633 BZB917633 CIX917633 CST917633 DCP917633 DML917633 DWH917633 EGD917633 EPZ917633 EZV917633 FJR917633 FTN917633 GDJ917633 GNF917633 GXB917633 HGX917633 HQT917633 IAP917633 IKL917633 IUH917633 JED917633 JNZ917633 JXV917633 KHR917633 KRN917633 LBJ917633 LLF917633 LVB917633 MEX917633 MOT917633 MYP917633 NIL917633 NSH917633 OCD917633 OLZ917633 OVV917633 PFR917633 PPN917633 PZJ917633 QJF917633 QTB917633 RCX917633 RMT917633 RWP917633 SGL917633 SQH917633 TAD917633 TJZ917633 TTV917633 UDR917633 UNN917633 UXJ917633 VHF917633 VRB917633 WAX917633 WKT917633 WUP917633 D983169 ID983169 RZ983169 ABV983169 ALR983169 AVN983169 BFJ983169 BPF983169 BZB983169 CIX983169 CST983169 DCP983169 DML983169 DWH983169 EGD983169 EPZ983169 EZV983169 FJR983169 FTN983169 GDJ983169 GNF983169 GXB983169 HGX983169 HQT983169 IAP983169 IKL983169 IUH983169 JED983169 JNZ983169 JXV983169 KHR983169 KRN983169 LBJ983169 LLF983169 LVB983169 MEX983169 MOT983169 MYP983169 NIL983169 NSH983169 OCD983169 OLZ983169 OVV983169 PFR983169 PPN983169 PZJ983169 QJF983169 QTB983169 RCX983169 RMT983169 RWP983169 SGL983169 SQH983169 TAD983169 TJZ983169 TTV983169 UDR983169 UNN983169 UXJ983169 VHF983169 VRB983169 WAX983169 WKT983169 WUP983169 D121 ID121 RZ121 ABV121 ALR121 AVN121 BFJ121 BPF121 BZB121 CIX121 CST121 DCP121 DML121 DWH121 EGD121 EPZ121 EZV121 FJR121 FTN121 GDJ121 GNF121 GXB121 HGX121 HQT121 IAP121 IKL121 IUH121 JED121 JNZ121 JXV121 KHR121 KRN121 LBJ121 LLF121 LVB121 MEX121 MOT121 MYP121 NIL121 NSH121 OCD121 OLZ121 OVV121 PFR121 PPN121 PZJ121 QJF121 QTB121 RCX121 RMT121 RWP121 SGL121 SQH121 TAD121 TJZ121 TTV121 UDR121 UNN121 UXJ121 VHF121 VRB121 WAX121 WKT121 WUP121 D65657 ID65657 RZ65657 ABV65657 ALR65657 AVN65657 BFJ65657 BPF65657 BZB65657 CIX65657 CST65657 DCP65657 DML65657 DWH65657 EGD65657 EPZ65657 EZV65657 FJR65657 FTN65657 GDJ65657 GNF65657 GXB65657 HGX65657 HQT65657 IAP65657 IKL65657 IUH65657 JED65657 JNZ65657 JXV65657 KHR65657 KRN65657 LBJ65657 LLF65657 LVB65657 MEX65657 MOT65657 MYP65657 NIL65657 NSH65657 OCD65657 OLZ65657 OVV65657 PFR65657 PPN65657 PZJ65657 QJF65657 QTB65657 RCX65657 RMT65657 RWP65657 SGL65657 SQH65657 TAD65657 TJZ65657 TTV65657 UDR65657 UNN65657 UXJ65657 VHF65657 VRB65657 WAX65657 WKT65657 WUP65657 D131193 ID131193 RZ131193 ABV131193 ALR131193 AVN131193 BFJ131193 BPF131193 BZB131193 CIX131193 CST131193 DCP131193 DML131193 DWH131193 EGD131193 EPZ131193 EZV131193 FJR131193 FTN131193 GDJ131193 GNF131193 GXB131193 HGX131193 HQT131193 IAP131193 IKL131193 IUH131193 JED131193 JNZ131193 JXV131193 KHR131193 KRN131193 LBJ131193 LLF131193 LVB131193 MEX131193 MOT131193 MYP131193 NIL131193 NSH131193 OCD131193 OLZ131193 OVV131193 PFR131193 PPN131193 PZJ131193 QJF131193 QTB131193 RCX131193 RMT131193 RWP131193 SGL131193 SQH131193 TAD131193 TJZ131193 TTV131193 UDR131193 UNN131193 UXJ131193 VHF131193 VRB131193 WAX131193 WKT131193 WUP131193 D196729 ID196729 RZ196729 ABV196729 ALR196729 AVN196729 BFJ196729 BPF196729 BZB196729 CIX196729 CST196729 DCP196729 DML196729 DWH196729 EGD196729 EPZ196729 EZV196729 FJR196729 FTN196729 GDJ196729 GNF196729 GXB196729 HGX196729 HQT196729 IAP196729 IKL196729 IUH196729 JED196729 JNZ196729 JXV196729 KHR196729 KRN196729 LBJ196729 LLF196729 LVB196729 MEX196729 MOT196729 MYP196729 NIL196729 NSH196729 OCD196729 OLZ196729 OVV196729 PFR196729 PPN196729 PZJ196729 QJF196729 QTB196729 RCX196729 RMT196729 RWP196729 SGL196729 SQH196729 TAD196729 TJZ196729 TTV196729 UDR196729 UNN196729 UXJ196729 VHF196729 VRB196729 WAX196729 WKT196729 WUP196729 D262265 ID262265 RZ262265 ABV262265 ALR262265 AVN262265 BFJ262265 BPF262265 BZB262265 CIX262265 CST262265 DCP262265 DML262265 DWH262265 EGD262265 EPZ262265 EZV262265 FJR262265 FTN262265 GDJ262265 GNF262265 GXB262265 HGX262265 HQT262265 IAP262265 IKL262265 IUH262265 JED262265 JNZ262265 JXV262265 KHR262265 KRN262265 LBJ262265 LLF262265 LVB262265 MEX262265 MOT262265 MYP262265 NIL262265 NSH262265 OCD262265 OLZ262265 OVV262265 PFR262265 PPN262265 PZJ262265 QJF262265 QTB262265 RCX262265 RMT262265 RWP262265 SGL262265 SQH262265 TAD262265 TJZ262265 TTV262265 UDR262265 UNN262265 UXJ262265 VHF262265 VRB262265 WAX262265 WKT262265 WUP262265 D327801 ID327801 RZ327801 ABV327801 ALR327801 AVN327801 BFJ327801 BPF327801 BZB327801 CIX327801 CST327801 DCP327801 DML327801 DWH327801 EGD327801 EPZ327801 EZV327801 FJR327801 FTN327801 GDJ327801 GNF327801 GXB327801 HGX327801 HQT327801 IAP327801 IKL327801 IUH327801 JED327801 JNZ327801 JXV327801 KHR327801 KRN327801 LBJ327801 LLF327801 LVB327801 MEX327801 MOT327801 MYP327801 NIL327801 NSH327801 OCD327801 OLZ327801 OVV327801 PFR327801 PPN327801 PZJ327801 QJF327801 QTB327801 RCX327801 RMT327801 RWP327801 SGL327801 SQH327801 TAD327801 TJZ327801 TTV327801 UDR327801 UNN327801 UXJ327801 VHF327801 VRB327801 WAX327801 WKT327801 WUP327801 D393337 ID393337 RZ393337 ABV393337 ALR393337 AVN393337 BFJ393337 BPF393337 BZB393337 CIX393337 CST393337 DCP393337 DML393337 DWH393337 EGD393337 EPZ393337 EZV393337 FJR393337 FTN393337 GDJ393337 GNF393337 GXB393337 HGX393337 HQT393337 IAP393337 IKL393337 IUH393337 JED393337 JNZ393337 JXV393337 KHR393337 KRN393337 LBJ393337 LLF393337 LVB393337 MEX393337 MOT393337 MYP393337 NIL393337 NSH393337 OCD393337 OLZ393337 OVV393337 PFR393337 PPN393337 PZJ393337 QJF393337 QTB393337 RCX393337 RMT393337 RWP393337 SGL393337 SQH393337 TAD393337 TJZ393337 TTV393337 UDR393337 UNN393337 UXJ393337 VHF393337 VRB393337 WAX393337 WKT393337 WUP393337 D458873 ID458873 RZ458873 ABV458873 ALR458873 AVN458873 BFJ458873 BPF458873 BZB458873 CIX458873 CST458873 DCP458873 DML458873 DWH458873 EGD458873 EPZ458873 EZV458873 FJR458873 FTN458873 GDJ458873 GNF458873 GXB458873 HGX458873 HQT458873 IAP458873 IKL458873 IUH458873 JED458873 JNZ458873 JXV458873 KHR458873 KRN458873 LBJ458873 LLF458873 LVB458873 MEX458873 MOT458873 MYP458873 NIL458873 NSH458873 OCD458873 OLZ458873 OVV458873 PFR458873 PPN458873 PZJ458873 QJF458873 QTB458873 RCX458873 RMT458873 RWP458873 SGL458873 SQH458873 TAD458873 TJZ458873 TTV458873 UDR458873 UNN458873 UXJ458873 VHF458873 VRB458873 WAX458873 WKT458873 WUP458873 D524409 ID524409 RZ524409 ABV524409 ALR524409 AVN524409 BFJ524409 BPF524409 BZB524409 CIX524409 CST524409 DCP524409 DML524409 DWH524409 EGD524409 EPZ524409 EZV524409 FJR524409 FTN524409 GDJ524409 GNF524409 GXB524409 HGX524409 HQT524409 IAP524409 IKL524409 IUH524409 JED524409 JNZ524409 JXV524409 KHR524409 KRN524409 LBJ524409 LLF524409 LVB524409 MEX524409 MOT524409 MYP524409 NIL524409 NSH524409 OCD524409 OLZ524409 OVV524409 PFR524409 PPN524409 PZJ524409 QJF524409 QTB524409 RCX524409 RMT524409 RWP524409 SGL524409 SQH524409 TAD524409 TJZ524409 TTV524409 UDR524409 UNN524409 UXJ524409 VHF524409 VRB524409 WAX524409 WKT524409 WUP524409 D589945 ID589945 RZ589945 ABV589945 ALR589945 AVN589945 BFJ589945 BPF589945 BZB589945 CIX589945 CST589945 DCP589945 DML589945 DWH589945 EGD589945 EPZ589945 EZV589945 FJR589945 FTN589945 GDJ589945 GNF589945 GXB589945 HGX589945 HQT589945 IAP589945 IKL589945 IUH589945 JED589945 JNZ589945 JXV589945 KHR589945 KRN589945 LBJ589945 LLF589945 LVB589945 MEX589945 MOT589945 MYP589945 NIL589945 NSH589945 OCD589945 OLZ589945 OVV589945 PFR589945 PPN589945 PZJ589945 QJF589945 QTB589945 RCX589945 RMT589945 RWP589945 SGL589945 SQH589945 TAD589945 TJZ589945 TTV589945 UDR589945 UNN589945 UXJ589945 VHF589945 VRB589945 WAX589945 WKT589945 WUP589945 D655481 ID655481 RZ655481 ABV655481 ALR655481 AVN655481 BFJ655481 BPF655481 BZB655481 CIX655481 CST655481 DCP655481 DML655481 DWH655481 EGD655481 EPZ655481 EZV655481 FJR655481 FTN655481 GDJ655481 GNF655481 GXB655481 HGX655481 HQT655481 IAP655481 IKL655481 IUH655481 JED655481 JNZ655481 JXV655481 KHR655481 KRN655481 LBJ655481 LLF655481 LVB655481 MEX655481 MOT655481 MYP655481 NIL655481 NSH655481 OCD655481 OLZ655481 OVV655481 PFR655481 PPN655481 PZJ655481 QJF655481 QTB655481 RCX655481 RMT655481 RWP655481 SGL655481 SQH655481 TAD655481 TJZ655481 TTV655481 UDR655481 UNN655481 UXJ655481 VHF655481 VRB655481 WAX655481 WKT655481 WUP655481 D721017 ID721017 RZ721017 ABV721017 ALR721017 AVN721017 BFJ721017 BPF721017 BZB721017 CIX721017 CST721017 DCP721017 DML721017 DWH721017 EGD721017 EPZ721017 EZV721017 FJR721017 FTN721017 GDJ721017 GNF721017 GXB721017 HGX721017 HQT721017 IAP721017 IKL721017 IUH721017 JED721017 JNZ721017 JXV721017 KHR721017 KRN721017 LBJ721017 LLF721017 LVB721017 MEX721017 MOT721017 MYP721017 NIL721017 NSH721017 OCD721017 OLZ721017 OVV721017 PFR721017 PPN721017 PZJ721017 QJF721017 QTB721017 RCX721017 RMT721017 RWP721017 SGL721017 SQH721017 TAD721017 TJZ721017 TTV721017 UDR721017 UNN721017 UXJ721017 VHF721017 VRB721017 WAX721017 WKT721017 WUP721017 D786553 ID786553 RZ786553 ABV786553 ALR786553 AVN786553 BFJ786553 BPF786553 BZB786553 CIX786553 CST786553 DCP786553 DML786553 DWH786553 EGD786553 EPZ786553 EZV786553 FJR786553 FTN786553 GDJ786553 GNF786553 GXB786553 HGX786553 HQT786553 IAP786553 IKL786553 IUH786553 JED786553 JNZ786553 JXV786553 KHR786553 KRN786553 LBJ786553 LLF786553 LVB786553 MEX786553 MOT786553 MYP786553 NIL786553 NSH786553 OCD786553 OLZ786553 OVV786553 PFR786553 PPN786553 PZJ786553 QJF786553 QTB786553 RCX786553 RMT786553 RWP786553 SGL786553 SQH786553 TAD786553 TJZ786553 TTV786553 UDR786553 UNN786553 UXJ786553 VHF786553 VRB786553 WAX786553 WKT786553 WUP786553 D852089 ID852089 RZ852089 ABV852089 ALR852089 AVN852089 BFJ852089 BPF852089 BZB852089 CIX852089 CST852089 DCP852089 DML852089 DWH852089 EGD852089 EPZ852089 EZV852089 FJR852089 FTN852089 GDJ852089 GNF852089 GXB852089 HGX852089 HQT852089 IAP852089 IKL852089 IUH852089 JED852089 JNZ852089 JXV852089 KHR852089 KRN852089 LBJ852089 LLF852089 LVB852089 MEX852089 MOT852089 MYP852089 NIL852089 NSH852089 OCD852089 OLZ852089 OVV852089 PFR852089 PPN852089 PZJ852089 QJF852089 QTB852089 RCX852089 RMT852089 RWP852089 SGL852089 SQH852089 TAD852089 TJZ852089 TTV852089 UDR852089 UNN852089 UXJ852089 VHF852089 VRB852089 WAX852089 WKT852089 WUP852089 D917625 ID917625 RZ917625 ABV917625 ALR917625 AVN917625 BFJ917625 BPF917625 BZB917625 CIX917625 CST917625 DCP917625 DML917625 DWH917625 EGD917625 EPZ917625 EZV917625 FJR917625 FTN917625 GDJ917625 GNF917625 GXB917625 HGX917625 HQT917625 IAP917625 IKL917625 IUH917625 JED917625 JNZ917625 JXV917625 KHR917625 KRN917625 LBJ917625 LLF917625 LVB917625 MEX917625 MOT917625 MYP917625 NIL917625 NSH917625 OCD917625 OLZ917625 OVV917625 PFR917625 PPN917625 PZJ917625 QJF917625 QTB917625 RCX917625 RMT917625 RWP917625 SGL917625 SQH917625 TAD917625 TJZ917625 TTV917625 UDR917625 UNN917625 UXJ917625 VHF917625 VRB917625 WAX917625 WKT917625 WUP917625 D983161 ID983161 RZ983161 ABV983161 ALR983161 AVN983161 BFJ983161 BPF983161 BZB983161 CIX983161 CST983161 DCP983161 DML983161 DWH983161 EGD983161 EPZ983161 EZV983161 FJR983161 FTN983161 GDJ983161 GNF983161 GXB983161 HGX983161 HQT983161 IAP983161 IKL983161 IUH983161 JED983161 JNZ983161 JXV983161 KHR983161 KRN983161 LBJ983161 LLF983161 LVB983161 MEX983161 MOT983161 MYP983161 NIL983161 NSH983161 OCD983161 OLZ983161 OVV983161 PFR983161 PPN983161 PZJ983161 QJF983161 QTB983161 RCX983161 RMT983161 RWP983161 SGL983161 SQH983161 TAD983161 TJZ983161 TTV983161 UDR983161 UNN983161 UXJ983161 VHF983161 VRB983161 WAX983161 WKT983161 WUP983161 D125 ID125 RZ125 ABV125 ALR125 AVN125 BFJ125 BPF125 BZB125 CIX125 CST125 DCP125 DML125 DWH125 EGD125 EPZ125 EZV125 FJR125 FTN125 GDJ125 GNF125 GXB125 HGX125 HQT125 IAP125 IKL125 IUH125 JED125 JNZ125 JXV125 KHR125 KRN125 LBJ125 LLF125 LVB125 MEX125 MOT125 MYP125 NIL125 NSH125 OCD125 OLZ125 OVV125 PFR125 PPN125 PZJ125 QJF125 QTB125 RCX125 RMT125 RWP125 SGL125 SQH125 TAD125 TJZ125 TTV125 UDR125 UNN125 UXJ125 VHF125 VRB125 WAX125 WKT125 WUP125 D65661 ID65661 RZ65661 ABV65661 ALR65661 AVN65661 BFJ65661 BPF65661 BZB65661 CIX65661 CST65661 DCP65661 DML65661 DWH65661 EGD65661 EPZ65661 EZV65661 FJR65661 FTN65661 GDJ65661 GNF65661 GXB65661 HGX65661 HQT65661 IAP65661 IKL65661 IUH65661 JED65661 JNZ65661 JXV65661 KHR65661 KRN65661 LBJ65661 LLF65661 LVB65661 MEX65661 MOT65661 MYP65661 NIL65661 NSH65661 OCD65661 OLZ65661 OVV65661 PFR65661 PPN65661 PZJ65661 QJF65661 QTB65661 RCX65661 RMT65661 RWP65661 SGL65661 SQH65661 TAD65661 TJZ65661 TTV65661 UDR65661 UNN65661 UXJ65661 VHF65661 VRB65661 WAX65661 WKT65661 WUP65661 D131197 ID131197 RZ131197 ABV131197 ALR131197 AVN131197 BFJ131197 BPF131197 BZB131197 CIX131197 CST131197 DCP131197 DML131197 DWH131197 EGD131197 EPZ131197 EZV131197 FJR131197 FTN131197 GDJ131197 GNF131197 GXB131197 HGX131197 HQT131197 IAP131197 IKL131197 IUH131197 JED131197 JNZ131197 JXV131197 KHR131197 KRN131197 LBJ131197 LLF131197 LVB131197 MEX131197 MOT131197 MYP131197 NIL131197 NSH131197 OCD131197 OLZ131197 OVV131197 PFR131197 PPN131197 PZJ131197 QJF131197 QTB131197 RCX131197 RMT131197 RWP131197 SGL131197 SQH131197 TAD131197 TJZ131197 TTV131197 UDR131197 UNN131197 UXJ131197 VHF131197 VRB131197 WAX131197 WKT131197 WUP131197 D196733 ID196733 RZ196733 ABV196733 ALR196733 AVN196733 BFJ196733 BPF196733 BZB196733 CIX196733 CST196733 DCP196733 DML196733 DWH196733 EGD196733 EPZ196733 EZV196733 FJR196733 FTN196733 GDJ196733 GNF196733 GXB196733 HGX196733 HQT196733 IAP196733 IKL196733 IUH196733 JED196733 JNZ196733 JXV196733 KHR196733 KRN196733 LBJ196733 LLF196733 LVB196733 MEX196733 MOT196733 MYP196733 NIL196733 NSH196733 OCD196733 OLZ196733 OVV196733 PFR196733 PPN196733 PZJ196733 QJF196733 QTB196733 RCX196733 RMT196733 RWP196733 SGL196733 SQH196733 TAD196733 TJZ196733 TTV196733 UDR196733 UNN196733 UXJ196733 VHF196733 VRB196733 WAX196733 WKT196733 WUP196733 D262269 ID262269 RZ262269 ABV262269 ALR262269 AVN262269 BFJ262269 BPF262269 BZB262269 CIX262269 CST262269 DCP262269 DML262269 DWH262269 EGD262269 EPZ262269 EZV262269 FJR262269 FTN262269 GDJ262269 GNF262269 GXB262269 HGX262269 HQT262269 IAP262269 IKL262269 IUH262269 JED262269 JNZ262269 JXV262269 KHR262269 KRN262269 LBJ262269 LLF262269 LVB262269 MEX262269 MOT262269 MYP262269 NIL262269 NSH262269 OCD262269 OLZ262269 OVV262269 PFR262269 PPN262269 PZJ262269 QJF262269 QTB262269 RCX262269 RMT262269 RWP262269 SGL262269 SQH262269 TAD262269 TJZ262269 TTV262269 UDR262269 UNN262269 UXJ262269 VHF262269 VRB262269 WAX262269 WKT262269 WUP262269 D327805 ID327805 RZ327805 ABV327805 ALR327805 AVN327805 BFJ327805 BPF327805 BZB327805 CIX327805 CST327805 DCP327805 DML327805 DWH327805 EGD327805 EPZ327805 EZV327805 FJR327805 FTN327805 GDJ327805 GNF327805 GXB327805 HGX327805 HQT327805 IAP327805 IKL327805 IUH327805 JED327805 JNZ327805 JXV327805 KHR327805 KRN327805 LBJ327805 LLF327805 LVB327805 MEX327805 MOT327805 MYP327805 NIL327805 NSH327805 OCD327805 OLZ327805 OVV327805 PFR327805 PPN327805 PZJ327805 QJF327805 QTB327805 RCX327805 RMT327805 RWP327805 SGL327805 SQH327805 TAD327805 TJZ327805 TTV327805 UDR327805 UNN327805 UXJ327805 VHF327805 VRB327805 WAX327805 WKT327805 WUP327805 D393341 ID393341 RZ393341 ABV393341 ALR393341 AVN393341 BFJ393341 BPF393341 BZB393341 CIX393341 CST393341 DCP393341 DML393341 DWH393341 EGD393341 EPZ393341 EZV393341 FJR393341 FTN393341 GDJ393341 GNF393341 GXB393341 HGX393341 HQT393341 IAP393341 IKL393341 IUH393341 JED393341 JNZ393341 JXV393341 KHR393341 KRN393341 LBJ393341 LLF393341 LVB393341 MEX393341 MOT393341 MYP393341 NIL393341 NSH393341 OCD393341 OLZ393341 OVV393341 PFR393341 PPN393341 PZJ393341 QJF393341 QTB393341 RCX393341 RMT393341 RWP393341 SGL393341 SQH393341 TAD393341 TJZ393341 TTV393341 UDR393341 UNN393341 UXJ393341 VHF393341 VRB393341 WAX393341 WKT393341 WUP393341 D458877 ID458877 RZ458877 ABV458877 ALR458877 AVN458877 BFJ458877 BPF458877 BZB458877 CIX458877 CST458877 DCP458877 DML458877 DWH458877 EGD458877 EPZ458877 EZV458877 FJR458877 FTN458877 GDJ458877 GNF458877 GXB458877 HGX458877 HQT458877 IAP458877 IKL458877 IUH458877 JED458877 JNZ458877 JXV458877 KHR458877 KRN458877 LBJ458877 LLF458877 LVB458877 MEX458877 MOT458877 MYP458877 NIL458877 NSH458877 OCD458877 OLZ458877 OVV458877 PFR458877 PPN458877 PZJ458877 QJF458877 QTB458877 RCX458877 RMT458877 RWP458877 SGL458877 SQH458877 TAD458877 TJZ458877 TTV458877 UDR458877 UNN458877 UXJ458877 VHF458877 VRB458877 WAX458877 WKT458877 WUP458877 D524413 ID524413 RZ524413 ABV524413 ALR524413 AVN524413 BFJ524413 BPF524413 BZB524413 CIX524413 CST524413 DCP524413 DML524413 DWH524413 EGD524413 EPZ524413 EZV524413 FJR524413 FTN524413 GDJ524413 GNF524413 GXB524413 HGX524413 HQT524413 IAP524413 IKL524413 IUH524413 JED524413 JNZ524413 JXV524413 KHR524413 KRN524413 LBJ524413 LLF524413 LVB524413 MEX524413 MOT524413 MYP524413 NIL524413 NSH524413 OCD524413 OLZ524413 OVV524413 PFR524413 PPN524413 PZJ524413 QJF524413 QTB524413 RCX524413 RMT524413 RWP524413 SGL524413 SQH524413 TAD524413 TJZ524413 TTV524413 UDR524413 UNN524413 UXJ524413 VHF524413 VRB524413 WAX524413 WKT524413 WUP524413 D589949 ID589949 RZ589949 ABV589949 ALR589949 AVN589949 BFJ589949 BPF589949 BZB589949 CIX589949 CST589949 DCP589949 DML589949 DWH589949 EGD589949 EPZ589949 EZV589949 FJR589949 FTN589949 GDJ589949 GNF589949 GXB589949 HGX589949 HQT589949 IAP589949 IKL589949 IUH589949 JED589949 JNZ589949 JXV589949 KHR589949 KRN589949 LBJ589949 LLF589949 LVB589949 MEX589949 MOT589949 MYP589949 NIL589949 NSH589949 OCD589949 OLZ589949 OVV589949 PFR589949 PPN589949 PZJ589949 QJF589949 QTB589949 RCX589949 RMT589949 RWP589949 SGL589949 SQH589949 TAD589949 TJZ589949 TTV589949 UDR589949 UNN589949 UXJ589949 VHF589949 VRB589949 WAX589949 WKT589949 WUP589949 D655485 ID655485 RZ655485 ABV655485 ALR655485 AVN655485 BFJ655485 BPF655485 BZB655485 CIX655485 CST655485 DCP655485 DML655485 DWH655485 EGD655485 EPZ655485 EZV655485 FJR655485 FTN655485 GDJ655485 GNF655485 GXB655485 HGX655485 HQT655485 IAP655485 IKL655485 IUH655485 JED655485 JNZ655485 JXV655485 KHR655485 KRN655485 LBJ655485 LLF655485 LVB655485 MEX655485 MOT655485 MYP655485 NIL655485 NSH655485 OCD655485 OLZ655485 OVV655485 PFR655485 PPN655485 PZJ655485 QJF655485 QTB655485 RCX655485 RMT655485 RWP655485 SGL655485 SQH655485 TAD655485 TJZ655485 TTV655485 UDR655485 UNN655485 UXJ655485 VHF655485 VRB655485 WAX655485 WKT655485 WUP655485 D721021 ID721021 RZ721021 ABV721021 ALR721021 AVN721021 BFJ721021 BPF721021 BZB721021 CIX721021 CST721021 DCP721021 DML721021 DWH721021 EGD721021 EPZ721021 EZV721021 FJR721021 FTN721021 GDJ721021 GNF721021 GXB721021 HGX721021 HQT721021 IAP721021 IKL721021 IUH721021 JED721021 JNZ721021 JXV721021 KHR721021 KRN721021 LBJ721021 LLF721021 LVB721021 MEX721021 MOT721021 MYP721021 NIL721021 NSH721021 OCD721021 OLZ721021 OVV721021 PFR721021 PPN721021 PZJ721021 QJF721021 QTB721021 RCX721021 RMT721021 RWP721021 SGL721021 SQH721021 TAD721021 TJZ721021 TTV721021 UDR721021 UNN721021 UXJ721021 VHF721021 VRB721021 WAX721021 WKT721021 WUP721021 D786557 ID786557 RZ786557 ABV786557 ALR786557 AVN786557 BFJ786557 BPF786557 BZB786557 CIX786557 CST786557 DCP786557 DML786557 DWH786557 EGD786557 EPZ786557 EZV786557 FJR786557 FTN786557 GDJ786557 GNF786557 GXB786557 HGX786557 HQT786557 IAP786557 IKL786557 IUH786557 JED786557 JNZ786557 JXV786557 KHR786557 KRN786557 LBJ786557 LLF786557 LVB786557 MEX786557 MOT786557 MYP786557 NIL786557 NSH786557 OCD786557 OLZ786557 OVV786557 PFR786557 PPN786557 PZJ786557 QJF786557 QTB786557 RCX786557 RMT786557 RWP786557 SGL786557 SQH786557 TAD786557 TJZ786557 TTV786557 UDR786557 UNN786557 UXJ786557 VHF786557 VRB786557 WAX786557 WKT786557 WUP786557 D852093 ID852093 RZ852093 ABV852093 ALR852093 AVN852093 BFJ852093 BPF852093 BZB852093 CIX852093 CST852093 DCP852093 DML852093 DWH852093 EGD852093 EPZ852093 EZV852093 FJR852093 FTN852093 GDJ852093 GNF852093 GXB852093 HGX852093 HQT852093 IAP852093 IKL852093 IUH852093 JED852093 JNZ852093 JXV852093 KHR852093 KRN852093 LBJ852093 LLF852093 LVB852093 MEX852093 MOT852093 MYP852093 NIL852093 NSH852093 OCD852093 OLZ852093 OVV852093 PFR852093 PPN852093 PZJ852093 QJF852093 QTB852093 RCX852093 RMT852093 RWP852093 SGL852093 SQH852093 TAD852093 TJZ852093 TTV852093 UDR852093 UNN852093 UXJ852093 VHF852093 VRB852093 WAX852093 WKT852093 WUP852093 D917629 ID917629 RZ917629 ABV917629 ALR917629 AVN917629 BFJ917629 BPF917629 BZB917629 CIX917629 CST917629 DCP917629 DML917629 DWH917629 EGD917629 EPZ917629 EZV917629 FJR917629 FTN917629 GDJ917629 GNF917629 GXB917629 HGX917629 HQT917629 IAP917629 IKL917629 IUH917629 JED917629 JNZ917629 JXV917629 KHR917629 KRN917629 LBJ917629 LLF917629 LVB917629 MEX917629 MOT917629 MYP917629 NIL917629 NSH917629 OCD917629 OLZ917629 OVV917629 PFR917629 PPN917629 PZJ917629 QJF917629 QTB917629 RCX917629 RMT917629 RWP917629 SGL917629 SQH917629 TAD917629 TJZ917629 TTV917629 UDR917629 UNN917629 UXJ917629 VHF917629 VRB917629 WAX917629 WKT917629 WUP917629 D983165 ID983165 RZ983165 ABV983165 ALR983165 AVN983165 BFJ983165 BPF983165 BZB983165 CIX983165 CST983165 DCP983165 DML983165 DWH983165 EGD983165 EPZ983165 EZV983165 FJR983165 FTN983165 GDJ983165 GNF983165 GXB983165 HGX983165 HQT983165 IAP983165 IKL983165 IUH983165 JED983165 JNZ983165 JXV983165 KHR983165 KRN983165 LBJ983165 LLF983165 LVB983165 MEX983165 MOT983165 MYP983165 NIL983165 NSH983165 OCD983165 OLZ983165 OVV983165 PFR983165 PPN983165 PZJ983165 QJF983165 QTB983165 RCX983165 RMT983165 RWP983165 SGL983165 SQH983165 TAD983165 TJZ983165 TTV983165 UDR983165 UNN983165 UXJ983165 VHF983165 VRB983165 WAX983165 WKT983165 WUP983165 D151 ID151 RZ151 ABV151 ALR151 AVN151 BFJ151 BPF151 BZB151 CIX151 CST151 DCP151 DML151 DWH151 EGD151 EPZ151 EZV151 FJR151 FTN151 GDJ151 GNF151 GXB151 HGX151 HQT151 IAP151 IKL151 IUH151 JED151 JNZ151 JXV151 KHR151 KRN151 LBJ151 LLF151 LVB151 MEX151 MOT151 MYP151 NIL151 NSH151 OCD151 OLZ151 OVV151 PFR151 PPN151 PZJ151 QJF151 QTB151 RCX151 RMT151 RWP151 SGL151 SQH151 TAD151 TJZ151 TTV151 UDR151 UNN151 UXJ151 VHF151 VRB151 WAX151 WKT151 WUP151 D65687 ID65687 RZ65687 ABV65687 ALR65687 AVN65687 BFJ65687 BPF65687 BZB65687 CIX65687 CST65687 DCP65687 DML65687 DWH65687 EGD65687 EPZ65687 EZV65687 FJR65687 FTN65687 GDJ65687 GNF65687 GXB65687 HGX65687 HQT65687 IAP65687 IKL65687 IUH65687 JED65687 JNZ65687 JXV65687 KHR65687 KRN65687 LBJ65687 LLF65687 LVB65687 MEX65687 MOT65687 MYP65687 NIL65687 NSH65687 OCD65687 OLZ65687 OVV65687 PFR65687 PPN65687 PZJ65687 QJF65687 QTB65687 RCX65687 RMT65687 RWP65687 SGL65687 SQH65687 TAD65687 TJZ65687 TTV65687 UDR65687 UNN65687 UXJ65687 VHF65687 VRB65687 WAX65687 WKT65687 WUP65687 D131223 ID131223 RZ131223 ABV131223 ALR131223 AVN131223 BFJ131223 BPF131223 BZB131223 CIX131223 CST131223 DCP131223 DML131223 DWH131223 EGD131223 EPZ131223 EZV131223 FJR131223 FTN131223 GDJ131223 GNF131223 GXB131223 HGX131223 HQT131223 IAP131223 IKL131223 IUH131223 JED131223 JNZ131223 JXV131223 KHR131223 KRN131223 LBJ131223 LLF131223 LVB131223 MEX131223 MOT131223 MYP131223 NIL131223 NSH131223 OCD131223 OLZ131223 OVV131223 PFR131223 PPN131223 PZJ131223 QJF131223 QTB131223 RCX131223 RMT131223 RWP131223 SGL131223 SQH131223 TAD131223 TJZ131223 TTV131223 UDR131223 UNN131223 UXJ131223 VHF131223 VRB131223 WAX131223 WKT131223 WUP131223 D196759 ID196759 RZ196759 ABV196759 ALR196759 AVN196759 BFJ196759 BPF196759 BZB196759 CIX196759 CST196759 DCP196759 DML196759 DWH196759 EGD196759 EPZ196759 EZV196759 FJR196759 FTN196759 GDJ196759 GNF196759 GXB196759 HGX196759 HQT196759 IAP196759 IKL196759 IUH196759 JED196759 JNZ196759 JXV196759 KHR196759 KRN196759 LBJ196759 LLF196759 LVB196759 MEX196759 MOT196759 MYP196759 NIL196759 NSH196759 OCD196759 OLZ196759 OVV196759 PFR196759 PPN196759 PZJ196759 QJF196759 QTB196759 RCX196759 RMT196759 RWP196759 SGL196759 SQH196759 TAD196759 TJZ196759 TTV196759 UDR196759 UNN196759 UXJ196759 VHF196759 VRB196759 WAX196759 WKT196759 WUP196759 D262295 ID262295 RZ262295 ABV262295 ALR262295 AVN262295 BFJ262295 BPF262295 BZB262295 CIX262295 CST262295 DCP262295 DML262295 DWH262295 EGD262295 EPZ262295 EZV262295 FJR262295 FTN262295 GDJ262295 GNF262295 GXB262295 HGX262295 HQT262295 IAP262295 IKL262295 IUH262295 JED262295 JNZ262295 JXV262295 KHR262295 KRN262295 LBJ262295 LLF262295 LVB262295 MEX262295 MOT262295 MYP262295 NIL262295 NSH262295 OCD262295 OLZ262295 OVV262295 PFR262295 PPN262295 PZJ262295 QJF262295 QTB262295 RCX262295 RMT262295 RWP262295 SGL262295 SQH262295 TAD262295 TJZ262295 TTV262295 UDR262295 UNN262295 UXJ262295 VHF262295 VRB262295 WAX262295 WKT262295 WUP262295 D327831 ID327831 RZ327831 ABV327831 ALR327831 AVN327831 BFJ327831 BPF327831 BZB327831 CIX327831 CST327831 DCP327831 DML327831 DWH327831 EGD327831 EPZ327831 EZV327831 FJR327831 FTN327831 GDJ327831 GNF327831 GXB327831 HGX327831 HQT327831 IAP327831 IKL327831 IUH327831 JED327831 JNZ327831 JXV327831 KHR327831 KRN327831 LBJ327831 LLF327831 LVB327831 MEX327831 MOT327831 MYP327831 NIL327831 NSH327831 OCD327831 OLZ327831 OVV327831 PFR327831 PPN327831 PZJ327831 QJF327831 QTB327831 RCX327831 RMT327831 RWP327831 SGL327831 SQH327831 TAD327831 TJZ327831 TTV327831 UDR327831 UNN327831 UXJ327831 VHF327831 VRB327831 WAX327831 WKT327831 WUP327831 D393367 ID393367 RZ393367 ABV393367 ALR393367 AVN393367 BFJ393367 BPF393367 BZB393367 CIX393367 CST393367 DCP393367 DML393367 DWH393367 EGD393367 EPZ393367 EZV393367 FJR393367 FTN393367 GDJ393367 GNF393367 GXB393367 HGX393367 HQT393367 IAP393367 IKL393367 IUH393367 JED393367 JNZ393367 JXV393367 KHR393367 KRN393367 LBJ393367 LLF393367 LVB393367 MEX393367 MOT393367 MYP393367 NIL393367 NSH393367 OCD393367 OLZ393367 OVV393367 PFR393367 PPN393367 PZJ393367 QJF393367 QTB393367 RCX393367 RMT393367 RWP393367 SGL393367 SQH393367 TAD393367 TJZ393367 TTV393367 UDR393367 UNN393367 UXJ393367 VHF393367 VRB393367 WAX393367 WKT393367 WUP393367 D458903 ID458903 RZ458903 ABV458903 ALR458903 AVN458903 BFJ458903 BPF458903 BZB458903 CIX458903 CST458903 DCP458903 DML458903 DWH458903 EGD458903 EPZ458903 EZV458903 FJR458903 FTN458903 GDJ458903 GNF458903 GXB458903 HGX458903 HQT458903 IAP458903 IKL458903 IUH458903 JED458903 JNZ458903 JXV458903 KHR458903 KRN458903 LBJ458903 LLF458903 LVB458903 MEX458903 MOT458903 MYP458903 NIL458903 NSH458903 OCD458903 OLZ458903 OVV458903 PFR458903 PPN458903 PZJ458903 QJF458903 QTB458903 RCX458903 RMT458903 RWP458903 SGL458903 SQH458903 TAD458903 TJZ458903 TTV458903 UDR458903 UNN458903 UXJ458903 VHF458903 VRB458903 WAX458903 WKT458903 WUP458903 D524439 ID524439 RZ524439 ABV524439 ALR524439 AVN524439 BFJ524439 BPF524439 BZB524439 CIX524439 CST524439 DCP524439 DML524439 DWH524439 EGD524439 EPZ524439 EZV524439 FJR524439 FTN524439 GDJ524439 GNF524439 GXB524439 HGX524439 HQT524439 IAP524439 IKL524439 IUH524439 JED524439 JNZ524439 JXV524439 KHR524439 KRN524439 LBJ524439 LLF524439 LVB524439 MEX524439 MOT524439 MYP524439 NIL524439 NSH524439 OCD524439 OLZ524439 OVV524439 PFR524439 PPN524439 PZJ524439 QJF524439 QTB524439 RCX524439 RMT524439 RWP524439 SGL524439 SQH524439 TAD524439 TJZ524439 TTV524439 UDR524439 UNN524439 UXJ524439 VHF524439 VRB524439 WAX524439 WKT524439 WUP524439 D589975 ID589975 RZ589975 ABV589975 ALR589975 AVN589975 BFJ589975 BPF589975 BZB589975 CIX589975 CST589975 DCP589975 DML589975 DWH589975 EGD589975 EPZ589975 EZV589975 FJR589975 FTN589975 GDJ589975 GNF589975 GXB589975 HGX589975 HQT589975 IAP589975 IKL589975 IUH589975 JED589975 JNZ589975 JXV589975 KHR589975 KRN589975 LBJ589975 LLF589975 LVB589975 MEX589975 MOT589975 MYP589975 NIL589975 NSH589975 OCD589975 OLZ589975 OVV589975 PFR589975 PPN589975 PZJ589975 QJF589975 QTB589975 RCX589975 RMT589975 RWP589975 SGL589975 SQH589975 TAD589975 TJZ589975 TTV589975 UDR589975 UNN589975 UXJ589975 VHF589975 VRB589975 WAX589975 WKT589975 WUP589975 D655511 ID655511 RZ655511 ABV655511 ALR655511 AVN655511 BFJ655511 BPF655511 BZB655511 CIX655511 CST655511 DCP655511 DML655511 DWH655511 EGD655511 EPZ655511 EZV655511 FJR655511 FTN655511 GDJ655511 GNF655511 GXB655511 HGX655511 HQT655511 IAP655511 IKL655511 IUH655511 JED655511 JNZ655511 JXV655511 KHR655511 KRN655511 LBJ655511 LLF655511 LVB655511 MEX655511 MOT655511 MYP655511 NIL655511 NSH655511 OCD655511 OLZ655511 OVV655511 PFR655511 PPN655511 PZJ655511 QJF655511 QTB655511 RCX655511 RMT655511 RWP655511 SGL655511 SQH655511 TAD655511 TJZ655511 TTV655511 UDR655511 UNN655511 UXJ655511 VHF655511 VRB655511 WAX655511 WKT655511 WUP655511 D721047 ID721047 RZ721047 ABV721047 ALR721047 AVN721047 BFJ721047 BPF721047 BZB721047 CIX721047 CST721047 DCP721047 DML721047 DWH721047 EGD721047 EPZ721047 EZV721047 FJR721047 FTN721047 GDJ721047 GNF721047 GXB721047 HGX721047 HQT721047 IAP721047 IKL721047 IUH721047 JED721047 JNZ721047 JXV721047 KHR721047 KRN721047 LBJ721047 LLF721047 LVB721047 MEX721047 MOT721047 MYP721047 NIL721047 NSH721047 OCD721047 OLZ721047 OVV721047 PFR721047 PPN721047 PZJ721047 QJF721047 QTB721047 RCX721047 RMT721047 RWP721047 SGL721047 SQH721047 TAD721047 TJZ721047 TTV721047 UDR721047 UNN721047 UXJ721047 VHF721047 VRB721047 WAX721047 WKT721047 WUP721047 D786583 ID786583 RZ786583 ABV786583 ALR786583 AVN786583 BFJ786583 BPF786583 BZB786583 CIX786583 CST786583 DCP786583 DML786583 DWH786583 EGD786583 EPZ786583 EZV786583 FJR786583 FTN786583 GDJ786583 GNF786583 GXB786583 HGX786583 HQT786583 IAP786583 IKL786583 IUH786583 JED786583 JNZ786583 JXV786583 KHR786583 KRN786583 LBJ786583 LLF786583 LVB786583 MEX786583 MOT786583 MYP786583 NIL786583 NSH786583 OCD786583 OLZ786583 OVV786583 PFR786583 PPN786583 PZJ786583 QJF786583 QTB786583 RCX786583 RMT786583 RWP786583 SGL786583 SQH786583 TAD786583 TJZ786583 TTV786583 UDR786583 UNN786583 UXJ786583 VHF786583 VRB786583 WAX786583 WKT786583 WUP786583 D852119 ID852119 RZ852119 ABV852119 ALR852119 AVN852119 BFJ852119 BPF852119 BZB852119 CIX852119 CST852119 DCP852119 DML852119 DWH852119 EGD852119 EPZ852119 EZV852119 FJR852119 FTN852119 GDJ852119 GNF852119 GXB852119 HGX852119 HQT852119 IAP852119 IKL852119 IUH852119 JED852119 JNZ852119 JXV852119 KHR852119 KRN852119 LBJ852119 LLF852119 LVB852119 MEX852119 MOT852119 MYP852119 NIL852119 NSH852119 OCD852119 OLZ852119 OVV852119 PFR852119 PPN852119 PZJ852119 QJF852119 QTB852119 RCX852119 RMT852119 RWP852119 SGL852119 SQH852119 TAD852119 TJZ852119 TTV852119 UDR852119 UNN852119 UXJ852119 VHF852119 VRB852119 WAX852119 WKT852119 WUP852119 D917655 ID917655 RZ917655 ABV917655 ALR917655 AVN917655 BFJ917655 BPF917655 BZB917655 CIX917655 CST917655 DCP917655 DML917655 DWH917655 EGD917655 EPZ917655 EZV917655 FJR917655 FTN917655 GDJ917655 GNF917655 GXB917655 HGX917655 HQT917655 IAP917655 IKL917655 IUH917655 JED917655 JNZ917655 JXV917655 KHR917655 KRN917655 LBJ917655 LLF917655 LVB917655 MEX917655 MOT917655 MYP917655 NIL917655 NSH917655 OCD917655 OLZ917655 OVV917655 PFR917655 PPN917655 PZJ917655 QJF917655 QTB917655 RCX917655 RMT917655 RWP917655 SGL917655 SQH917655 TAD917655 TJZ917655 TTV917655 UDR917655 UNN917655 UXJ917655 VHF917655 VRB917655 WAX917655 WKT917655 WUP917655 D983191 ID983191 RZ983191 ABV983191 ALR983191 AVN983191 BFJ983191 BPF983191 BZB983191 CIX983191 CST983191 DCP983191 DML983191 DWH983191 EGD983191 EPZ983191 EZV983191 FJR983191 FTN983191 GDJ983191 GNF983191 GXB983191 HGX983191 HQT983191 IAP983191 IKL983191 IUH983191 JED983191 JNZ983191 JXV983191 KHR983191 KRN983191 LBJ983191 LLF983191 LVB983191 MEX983191 MOT983191 MYP983191 NIL983191 NSH983191 OCD983191 OLZ983191 OVV983191 PFR983191 PPN983191 PZJ983191 QJF983191 QTB983191 RCX983191 RMT983191 RWP983191 SGL983191 SQH983191 TAD983191 TJZ983191 TTV983191 UDR983191 UNN983191 UXJ983191 VHF983191 VRB983191 WAX983191 WKT983191 WUP983191 D146:D148 ID146:ID148 RZ146:RZ148 ABV146:ABV148 ALR146:ALR148 AVN146:AVN148 BFJ146:BFJ148 BPF146:BPF148 BZB146:BZB148 CIX146:CIX148 CST146:CST148 DCP146:DCP148 DML146:DML148 DWH146:DWH148 EGD146:EGD148 EPZ146:EPZ148 EZV146:EZV148 FJR146:FJR148 FTN146:FTN148 GDJ146:GDJ148 GNF146:GNF148 GXB146:GXB148 HGX146:HGX148 HQT146:HQT148 IAP146:IAP148 IKL146:IKL148 IUH146:IUH148 JED146:JED148 JNZ146:JNZ148 JXV146:JXV148 KHR146:KHR148 KRN146:KRN148 LBJ146:LBJ148 LLF146:LLF148 LVB146:LVB148 MEX146:MEX148 MOT146:MOT148 MYP146:MYP148 NIL146:NIL148 NSH146:NSH148 OCD146:OCD148 OLZ146:OLZ148 OVV146:OVV148 PFR146:PFR148 PPN146:PPN148 PZJ146:PZJ148 QJF146:QJF148 QTB146:QTB148 RCX146:RCX148 RMT146:RMT148 RWP146:RWP148 SGL146:SGL148 SQH146:SQH148 TAD146:TAD148 TJZ146:TJZ148 TTV146:TTV148 UDR146:UDR148 UNN146:UNN148 UXJ146:UXJ148 VHF146:VHF148 VRB146:VRB148 WAX146:WAX148 WKT146:WKT148 WUP146:WUP148 D65682:D65684 ID65682:ID65684 RZ65682:RZ65684 ABV65682:ABV65684 ALR65682:ALR65684 AVN65682:AVN65684 BFJ65682:BFJ65684 BPF65682:BPF65684 BZB65682:BZB65684 CIX65682:CIX65684 CST65682:CST65684 DCP65682:DCP65684 DML65682:DML65684 DWH65682:DWH65684 EGD65682:EGD65684 EPZ65682:EPZ65684 EZV65682:EZV65684 FJR65682:FJR65684 FTN65682:FTN65684 GDJ65682:GDJ65684 GNF65682:GNF65684 GXB65682:GXB65684 HGX65682:HGX65684 HQT65682:HQT65684 IAP65682:IAP65684 IKL65682:IKL65684 IUH65682:IUH65684 JED65682:JED65684 JNZ65682:JNZ65684 JXV65682:JXV65684 KHR65682:KHR65684 KRN65682:KRN65684 LBJ65682:LBJ65684 LLF65682:LLF65684 LVB65682:LVB65684 MEX65682:MEX65684 MOT65682:MOT65684 MYP65682:MYP65684 NIL65682:NIL65684 NSH65682:NSH65684 OCD65682:OCD65684 OLZ65682:OLZ65684 OVV65682:OVV65684 PFR65682:PFR65684 PPN65682:PPN65684 PZJ65682:PZJ65684 QJF65682:QJF65684 QTB65682:QTB65684 RCX65682:RCX65684 RMT65682:RMT65684 RWP65682:RWP65684 SGL65682:SGL65684 SQH65682:SQH65684 TAD65682:TAD65684 TJZ65682:TJZ65684 TTV65682:TTV65684 UDR65682:UDR65684 UNN65682:UNN65684 UXJ65682:UXJ65684 VHF65682:VHF65684 VRB65682:VRB65684 WAX65682:WAX65684 WKT65682:WKT65684 WUP65682:WUP65684 D131218:D131220 ID131218:ID131220 RZ131218:RZ131220 ABV131218:ABV131220 ALR131218:ALR131220 AVN131218:AVN131220 BFJ131218:BFJ131220 BPF131218:BPF131220 BZB131218:BZB131220 CIX131218:CIX131220 CST131218:CST131220 DCP131218:DCP131220 DML131218:DML131220 DWH131218:DWH131220 EGD131218:EGD131220 EPZ131218:EPZ131220 EZV131218:EZV131220 FJR131218:FJR131220 FTN131218:FTN131220 GDJ131218:GDJ131220 GNF131218:GNF131220 GXB131218:GXB131220 HGX131218:HGX131220 HQT131218:HQT131220 IAP131218:IAP131220 IKL131218:IKL131220 IUH131218:IUH131220 JED131218:JED131220 JNZ131218:JNZ131220 JXV131218:JXV131220 KHR131218:KHR131220 KRN131218:KRN131220 LBJ131218:LBJ131220 LLF131218:LLF131220 LVB131218:LVB131220 MEX131218:MEX131220 MOT131218:MOT131220 MYP131218:MYP131220 NIL131218:NIL131220 NSH131218:NSH131220 OCD131218:OCD131220 OLZ131218:OLZ131220 OVV131218:OVV131220 PFR131218:PFR131220 PPN131218:PPN131220 PZJ131218:PZJ131220 QJF131218:QJF131220 QTB131218:QTB131220 RCX131218:RCX131220 RMT131218:RMT131220 RWP131218:RWP131220 SGL131218:SGL131220 SQH131218:SQH131220 TAD131218:TAD131220 TJZ131218:TJZ131220 TTV131218:TTV131220 UDR131218:UDR131220 UNN131218:UNN131220 UXJ131218:UXJ131220 VHF131218:VHF131220 VRB131218:VRB131220 WAX131218:WAX131220 WKT131218:WKT131220 WUP131218:WUP131220 D196754:D196756 ID196754:ID196756 RZ196754:RZ196756 ABV196754:ABV196756 ALR196754:ALR196756 AVN196754:AVN196756 BFJ196754:BFJ196756 BPF196754:BPF196756 BZB196754:BZB196756 CIX196754:CIX196756 CST196754:CST196756 DCP196754:DCP196756 DML196754:DML196756 DWH196754:DWH196756 EGD196754:EGD196756 EPZ196754:EPZ196756 EZV196754:EZV196756 FJR196754:FJR196756 FTN196754:FTN196756 GDJ196754:GDJ196756 GNF196754:GNF196756 GXB196754:GXB196756 HGX196754:HGX196756 HQT196754:HQT196756 IAP196754:IAP196756 IKL196754:IKL196756 IUH196754:IUH196756 JED196754:JED196756 JNZ196754:JNZ196756 JXV196754:JXV196756 KHR196754:KHR196756 KRN196754:KRN196756 LBJ196754:LBJ196756 LLF196754:LLF196756 LVB196754:LVB196756 MEX196754:MEX196756 MOT196754:MOT196756 MYP196754:MYP196756 NIL196754:NIL196756 NSH196754:NSH196756 OCD196754:OCD196756 OLZ196754:OLZ196756 OVV196754:OVV196756 PFR196754:PFR196756 PPN196754:PPN196756 PZJ196754:PZJ196756 QJF196754:QJF196756 QTB196754:QTB196756 RCX196754:RCX196756 RMT196754:RMT196756 RWP196754:RWP196756 SGL196754:SGL196756 SQH196754:SQH196756 TAD196754:TAD196756 TJZ196754:TJZ196756 TTV196754:TTV196756 UDR196754:UDR196756 UNN196754:UNN196756 UXJ196754:UXJ196756 VHF196754:VHF196756 VRB196754:VRB196756 WAX196754:WAX196756 WKT196754:WKT196756 WUP196754:WUP196756 D262290:D262292 ID262290:ID262292 RZ262290:RZ262292 ABV262290:ABV262292 ALR262290:ALR262292 AVN262290:AVN262292 BFJ262290:BFJ262292 BPF262290:BPF262292 BZB262290:BZB262292 CIX262290:CIX262292 CST262290:CST262292 DCP262290:DCP262292 DML262290:DML262292 DWH262290:DWH262292 EGD262290:EGD262292 EPZ262290:EPZ262292 EZV262290:EZV262292 FJR262290:FJR262292 FTN262290:FTN262292 GDJ262290:GDJ262292 GNF262290:GNF262292 GXB262290:GXB262292 HGX262290:HGX262292 HQT262290:HQT262292 IAP262290:IAP262292 IKL262290:IKL262292 IUH262290:IUH262292 JED262290:JED262292 JNZ262290:JNZ262292 JXV262290:JXV262292 KHR262290:KHR262292 KRN262290:KRN262292 LBJ262290:LBJ262292 LLF262290:LLF262292 LVB262290:LVB262292 MEX262290:MEX262292 MOT262290:MOT262292 MYP262290:MYP262292 NIL262290:NIL262292 NSH262290:NSH262292 OCD262290:OCD262292 OLZ262290:OLZ262292 OVV262290:OVV262292 PFR262290:PFR262292 PPN262290:PPN262292 PZJ262290:PZJ262292 QJF262290:QJF262292 QTB262290:QTB262292 RCX262290:RCX262292 RMT262290:RMT262292 RWP262290:RWP262292 SGL262290:SGL262292 SQH262290:SQH262292 TAD262290:TAD262292 TJZ262290:TJZ262292 TTV262290:TTV262292 UDR262290:UDR262292 UNN262290:UNN262292 UXJ262290:UXJ262292 VHF262290:VHF262292 VRB262290:VRB262292 WAX262290:WAX262292 WKT262290:WKT262292 WUP262290:WUP262292 D327826:D327828 ID327826:ID327828 RZ327826:RZ327828 ABV327826:ABV327828 ALR327826:ALR327828 AVN327826:AVN327828 BFJ327826:BFJ327828 BPF327826:BPF327828 BZB327826:BZB327828 CIX327826:CIX327828 CST327826:CST327828 DCP327826:DCP327828 DML327826:DML327828 DWH327826:DWH327828 EGD327826:EGD327828 EPZ327826:EPZ327828 EZV327826:EZV327828 FJR327826:FJR327828 FTN327826:FTN327828 GDJ327826:GDJ327828 GNF327826:GNF327828 GXB327826:GXB327828 HGX327826:HGX327828 HQT327826:HQT327828 IAP327826:IAP327828 IKL327826:IKL327828 IUH327826:IUH327828 JED327826:JED327828 JNZ327826:JNZ327828 JXV327826:JXV327828 KHR327826:KHR327828 KRN327826:KRN327828 LBJ327826:LBJ327828 LLF327826:LLF327828 LVB327826:LVB327828 MEX327826:MEX327828 MOT327826:MOT327828 MYP327826:MYP327828 NIL327826:NIL327828 NSH327826:NSH327828 OCD327826:OCD327828 OLZ327826:OLZ327828 OVV327826:OVV327828 PFR327826:PFR327828 PPN327826:PPN327828 PZJ327826:PZJ327828 QJF327826:QJF327828 QTB327826:QTB327828 RCX327826:RCX327828 RMT327826:RMT327828 RWP327826:RWP327828 SGL327826:SGL327828 SQH327826:SQH327828 TAD327826:TAD327828 TJZ327826:TJZ327828 TTV327826:TTV327828 UDR327826:UDR327828 UNN327826:UNN327828 UXJ327826:UXJ327828 VHF327826:VHF327828 VRB327826:VRB327828 WAX327826:WAX327828 WKT327826:WKT327828 WUP327826:WUP327828 D393362:D393364 ID393362:ID393364 RZ393362:RZ393364 ABV393362:ABV393364 ALR393362:ALR393364 AVN393362:AVN393364 BFJ393362:BFJ393364 BPF393362:BPF393364 BZB393362:BZB393364 CIX393362:CIX393364 CST393362:CST393364 DCP393362:DCP393364 DML393362:DML393364 DWH393362:DWH393364 EGD393362:EGD393364 EPZ393362:EPZ393364 EZV393362:EZV393364 FJR393362:FJR393364 FTN393362:FTN393364 GDJ393362:GDJ393364 GNF393362:GNF393364 GXB393362:GXB393364 HGX393362:HGX393364 HQT393362:HQT393364 IAP393362:IAP393364 IKL393362:IKL393364 IUH393362:IUH393364 JED393362:JED393364 JNZ393362:JNZ393364 JXV393362:JXV393364 KHR393362:KHR393364 KRN393362:KRN393364 LBJ393362:LBJ393364 LLF393362:LLF393364 LVB393362:LVB393364 MEX393362:MEX393364 MOT393362:MOT393364 MYP393362:MYP393364 NIL393362:NIL393364 NSH393362:NSH393364 OCD393362:OCD393364 OLZ393362:OLZ393364 OVV393362:OVV393364 PFR393362:PFR393364 PPN393362:PPN393364 PZJ393362:PZJ393364 QJF393362:QJF393364 QTB393362:QTB393364 RCX393362:RCX393364 RMT393362:RMT393364 RWP393362:RWP393364 SGL393362:SGL393364 SQH393362:SQH393364 TAD393362:TAD393364 TJZ393362:TJZ393364 TTV393362:TTV393364 UDR393362:UDR393364 UNN393362:UNN393364 UXJ393362:UXJ393364 VHF393362:VHF393364 VRB393362:VRB393364 WAX393362:WAX393364 WKT393362:WKT393364 WUP393362:WUP393364 D458898:D458900 ID458898:ID458900 RZ458898:RZ458900 ABV458898:ABV458900 ALR458898:ALR458900 AVN458898:AVN458900 BFJ458898:BFJ458900 BPF458898:BPF458900 BZB458898:BZB458900 CIX458898:CIX458900 CST458898:CST458900 DCP458898:DCP458900 DML458898:DML458900 DWH458898:DWH458900 EGD458898:EGD458900 EPZ458898:EPZ458900 EZV458898:EZV458900 FJR458898:FJR458900 FTN458898:FTN458900 GDJ458898:GDJ458900 GNF458898:GNF458900 GXB458898:GXB458900 HGX458898:HGX458900 HQT458898:HQT458900 IAP458898:IAP458900 IKL458898:IKL458900 IUH458898:IUH458900 JED458898:JED458900 JNZ458898:JNZ458900 JXV458898:JXV458900 KHR458898:KHR458900 KRN458898:KRN458900 LBJ458898:LBJ458900 LLF458898:LLF458900 LVB458898:LVB458900 MEX458898:MEX458900 MOT458898:MOT458900 MYP458898:MYP458900 NIL458898:NIL458900 NSH458898:NSH458900 OCD458898:OCD458900 OLZ458898:OLZ458900 OVV458898:OVV458900 PFR458898:PFR458900 PPN458898:PPN458900 PZJ458898:PZJ458900 QJF458898:QJF458900 QTB458898:QTB458900 RCX458898:RCX458900 RMT458898:RMT458900 RWP458898:RWP458900 SGL458898:SGL458900 SQH458898:SQH458900 TAD458898:TAD458900 TJZ458898:TJZ458900 TTV458898:TTV458900 UDR458898:UDR458900 UNN458898:UNN458900 UXJ458898:UXJ458900 VHF458898:VHF458900 VRB458898:VRB458900 WAX458898:WAX458900 WKT458898:WKT458900 WUP458898:WUP458900 D524434:D524436 ID524434:ID524436 RZ524434:RZ524436 ABV524434:ABV524436 ALR524434:ALR524436 AVN524434:AVN524436 BFJ524434:BFJ524436 BPF524434:BPF524436 BZB524434:BZB524436 CIX524434:CIX524436 CST524434:CST524436 DCP524434:DCP524436 DML524434:DML524436 DWH524434:DWH524436 EGD524434:EGD524436 EPZ524434:EPZ524436 EZV524434:EZV524436 FJR524434:FJR524436 FTN524434:FTN524436 GDJ524434:GDJ524436 GNF524434:GNF524436 GXB524434:GXB524436 HGX524434:HGX524436 HQT524434:HQT524436 IAP524434:IAP524436 IKL524434:IKL524436 IUH524434:IUH524436 JED524434:JED524436 JNZ524434:JNZ524436 JXV524434:JXV524436 KHR524434:KHR524436 KRN524434:KRN524436 LBJ524434:LBJ524436 LLF524434:LLF524436 LVB524434:LVB524436 MEX524434:MEX524436 MOT524434:MOT524436 MYP524434:MYP524436 NIL524434:NIL524436 NSH524434:NSH524436 OCD524434:OCD524436 OLZ524434:OLZ524436 OVV524434:OVV524436 PFR524434:PFR524436 PPN524434:PPN524436 PZJ524434:PZJ524436 QJF524434:QJF524436 QTB524434:QTB524436 RCX524434:RCX524436 RMT524434:RMT524436 RWP524434:RWP524436 SGL524434:SGL524436 SQH524434:SQH524436 TAD524434:TAD524436 TJZ524434:TJZ524436 TTV524434:TTV524436 UDR524434:UDR524436 UNN524434:UNN524436 UXJ524434:UXJ524436 VHF524434:VHF524436 VRB524434:VRB524436 WAX524434:WAX524436 WKT524434:WKT524436 WUP524434:WUP524436 D589970:D589972 ID589970:ID589972 RZ589970:RZ589972 ABV589970:ABV589972 ALR589970:ALR589972 AVN589970:AVN589972 BFJ589970:BFJ589972 BPF589970:BPF589972 BZB589970:BZB589972 CIX589970:CIX589972 CST589970:CST589972 DCP589970:DCP589972 DML589970:DML589972 DWH589970:DWH589972 EGD589970:EGD589972 EPZ589970:EPZ589972 EZV589970:EZV589972 FJR589970:FJR589972 FTN589970:FTN589972 GDJ589970:GDJ589972 GNF589970:GNF589972 GXB589970:GXB589972 HGX589970:HGX589972 HQT589970:HQT589972 IAP589970:IAP589972 IKL589970:IKL589972 IUH589970:IUH589972 JED589970:JED589972 JNZ589970:JNZ589972 JXV589970:JXV589972 KHR589970:KHR589972 KRN589970:KRN589972 LBJ589970:LBJ589972 LLF589970:LLF589972 LVB589970:LVB589972 MEX589970:MEX589972 MOT589970:MOT589972 MYP589970:MYP589972 NIL589970:NIL589972 NSH589970:NSH589972 OCD589970:OCD589972 OLZ589970:OLZ589972 OVV589970:OVV589972 PFR589970:PFR589972 PPN589970:PPN589972 PZJ589970:PZJ589972 QJF589970:QJF589972 QTB589970:QTB589972 RCX589970:RCX589972 RMT589970:RMT589972 RWP589970:RWP589972 SGL589970:SGL589972 SQH589970:SQH589972 TAD589970:TAD589972 TJZ589970:TJZ589972 TTV589970:TTV589972 UDR589970:UDR589972 UNN589970:UNN589972 UXJ589970:UXJ589972 VHF589970:VHF589972 VRB589970:VRB589972 WAX589970:WAX589972 WKT589970:WKT589972 WUP589970:WUP589972 D655506:D655508 ID655506:ID655508 RZ655506:RZ655508 ABV655506:ABV655508 ALR655506:ALR655508 AVN655506:AVN655508 BFJ655506:BFJ655508 BPF655506:BPF655508 BZB655506:BZB655508 CIX655506:CIX655508 CST655506:CST655508 DCP655506:DCP655508 DML655506:DML655508 DWH655506:DWH655508 EGD655506:EGD655508 EPZ655506:EPZ655508 EZV655506:EZV655508 FJR655506:FJR655508 FTN655506:FTN655508 GDJ655506:GDJ655508 GNF655506:GNF655508 GXB655506:GXB655508 HGX655506:HGX655508 HQT655506:HQT655508 IAP655506:IAP655508 IKL655506:IKL655508 IUH655506:IUH655508 JED655506:JED655508 JNZ655506:JNZ655508 JXV655506:JXV655508 KHR655506:KHR655508 KRN655506:KRN655508 LBJ655506:LBJ655508 LLF655506:LLF655508 LVB655506:LVB655508 MEX655506:MEX655508 MOT655506:MOT655508 MYP655506:MYP655508 NIL655506:NIL655508 NSH655506:NSH655508 OCD655506:OCD655508 OLZ655506:OLZ655508 OVV655506:OVV655508 PFR655506:PFR655508 PPN655506:PPN655508 PZJ655506:PZJ655508 QJF655506:QJF655508 QTB655506:QTB655508 RCX655506:RCX655508 RMT655506:RMT655508 RWP655506:RWP655508 SGL655506:SGL655508 SQH655506:SQH655508 TAD655506:TAD655508 TJZ655506:TJZ655508 TTV655506:TTV655508 UDR655506:UDR655508 UNN655506:UNN655508 UXJ655506:UXJ655508 VHF655506:VHF655508 VRB655506:VRB655508 WAX655506:WAX655508 WKT655506:WKT655508 WUP655506:WUP655508 D721042:D721044 ID721042:ID721044 RZ721042:RZ721044 ABV721042:ABV721044 ALR721042:ALR721044 AVN721042:AVN721044 BFJ721042:BFJ721044 BPF721042:BPF721044 BZB721042:BZB721044 CIX721042:CIX721044 CST721042:CST721044 DCP721042:DCP721044 DML721042:DML721044 DWH721042:DWH721044 EGD721042:EGD721044 EPZ721042:EPZ721044 EZV721042:EZV721044 FJR721042:FJR721044 FTN721042:FTN721044 GDJ721042:GDJ721044 GNF721042:GNF721044 GXB721042:GXB721044 HGX721042:HGX721044 HQT721042:HQT721044 IAP721042:IAP721044 IKL721042:IKL721044 IUH721042:IUH721044 JED721042:JED721044 JNZ721042:JNZ721044 JXV721042:JXV721044 KHR721042:KHR721044 KRN721042:KRN721044 LBJ721042:LBJ721044 LLF721042:LLF721044 LVB721042:LVB721044 MEX721042:MEX721044 MOT721042:MOT721044 MYP721042:MYP721044 NIL721042:NIL721044 NSH721042:NSH721044 OCD721042:OCD721044 OLZ721042:OLZ721044 OVV721042:OVV721044 PFR721042:PFR721044 PPN721042:PPN721044 PZJ721042:PZJ721044 QJF721042:QJF721044 QTB721042:QTB721044 RCX721042:RCX721044 RMT721042:RMT721044 RWP721042:RWP721044 SGL721042:SGL721044 SQH721042:SQH721044 TAD721042:TAD721044 TJZ721042:TJZ721044 TTV721042:TTV721044 UDR721042:UDR721044 UNN721042:UNN721044 UXJ721042:UXJ721044 VHF721042:VHF721044 VRB721042:VRB721044 WAX721042:WAX721044 WKT721042:WKT721044 WUP721042:WUP721044 D786578:D786580 ID786578:ID786580 RZ786578:RZ786580 ABV786578:ABV786580 ALR786578:ALR786580 AVN786578:AVN786580 BFJ786578:BFJ786580 BPF786578:BPF786580 BZB786578:BZB786580 CIX786578:CIX786580 CST786578:CST786580 DCP786578:DCP786580 DML786578:DML786580 DWH786578:DWH786580 EGD786578:EGD786580 EPZ786578:EPZ786580 EZV786578:EZV786580 FJR786578:FJR786580 FTN786578:FTN786580 GDJ786578:GDJ786580 GNF786578:GNF786580 GXB786578:GXB786580 HGX786578:HGX786580 HQT786578:HQT786580 IAP786578:IAP786580 IKL786578:IKL786580 IUH786578:IUH786580 JED786578:JED786580 JNZ786578:JNZ786580 JXV786578:JXV786580 KHR786578:KHR786580 KRN786578:KRN786580 LBJ786578:LBJ786580 LLF786578:LLF786580 LVB786578:LVB786580 MEX786578:MEX786580 MOT786578:MOT786580 MYP786578:MYP786580 NIL786578:NIL786580 NSH786578:NSH786580 OCD786578:OCD786580 OLZ786578:OLZ786580 OVV786578:OVV786580 PFR786578:PFR786580 PPN786578:PPN786580 PZJ786578:PZJ786580 QJF786578:QJF786580 QTB786578:QTB786580 RCX786578:RCX786580 RMT786578:RMT786580 RWP786578:RWP786580 SGL786578:SGL786580 SQH786578:SQH786580 TAD786578:TAD786580 TJZ786578:TJZ786580 TTV786578:TTV786580 UDR786578:UDR786580 UNN786578:UNN786580 UXJ786578:UXJ786580 VHF786578:VHF786580 VRB786578:VRB786580 WAX786578:WAX786580 WKT786578:WKT786580 WUP786578:WUP786580 D852114:D852116 ID852114:ID852116 RZ852114:RZ852116 ABV852114:ABV852116 ALR852114:ALR852116 AVN852114:AVN852116 BFJ852114:BFJ852116 BPF852114:BPF852116 BZB852114:BZB852116 CIX852114:CIX852116 CST852114:CST852116 DCP852114:DCP852116 DML852114:DML852116 DWH852114:DWH852116 EGD852114:EGD852116 EPZ852114:EPZ852116 EZV852114:EZV852116 FJR852114:FJR852116 FTN852114:FTN852116 GDJ852114:GDJ852116 GNF852114:GNF852116 GXB852114:GXB852116 HGX852114:HGX852116 HQT852114:HQT852116 IAP852114:IAP852116 IKL852114:IKL852116 IUH852114:IUH852116 JED852114:JED852116 JNZ852114:JNZ852116 JXV852114:JXV852116 KHR852114:KHR852116 KRN852114:KRN852116 LBJ852114:LBJ852116 LLF852114:LLF852116 LVB852114:LVB852116 MEX852114:MEX852116 MOT852114:MOT852116 MYP852114:MYP852116 NIL852114:NIL852116 NSH852114:NSH852116 OCD852114:OCD852116 OLZ852114:OLZ852116 OVV852114:OVV852116 PFR852114:PFR852116 PPN852114:PPN852116 PZJ852114:PZJ852116 QJF852114:QJF852116 QTB852114:QTB852116 RCX852114:RCX852116 RMT852114:RMT852116 RWP852114:RWP852116 SGL852114:SGL852116 SQH852114:SQH852116 TAD852114:TAD852116 TJZ852114:TJZ852116 TTV852114:TTV852116 UDR852114:UDR852116 UNN852114:UNN852116 UXJ852114:UXJ852116 VHF852114:VHF852116 VRB852114:VRB852116 WAX852114:WAX852116 WKT852114:WKT852116 WUP852114:WUP852116 D917650:D917652 ID917650:ID917652 RZ917650:RZ917652 ABV917650:ABV917652 ALR917650:ALR917652 AVN917650:AVN917652 BFJ917650:BFJ917652 BPF917650:BPF917652 BZB917650:BZB917652 CIX917650:CIX917652 CST917650:CST917652 DCP917650:DCP917652 DML917650:DML917652 DWH917650:DWH917652 EGD917650:EGD917652 EPZ917650:EPZ917652 EZV917650:EZV917652 FJR917650:FJR917652 FTN917650:FTN917652 GDJ917650:GDJ917652 GNF917650:GNF917652 GXB917650:GXB917652 HGX917650:HGX917652 HQT917650:HQT917652 IAP917650:IAP917652 IKL917650:IKL917652 IUH917650:IUH917652 JED917650:JED917652 JNZ917650:JNZ917652 JXV917650:JXV917652 KHR917650:KHR917652 KRN917650:KRN917652 LBJ917650:LBJ917652 LLF917650:LLF917652 LVB917650:LVB917652 MEX917650:MEX917652 MOT917650:MOT917652 MYP917650:MYP917652 NIL917650:NIL917652 NSH917650:NSH917652 OCD917650:OCD917652 OLZ917650:OLZ917652 OVV917650:OVV917652 PFR917650:PFR917652 PPN917650:PPN917652 PZJ917650:PZJ917652 QJF917650:QJF917652 QTB917650:QTB917652 RCX917650:RCX917652 RMT917650:RMT917652 RWP917650:RWP917652 SGL917650:SGL917652 SQH917650:SQH917652 TAD917650:TAD917652 TJZ917650:TJZ917652 TTV917650:TTV917652 UDR917650:UDR917652 UNN917650:UNN917652 UXJ917650:UXJ917652 VHF917650:VHF917652 VRB917650:VRB917652 WAX917650:WAX917652 WKT917650:WKT917652 WUP917650:WUP917652 D983186:D983188 ID983186:ID983188 RZ983186:RZ983188 ABV983186:ABV983188 ALR983186:ALR983188 AVN983186:AVN983188 BFJ983186:BFJ983188 BPF983186:BPF983188 BZB983186:BZB983188 CIX983186:CIX983188 CST983186:CST983188 DCP983186:DCP983188 DML983186:DML983188 DWH983186:DWH983188 EGD983186:EGD983188 EPZ983186:EPZ983188 EZV983186:EZV983188 FJR983186:FJR983188 FTN983186:FTN983188 GDJ983186:GDJ983188 GNF983186:GNF983188 GXB983186:GXB983188 HGX983186:HGX983188 HQT983186:HQT983188 IAP983186:IAP983188 IKL983186:IKL983188 IUH983186:IUH983188 JED983186:JED983188 JNZ983186:JNZ983188 JXV983186:JXV983188 KHR983186:KHR983188 KRN983186:KRN983188 LBJ983186:LBJ983188 LLF983186:LLF983188 LVB983186:LVB983188 MEX983186:MEX983188 MOT983186:MOT983188 MYP983186:MYP983188 NIL983186:NIL983188 NSH983186:NSH983188 OCD983186:OCD983188 OLZ983186:OLZ983188 OVV983186:OVV983188 PFR983186:PFR983188 PPN983186:PPN983188 PZJ983186:PZJ983188 QJF983186:QJF983188 QTB983186:QTB983188 RCX983186:RCX983188 RMT983186:RMT983188 RWP983186:RWP983188 SGL983186:SGL983188 SQH983186:SQH983188 TAD983186:TAD983188 TJZ983186:TJZ983188 TTV983186:TTV983188 UDR983186:UDR983188 UNN983186:UNN983188 UXJ983186:UXJ983188 VHF983186:VHF983188 VRB983186:VRB983188 WAX983186:WAX983188 WKT983186:WKT983188 WUP983186:WUP983188 D132 ID132 RZ132 ABV132 ALR132 AVN132 BFJ132 BPF132 BZB132 CIX132 CST132 DCP132 DML132 DWH132 EGD132 EPZ132 EZV132 FJR132 FTN132 GDJ132 GNF132 GXB132 HGX132 HQT132 IAP132 IKL132 IUH132 JED132 JNZ132 JXV132 KHR132 KRN132 LBJ132 LLF132 LVB132 MEX132 MOT132 MYP132 NIL132 NSH132 OCD132 OLZ132 OVV132 PFR132 PPN132 PZJ132 QJF132 QTB132 RCX132 RMT132 RWP132 SGL132 SQH132 TAD132 TJZ132 TTV132 UDR132 UNN132 UXJ132 VHF132 VRB132 WAX132 WKT132 WUP132 D65668 ID65668 RZ65668 ABV65668 ALR65668 AVN65668 BFJ65668 BPF65668 BZB65668 CIX65668 CST65668 DCP65668 DML65668 DWH65668 EGD65668 EPZ65668 EZV65668 FJR65668 FTN65668 GDJ65668 GNF65668 GXB65668 HGX65668 HQT65668 IAP65668 IKL65668 IUH65668 JED65668 JNZ65668 JXV65668 KHR65668 KRN65668 LBJ65668 LLF65668 LVB65668 MEX65668 MOT65668 MYP65668 NIL65668 NSH65668 OCD65668 OLZ65668 OVV65668 PFR65668 PPN65668 PZJ65668 QJF65668 QTB65668 RCX65668 RMT65668 RWP65668 SGL65668 SQH65668 TAD65668 TJZ65668 TTV65668 UDR65668 UNN65668 UXJ65668 VHF65668 VRB65668 WAX65668 WKT65668 WUP65668 D131204 ID131204 RZ131204 ABV131204 ALR131204 AVN131204 BFJ131204 BPF131204 BZB131204 CIX131204 CST131204 DCP131204 DML131204 DWH131204 EGD131204 EPZ131204 EZV131204 FJR131204 FTN131204 GDJ131204 GNF131204 GXB131204 HGX131204 HQT131204 IAP131204 IKL131204 IUH131204 JED131204 JNZ131204 JXV131204 KHR131204 KRN131204 LBJ131204 LLF131204 LVB131204 MEX131204 MOT131204 MYP131204 NIL131204 NSH131204 OCD131204 OLZ131204 OVV131204 PFR131204 PPN131204 PZJ131204 QJF131204 QTB131204 RCX131204 RMT131204 RWP131204 SGL131204 SQH131204 TAD131204 TJZ131204 TTV131204 UDR131204 UNN131204 UXJ131204 VHF131204 VRB131204 WAX131204 WKT131204 WUP131204 D196740 ID196740 RZ196740 ABV196740 ALR196740 AVN196740 BFJ196740 BPF196740 BZB196740 CIX196740 CST196740 DCP196740 DML196740 DWH196740 EGD196740 EPZ196740 EZV196740 FJR196740 FTN196740 GDJ196740 GNF196740 GXB196740 HGX196740 HQT196740 IAP196740 IKL196740 IUH196740 JED196740 JNZ196740 JXV196740 KHR196740 KRN196740 LBJ196740 LLF196740 LVB196740 MEX196740 MOT196740 MYP196740 NIL196740 NSH196740 OCD196740 OLZ196740 OVV196740 PFR196740 PPN196740 PZJ196740 QJF196740 QTB196740 RCX196740 RMT196740 RWP196740 SGL196740 SQH196740 TAD196740 TJZ196740 TTV196740 UDR196740 UNN196740 UXJ196740 VHF196740 VRB196740 WAX196740 WKT196740 WUP196740 D262276 ID262276 RZ262276 ABV262276 ALR262276 AVN262276 BFJ262276 BPF262276 BZB262276 CIX262276 CST262276 DCP262276 DML262276 DWH262276 EGD262276 EPZ262276 EZV262276 FJR262276 FTN262276 GDJ262276 GNF262276 GXB262276 HGX262276 HQT262276 IAP262276 IKL262276 IUH262276 JED262276 JNZ262276 JXV262276 KHR262276 KRN262276 LBJ262276 LLF262276 LVB262276 MEX262276 MOT262276 MYP262276 NIL262276 NSH262276 OCD262276 OLZ262276 OVV262276 PFR262276 PPN262276 PZJ262276 QJF262276 QTB262276 RCX262276 RMT262276 RWP262276 SGL262276 SQH262276 TAD262276 TJZ262276 TTV262276 UDR262276 UNN262276 UXJ262276 VHF262276 VRB262276 WAX262276 WKT262276 WUP262276 D327812 ID327812 RZ327812 ABV327812 ALR327812 AVN327812 BFJ327812 BPF327812 BZB327812 CIX327812 CST327812 DCP327812 DML327812 DWH327812 EGD327812 EPZ327812 EZV327812 FJR327812 FTN327812 GDJ327812 GNF327812 GXB327812 HGX327812 HQT327812 IAP327812 IKL327812 IUH327812 JED327812 JNZ327812 JXV327812 KHR327812 KRN327812 LBJ327812 LLF327812 LVB327812 MEX327812 MOT327812 MYP327812 NIL327812 NSH327812 OCD327812 OLZ327812 OVV327812 PFR327812 PPN327812 PZJ327812 QJF327812 QTB327812 RCX327812 RMT327812 RWP327812 SGL327812 SQH327812 TAD327812 TJZ327812 TTV327812 UDR327812 UNN327812 UXJ327812 VHF327812 VRB327812 WAX327812 WKT327812 WUP327812 D393348 ID393348 RZ393348 ABV393348 ALR393348 AVN393348 BFJ393348 BPF393348 BZB393348 CIX393348 CST393348 DCP393348 DML393348 DWH393348 EGD393348 EPZ393348 EZV393348 FJR393348 FTN393348 GDJ393348 GNF393348 GXB393348 HGX393348 HQT393348 IAP393348 IKL393348 IUH393348 JED393348 JNZ393348 JXV393348 KHR393348 KRN393348 LBJ393348 LLF393348 LVB393348 MEX393348 MOT393348 MYP393348 NIL393348 NSH393348 OCD393348 OLZ393348 OVV393348 PFR393348 PPN393348 PZJ393348 QJF393348 QTB393348 RCX393348 RMT393348 RWP393348 SGL393348 SQH393348 TAD393348 TJZ393348 TTV393348 UDR393348 UNN393348 UXJ393348 VHF393348 VRB393348 WAX393348 WKT393348 WUP393348 D458884 ID458884 RZ458884 ABV458884 ALR458884 AVN458884 BFJ458884 BPF458884 BZB458884 CIX458884 CST458884 DCP458884 DML458884 DWH458884 EGD458884 EPZ458884 EZV458884 FJR458884 FTN458884 GDJ458884 GNF458884 GXB458884 HGX458884 HQT458884 IAP458884 IKL458884 IUH458884 JED458884 JNZ458884 JXV458884 KHR458884 KRN458884 LBJ458884 LLF458884 LVB458884 MEX458884 MOT458884 MYP458884 NIL458884 NSH458884 OCD458884 OLZ458884 OVV458884 PFR458884 PPN458884 PZJ458884 QJF458884 QTB458884 RCX458884 RMT458884 RWP458884 SGL458884 SQH458884 TAD458884 TJZ458884 TTV458884 UDR458884 UNN458884 UXJ458884 VHF458884 VRB458884 WAX458884 WKT458884 WUP458884 D524420 ID524420 RZ524420 ABV524420 ALR524420 AVN524420 BFJ524420 BPF524420 BZB524420 CIX524420 CST524420 DCP524420 DML524420 DWH524420 EGD524420 EPZ524420 EZV524420 FJR524420 FTN524420 GDJ524420 GNF524420 GXB524420 HGX524420 HQT524420 IAP524420 IKL524420 IUH524420 JED524420 JNZ524420 JXV524420 KHR524420 KRN524420 LBJ524420 LLF524420 LVB524420 MEX524420 MOT524420 MYP524420 NIL524420 NSH524420 OCD524420 OLZ524420 OVV524420 PFR524420 PPN524420 PZJ524420 QJF524420 QTB524420 RCX524420 RMT524420 RWP524420 SGL524420 SQH524420 TAD524420 TJZ524420 TTV524420 UDR524420 UNN524420 UXJ524420 VHF524420 VRB524420 WAX524420 WKT524420 WUP524420 D589956 ID589956 RZ589956 ABV589956 ALR589956 AVN589956 BFJ589956 BPF589956 BZB589956 CIX589956 CST589956 DCP589956 DML589956 DWH589956 EGD589956 EPZ589956 EZV589956 FJR589956 FTN589956 GDJ589956 GNF589956 GXB589956 HGX589956 HQT589956 IAP589956 IKL589956 IUH589956 JED589956 JNZ589956 JXV589956 KHR589956 KRN589956 LBJ589956 LLF589956 LVB589956 MEX589956 MOT589956 MYP589956 NIL589956 NSH589956 OCD589956 OLZ589956 OVV589956 PFR589956 PPN589956 PZJ589956 QJF589956 QTB589956 RCX589956 RMT589956 RWP589956 SGL589956 SQH589956 TAD589956 TJZ589956 TTV589956 UDR589956 UNN589956 UXJ589956 VHF589956 VRB589956 WAX589956 WKT589956 WUP589956 D655492 ID655492 RZ655492 ABV655492 ALR655492 AVN655492 BFJ655492 BPF655492 BZB655492 CIX655492 CST655492 DCP655492 DML655492 DWH655492 EGD655492 EPZ655492 EZV655492 FJR655492 FTN655492 GDJ655492 GNF655492 GXB655492 HGX655492 HQT655492 IAP655492 IKL655492 IUH655492 JED655492 JNZ655492 JXV655492 KHR655492 KRN655492 LBJ655492 LLF655492 LVB655492 MEX655492 MOT655492 MYP655492 NIL655492 NSH655492 OCD655492 OLZ655492 OVV655492 PFR655492 PPN655492 PZJ655492 QJF655492 QTB655492 RCX655492 RMT655492 RWP655492 SGL655492 SQH655492 TAD655492 TJZ655492 TTV655492 UDR655492 UNN655492 UXJ655492 VHF655492 VRB655492 WAX655492 WKT655492 WUP655492 D721028 ID721028 RZ721028 ABV721028 ALR721028 AVN721028 BFJ721028 BPF721028 BZB721028 CIX721028 CST721028 DCP721028 DML721028 DWH721028 EGD721028 EPZ721028 EZV721028 FJR721028 FTN721028 GDJ721028 GNF721028 GXB721028 HGX721028 HQT721028 IAP721028 IKL721028 IUH721028 JED721028 JNZ721028 JXV721028 KHR721028 KRN721028 LBJ721028 LLF721028 LVB721028 MEX721028 MOT721028 MYP721028 NIL721028 NSH721028 OCD721028 OLZ721028 OVV721028 PFR721028 PPN721028 PZJ721028 QJF721028 QTB721028 RCX721028 RMT721028 RWP721028 SGL721028 SQH721028 TAD721028 TJZ721028 TTV721028 UDR721028 UNN721028 UXJ721028 VHF721028 VRB721028 WAX721028 WKT721028 WUP721028 D786564 ID786564 RZ786564 ABV786564 ALR786564 AVN786564 BFJ786564 BPF786564 BZB786564 CIX786564 CST786564 DCP786564 DML786564 DWH786564 EGD786564 EPZ786564 EZV786564 FJR786564 FTN786564 GDJ786564 GNF786564 GXB786564 HGX786564 HQT786564 IAP786564 IKL786564 IUH786564 JED786564 JNZ786564 JXV786564 KHR786564 KRN786564 LBJ786564 LLF786564 LVB786564 MEX786564 MOT786564 MYP786564 NIL786564 NSH786564 OCD786564 OLZ786564 OVV786564 PFR786564 PPN786564 PZJ786564 QJF786564 QTB786564 RCX786564 RMT786564 RWP786564 SGL786564 SQH786564 TAD786564 TJZ786564 TTV786564 UDR786564 UNN786564 UXJ786564 VHF786564 VRB786564 WAX786564 WKT786564 WUP786564 D852100 ID852100 RZ852100 ABV852100 ALR852100 AVN852100 BFJ852100 BPF852100 BZB852100 CIX852100 CST852100 DCP852100 DML852100 DWH852100 EGD852100 EPZ852100 EZV852100 FJR852100 FTN852100 GDJ852100 GNF852100 GXB852100 HGX852100 HQT852100 IAP852100 IKL852100 IUH852100 JED852100 JNZ852100 JXV852100 KHR852100 KRN852100 LBJ852100 LLF852100 LVB852100 MEX852100 MOT852100 MYP852100 NIL852100 NSH852100 OCD852100 OLZ852100 OVV852100 PFR852100 PPN852100 PZJ852100 QJF852100 QTB852100 RCX852100 RMT852100 RWP852100 SGL852100 SQH852100 TAD852100 TJZ852100 TTV852100 UDR852100 UNN852100 UXJ852100 VHF852100 VRB852100 WAX852100 WKT852100 WUP852100 D917636 ID917636 RZ917636 ABV917636 ALR917636 AVN917636 BFJ917636 BPF917636 BZB917636 CIX917636 CST917636 DCP917636 DML917636 DWH917636 EGD917636 EPZ917636 EZV917636 FJR917636 FTN917636 GDJ917636 GNF917636 GXB917636 HGX917636 HQT917636 IAP917636 IKL917636 IUH917636 JED917636 JNZ917636 JXV917636 KHR917636 KRN917636 LBJ917636 LLF917636 LVB917636 MEX917636 MOT917636 MYP917636 NIL917636 NSH917636 OCD917636 OLZ917636 OVV917636 PFR917636 PPN917636 PZJ917636 QJF917636 QTB917636 RCX917636 RMT917636 RWP917636 SGL917636 SQH917636 TAD917636 TJZ917636 TTV917636 UDR917636 UNN917636 UXJ917636 VHF917636 VRB917636 WAX917636 WKT917636 WUP917636 D983172 ID983172 RZ983172 ABV983172 ALR983172 AVN983172 BFJ983172 BPF983172 BZB983172 CIX983172 CST983172 DCP983172 DML983172 DWH983172 EGD983172 EPZ983172 EZV983172 FJR983172 FTN983172 GDJ983172 GNF983172 GXB983172 HGX983172 HQT983172 IAP983172 IKL983172 IUH983172 JED983172 JNZ983172 JXV983172 KHR983172 KRN983172 LBJ983172 LLF983172 LVB983172 MEX983172 MOT983172 MYP983172 NIL983172 NSH983172 OCD983172 OLZ983172 OVV983172 PFR983172 PPN983172 PZJ983172 QJF983172 QTB983172 RCX983172 RMT983172 RWP983172 SGL983172 SQH983172 TAD983172 TJZ983172 TTV983172 UDR983172 UNN983172 UXJ983172 VHF983172 VRB983172 WAX983172 WKT983172 WUP983172 D154 ID154 RZ154 ABV154 ALR154 AVN154 BFJ154 BPF154 BZB154 CIX154 CST154 DCP154 DML154 DWH154 EGD154 EPZ154 EZV154 FJR154 FTN154 GDJ154 GNF154 GXB154 HGX154 HQT154 IAP154 IKL154 IUH154 JED154 JNZ154 JXV154 KHR154 KRN154 LBJ154 LLF154 LVB154 MEX154 MOT154 MYP154 NIL154 NSH154 OCD154 OLZ154 OVV154 PFR154 PPN154 PZJ154 QJF154 QTB154 RCX154 RMT154 RWP154 SGL154 SQH154 TAD154 TJZ154 TTV154 UDR154 UNN154 UXJ154 VHF154 VRB154 WAX154 WKT154 WUP154 D65690 ID65690 RZ65690 ABV65690 ALR65690 AVN65690 BFJ65690 BPF65690 BZB65690 CIX65690 CST65690 DCP65690 DML65690 DWH65690 EGD65690 EPZ65690 EZV65690 FJR65690 FTN65690 GDJ65690 GNF65690 GXB65690 HGX65690 HQT65690 IAP65690 IKL65690 IUH65690 JED65690 JNZ65690 JXV65690 KHR65690 KRN65690 LBJ65690 LLF65690 LVB65690 MEX65690 MOT65690 MYP65690 NIL65690 NSH65690 OCD65690 OLZ65690 OVV65690 PFR65690 PPN65690 PZJ65690 QJF65690 QTB65690 RCX65690 RMT65690 RWP65690 SGL65690 SQH65690 TAD65690 TJZ65690 TTV65690 UDR65690 UNN65690 UXJ65690 VHF65690 VRB65690 WAX65690 WKT65690 WUP65690 D131226 ID131226 RZ131226 ABV131226 ALR131226 AVN131226 BFJ131226 BPF131226 BZB131226 CIX131226 CST131226 DCP131226 DML131226 DWH131226 EGD131226 EPZ131226 EZV131226 FJR131226 FTN131226 GDJ131226 GNF131226 GXB131226 HGX131226 HQT131226 IAP131226 IKL131226 IUH131226 JED131226 JNZ131226 JXV131226 KHR131226 KRN131226 LBJ131226 LLF131226 LVB131226 MEX131226 MOT131226 MYP131226 NIL131226 NSH131226 OCD131226 OLZ131226 OVV131226 PFR131226 PPN131226 PZJ131226 QJF131226 QTB131226 RCX131226 RMT131226 RWP131226 SGL131226 SQH131226 TAD131226 TJZ131226 TTV131226 UDR131226 UNN131226 UXJ131226 VHF131226 VRB131226 WAX131226 WKT131226 WUP131226 D196762 ID196762 RZ196762 ABV196762 ALR196762 AVN196762 BFJ196762 BPF196762 BZB196762 CIX196762 CST196762 DCP196762 DML196762 DWH196762 EGD196762 EPZ196762 EZV196762 FJR196762 FTN196762 GDJ196762 GNF196762 GXB196762 HGX196762 HQT196762 IAP196762 IKL196762 IUH196762 JED196762 JNZ196762 JXV196762 KHR196762 KRN196762 LBJ196762 LLF196762 LVB196762 MEX196762 MOT196762 MYP196762 NIL196762 NSH196762 OCD196762 OLZ196762 OVV196762 PFR196762 PPN196762 PZJ196762 QJF196762 QTB196762 RCX196762 RMT196762 RWP196762 SGL196762 SQH196762 TAD196762 TJZ196762 TTV196762 UDR196762 UNN196762 UXJ196762 VHF196762 VRB196762 WAX196762 WKT196762 WUP196762 D262298 ID262298 RZ262298 ABV262298 ALR262298 AVN262298 BFJ262298 BPF262298 BZB262298 CIX262298 CST262298 DCP262298 DML262298 DWH262298 EGD262298 EPZ262298 EZV262298 FJR262298 FTN262298 GDJ262298 GNF262298 GXB262298 HGX262298 HQT262298 IAP262298 IKL262298 IUH262298 JED262298 JNZ262298 JXV262298 KHR262298 KRN262298 LBJ262298 LLF262298 LVB262298 MEX262298 MOT262298 MYP262298 NIL262298 NSH262298 OCD262298 OLZ262298 OVV262298 PFR262298 PPN262298 PZJ262298 QJF262298 QTB262298 RCX262298 RMT262298 RWP262298 SGL262298 SQH262298 TAD262298 TJZ262298 TTV262298 UDR262298 UNN262298 UXJ262298 VHF262298 VRB262298 WAX262298 WKT262298 WUP262298 D327834 ID327834 RZ327834 ABV327834 ALR327834 AVN327834 BFJ327834 BPF327834 BZB327834 CIX327834 CST327834 DCP327834 DML327834 DWH327834 EGD327834 EPZ327834 EZV327834 FJR327834 FTN327834 GDJ327834 GNF327834 GXB327834 HGX327834 HQT327834 IAP327834 IKL327834 IUH327834 JED327834 JNZ327834 JXV327834 KHR327834 KRN327834 LBJ327834 LLF327834 LVB327834 MEX327834 MOT327834 MYP327834 NIL327834 NSH327834 OCD327834 OLZ327834 OVV327834 PFR327834 PPN327834 PZJ327834 QJF327834 QTB327834 RCX327834 RMT327834 RWP327834 SGL327834 SQH327834 TAD327834 TJZ327834 TTV327834 UDR327834 UNN327834 UXJ327834 VHF327834 VRB327834 WAX327834 WKT327834 WUP327834 D393370 ID393370 RZ393370 ABV393370 ALR393370 AVN393370 BFJ393370 BPF393370 BZB393370 CIX393370 CST393370 DCP393370 DML393370 DWH393370 EGD393370 EPZ393370 EZV393370 FJR393370 FTN393370 GDJ393370 GNF393370 GXB393370 HGX393370 HQT393370 IAP393370 IKL393370 IUH393370 JED393370 JNZ393370 JXV393370 KHR393370 KRN393370 LBJ393370 LLF393370 LVB393370 MEX393370 MOT393370 MYP393370 NIL393370 NSH393370 OCD393370 OLZ393370 OVV393370 PFR393370 PPN393370 PZJ393370 QJF393370 QTB393370 RCX393370 RMT393370 RWP393370 SGL393370 SQH393370 TAD393370 TJZ393370 TTV393370 UDR393370 UNN393370 UXJ393370 VHF393370 VRB393370 WAX393370 WKT393370 WUP393370 D458906 ID458906 RZ458906 ABV458906 ALR458906 AVN458906 BFJ458906 BPF458906 BZB458906 CIX458906 CST458906 DCP458906 DML458906 DWH458906 EGD458906 EPZ458906 EZV458906 FJR458906 FTN458906 GDJ458906 GNF458906 GXB458906 HGX458906 HQT458906 IAP458906 IKL458906 IUH458906 JED458906 JNZ458906 JXV458906 KHR458906 KRN458906 LBJ458906 LLF458906 LVB458906 MEX458906 MOT458906 MYP458906 NIL458906 NSH458906 OCD458906 OLZ458906 OVV458906 PFR458906 PPN458906 PZJ458906 QJF458906 QTB458906 RCX458906 RMT458906 RWP458906 SGL458906 SQH458906 TAD458906 TJZ458906 TTV458906 UDR458906 UNN458906 UXJ458906 VHF458906 VRB458906 WAX458906 WKT458906 WUP458906 D524442 ID524442 RZ524442 ABV524442 ALR524442 AVN524442 BFJ524442 BPF524442 BZB524442 CIX524442 CST524442 DCP524442 DML524442 DWH524442 EGD524442 EPZ524442 EZV524442 FJR524442 FTN524442 GDJ524442 GNF524442 GXB524442 HGX524442 HQT524442 IAP524442 IKL524442 IUH524442 JED524442 JNZ524442 JXV524442 KHR524442 KRN524442 LBJ524442 LLF524442 LVB524442 MEX524442 MOT524442 MYP524442 NIL524442 NSH524442 OCD524442 OLZ524442 OVV524442 PFR524442 PPN524442 PZJ524442 QJF524442 QTB524442 RCX524442 RMT524442 RWP524442 SGL524442 SQH524442 TAD524442 TJZ524442 TTV524442 UDR524442 UNN524442 UXJ524442 VHF524442 VRB524442 WAX524442 WKT524442 WUP524442 D589978 ID589978 RZ589978 ABV589978 ALR589978 AVN589978 BFJ589978 BPF589978 BZB589978 CIX589978 CST589978 DCP589978 DML589978 DWH589978 EGD589978 EPZ589978 EZV589978 FJR589978 FTN589978 GDJ589978 GNF589978 GXB589978 HGX589978 HQT589978 IAP589978 IKL589978 IUH589978 JED589978 JNZ589978 JXV589978 KHR589978 KRN589978 LBJ589978 LLF589978 LVB589978 MEX589978 MOT589978 MYP589978 NIL589978 NSH589978 OCD589978 OLZ589978 OVV589978 PFR589978 PPN589978 PZJ589978 QJF589978 QTB589978 RCX589978 RMT589978 RWP589978 SGL589978 SQH589978 TAD589978 TJZ589978 TTV589978 UDR589978 UNN589978 UXJ589978 VHF589978 VRB589978 WAX589978 WKT589978 WUP589978 D655514 ID655514 RZ655514 ABV655514 ALR655514 AVN655514 BFJ655514 BPF655514 BZB655514 CIX655514 CST655514 DCP655514 DML655514 DWH655514 EGD655514 EPZ655514 EZV655514 FJR655514 FTN655514 GDJ655514 GNF655514 GXB655514 HGX655514 HQT655514 IAP655514 IKL655514 IUH655514 JED655514 JNZ655514 JXV655514 KHR655514 KRN655514 LBJ655514 LLF655514 LVB655514 MEX655514 MOT655514 MYP655514 NIL655514 NSH655514 OCD655514 OLZ655514 OVV655514 PFR655514 PPN655514 PZJ655514 QJF655514 QTB655514 RCX655514 RMT655514 RWP655514 SGL655514 SQH655514 TAD655514 TJZ655514 TTV655514 UDR655514 UNN655514 UXJ655514 VHF655514 VRB655514 WAX655514 WKT655514 WUP655514 D721050 ID721050 RZ721050 ABV721050 ALR721050 AVN721050 BFJ721050 BPF721050 BZB721050 CIX721050 CST721050 DCP721050 DML721050 DWH721050 EGD721050 EPZ721050 EZV721050 FJR721050 FTN721050 GDJ721050 GNF721050 GXB721050 HGX721050 HQT721050 IAP721050 IKL721050 IUH721050 JED721050 JNZ721050 JXV721050 KHR721050 KRN721050 LBJ721050 LLF721050 LVB721050 MEX721050 MOT721050 MYP721050 NIL721050 NSH721050 OCD721050 OLZ721050 OVV721050 PFR721050 PPN721050 PZJ721050 QJF721050 QTB721050 RCX721050 RMT721050 RWP721050 SGL721050 SQH721050 TAD721050 TJZ721050 TTV721050 UDR721050 UNN721050 UXJ721050 VHF721050 VRB721050 WAX721050 WKT721050 WUP721050 D786586 ID786586 RZ786586 ABV786586 ALR786586 AVN786586 BFJ786586 BPF786586 BZB786586 CIX786586 CST786586 DCP786586 DML786586 DWH786586 EGD786586 EPZ786586 EZV786586 FJR786586 FTN786586 GDJ786586 GNF786586 GXB786586 HGX786586 HQT786586 IAP786586 IKL786586 IUH786586 JED786586 JNZ786586 JXV786586 KHR786586 KRN786586 LBJ786586 LLF786586 LVB786586 MEX786586 MOT786586 MYP786586 NIL786586 NSH786586 OCD786586 OLZ786586 OVV786586 PFR786586 PPN786586 PZJ786586 QJF786586 QTB786586 RCX786586 RMT786586 RWP786586 SGL786586 SQH786586 TAD786586 TJZ786586 TTV786586 UDR786586 UNN786586 UXJ786586 VHF786586 VRB786586 WAX786586 WKT786586 WUP786586 D852122 ID852122 RZ852122 ABV852122 ALR852122 AVN852122 BFJ852122 BPF852122 BZB852122 CIX852122 CST852122 DCP852122 DML852122 DWH852122 EGD852122 EPZ852122 EZV852122 FJR852122 FTN852122 GDJ852122 GNF852122 GXB852122 HGX852122 HQT852122 IAP852122 IKL852122 IUH852122 JED852122 JNZ852122 JXV852122 KHR852122 KRN852122 LBJ852122 LLF852122 LVB852122 MEX852122 MOT852122 MYP852122 NIL852122 NSH852122 OCD852122 OLZ852122 OVV852122 PFR852122 PPN852122 PZJ852122 QJF852122 QTB852122 RCX852122 RMT852122 RWP852122 SGL852122 SQH852122 TAD852122 TJZ852122 TTV852122 UDR852122 UNN852122 UXJ852122 VHF852122 VRB852122 WAX852122 WKT852122 WUP852122 D917658 ID917658 RZ917658 ABV917658 ALR917658 AVN917658 BFJ917658 BPF917658 BZB917658 CIX917658 CST917658 DCP917658 DML917658 DWH917658 EGD917658 EPZ917658 EZV917658 FJR917658 FTN917658 GDJ917658 GNF917658 GXB917658 HGX917658 HQT917658 IAP917658 IKL917658 IUH917658 JED917658 JNZ917658 JXV917658 KHR917658 KRN917658 LBJ917658 LLF917658 LVB917658 MEX917658 MOT917658 MYP917658 NIL917658 NSH917658 OCD917658 OLZ917658 OVV917658 PFR917658 PPN917658 PZJ917658 QJF917658 QTB917658 RCX917658 RMT917658 RWP917658 SGL917658 SQH917658 TAD917658 TJZ917658 TTV917658 UDR917658 UNN917658 UXJ917658 VHF917658 VRB917658 WAX917658 WKT917658 WUP917658 D983194 ID983194 RZ983194 ABV983194 ALR983194 AVN983194 BFJ983194 BPF983194 BZB983194 CIX983194 CST983194 DCP983194 DML983194 DWH983194 EGD983194 EPZ983194 EZV983194 FJR983194 FTN983194 GDJ983194 GNF983194 GXB983194 HGX983194 HQT983194 IAP983194 IKL983194 IUH983194 JED983194 JNZ983194 JXV983194 KHR983194 KRN983194 LBJ983194 LLF983194 LVB983194 MEX983194 MOT983194 MYP983194 NIL983194 NSH983194 OCD983194 OLZ983194 OVV983194 PFR983194 PPN983194 PZJ983194 QJF983194 QTB983194 RCX983194 RMT983194 RWP983194 SGL983194 SQH983194 TAD983194 TJZ983194 TTV983194 UDR983194 UNN983194 UXJ983194 VHF983194 VRB983194 WAX983194 WKT983194 WUP983194 D137 ID137 RZ137 ABV137 ALR137 AVN137 BFJ137 BPF137 BZB137 CIX137 CST137 DCP137 DML137 DWH137 EGD137 EPZ137 EZV137 FJR137 FTN137 GDJ137 GNF137 GXB137 HGX137 HQT137 IAP137 IKL137 IUH137 JED137 JNZ137 JXV137 KHR137 KRN137 LBJ137 LLF137 LVB137 MEX137 MOT137 MYP137 NIL137 NSH137 OCD137 OLZ137 OVV137 PFR137 PPN137 PZJ137 QJF137 QTB137 RCX137 RMT137 RWP137 SGL137 SQH137 TAD137 TJZ137 TTV137 UDR137 UNN137 UXJ137 VHF137 VRB137 WAX137 WKT137 WUP137 D65673 ID65673 RZ65673 ABV65673 ALR65673 AVN65673 BFJ65673 BPF65673 BZB65673 CIX65673 CST65673 DCP65673 DML65673 DWH65673 EGD65673 EPZ65673 EZV65673 FJR65673 FTN65673 GDJ65673 GNF65673 GXB65673 HGX65673 HQT65673 IAP65673 IKL65673 IUH65673 JED65673 JNZ65673 JXV65673 KHR65673 KRN65673 LBJ65673 LLF65673 LVB65673 MEX65673 MOT65673 MYP65673 NIL65673 NSH65673 OCD65673 OLZ65673 OVV65673 PFR65673 PPN65673 PZJ65673 QJF65673 QTB65673 RCX65673 RMT65673 RWP65673 SGL65673 SQH65673 TAD65673 TJZ65673 TTV65673 UDR65673 UNN65673 UXJ65673 VHF65673 VRB65673 WAX65673 WKT65673 WUP65673 D131209 ID131209 RZ131209 ABV131209 ALR131209 AVN131209 BFJ131209 BPF131209 BZB131209 CIX131209 CST131209 DCP131209 DML131209 DWH131209 EGD131209 EPZ131209 EZV131209 FJR131209 FTN131209 GDJ131209 GNF131209 GXB131209 HGX131209 HQT131209 IAP131209 IKL131209 IUH131209 JED131209 JNZ131209 JXV131209 KHR131209 KRN131209 LBJ131209 LLF131209 LVB131209 MEX131209 MOT131209 MYP131209 NIL131209 NSH131209 OCD131209 OLZ131209 OVV131209 PFR131209 PPN131209 PZJ131209 QJF131209 QTB131209 RCX131209 RMT131209 RWP131209 SGL131209 SQH131209 TAD131209 TJZ131209 TTV131209 UDR131209 UNN131209 UXJ131209 VHF131209 VRB131209 WAX131209 WKT131209 WUP131209 D196745 ID196745 RZ196745 ABV196745 ALR196745 AVN196745 BFJ196745 BPF196745 BZB196745 CIX196745 CST196745 DCP196745 DML196745 DWH196745 EGD196745 EPZ196745 EZV196745 FJR196745 FTN196745 GDJ196745 GNF196745 GXB196745 HGX196745 HQT196745 IAP196745 IKL196745 IUH196745 JED196745 JNZ196745 JXV196745 KHR196745 KRN196745 LBJ196745 LLF196745 LVB196745 MEX196745 MOT196745 MYP196745 NIL196745 NSH196745 OCD196745 OLZ196745 OVV196745 PFR196745 PPN196745 PZJ196745 QJF196745 QTB196745 RCX196745 RMT196745 RWP196745 SGL196745 SQH196745 TAD196745 TJZ196745 TTV196745 UDR196745 UNN196745 UXJ196745 VHF196745 VRB196745 WAX196745 WKT196745 WUP196745 D262281 ID262281 RZ262281 ABV262281 ALR262281 AVN262281 BFJ262281 BPF262281 BZB262281 CIX262281 CST262281 DCP262281 DML262281 DWH262281 EGD262281 EPZ262281 EZV262281 FJR262281 FTN262281 GDJ262281 GNF262281 GXB262281 HGX262281 HQT262281 IAP262281 IKL262281 IUH262281 JED262281 JNZ262281 JXV262281 KHR262281 KRN262281 LBJ262281 LLF262281 LVB262281 MEX262281 MOT262281 MYP262281 NIL262281 NSH262281 OCD262281 OLZ262281 OVV262281 PFR262281 PPN262281 PZJ262281 QJF262281 QTB262281 RCX262281 RMT262281 RWP262281 SGL262281 SQH262281 TAD262281 TJZ262281 TTV262281 UDR262281 UNN262281 UXJ262281 VHF262281 VRB262281 WAX262281 WKT262281 WUP262281 D327817 ID327817 RZ327817 ABV327817 ALR327817 AVN327817 BFJ327817 BPF327817 BZB327817 CIX327817 CST327817 DCP327817 DML327817 DWH327817 EGD327817 EPZ327817 EZV327817 FJR327817 FTN327817 GDJ327817 GNF327817 GXB327817 HGX327817 HQT327817 IAP327817 IKL327817 IUH327817 JED327817 JNZ327817 JXV327817 KHR327817 KRN327817 LBJ327817 LLF327817 LVB327817 MEX327817 MOT327817 MYP327817 NIL327817 NSH327817 OCD327817 OLZ327817 OVV327817 PFR327817 PPN327817 PZJ327817 QJF327817 QTB327817 RCX327817 RMT327817 RWP327817 SGL327817 SQH327817 TAD327817 TJZ327817 TTV327817 UDR327817 UNN327817 UXJ327817 VHF327817 VRB327817 WAX327817 WKT327817 WUP327817 D393353 ID393353 RZ393353 ABV393353 ALR393353 AVN393353 BFJ393353 BPF393353 BZB393353 CIX393353 CST393353 DCP393353 DML393353 DWH393353 EGD393353 EPZ393353 EZV393353 FJR393353 FTN393353 GDJ393353 GNF393353 GXB393353 HGX393353 HQT393353 IAP393353 IKL393353 IUH393353 JED393353 JNZ393353 JXV393353 KHR393353 KRN393353 LBJ393353 LLF393353 LVB393353 MEX393353 MOT393353 MYP393353 NIL393353 NSH393353 OCD393353 OLZ393353 OVV393353 PFR393353 PPN393353 PZJ393353 QJF393353 QTB393353 RCX393353 RMT393353 RWP393353 SGL393353 SQH393353 TAD393353 TJZ393353 TTV393353 UDR393353 UNN393353 UXJ393353 VHF393353 VRB393353 WAX393353 WKT393353 WUP393353 D458889 ID458889 RZ458889 ABV458889 ALR458889 AVN458889 BFJ458889 BPF458889 BZB458889 CIX458889 CST458889 DCP458889 DML458889 DWH458889 EGD458889 EPZ458889 EZV458889 FJR458889 FTN458889 GDJ458889 GNF458889 GXB458889 HGX458889 HQT458889 IAP458889 IKL458889 IUH458889 JED458889 JNZ458889 JXV458889 KHR458889 KRN458889 LBJ458889 LLF458889 LVB458889 MEX458889 MOT458889 MYP458889 NIL458889 NSH458889 OCD458889 OLZ458889 OVV458889 PFR458889 PPN458889 PZJ458889 QJF458889 QTB458889 RCX458889 RMT458889 RWP458889 SGL458889 SQH458889 TAD458889 TJZ458889 TTV458889 UDR458889 UNN458889 UXJ458889 VHF458889 VRB458889 WAX458889 WKT458889 WUP458889 D524425 ID524425 RZ524425 ABV524425 ALR524425 AVN524425 BFJ524425 BPF524425 BZB524425 CIX524425 CST524425 DCP524425 DML524425 DWH524425 EGD524425 EPZ524425 EZV524425 FJR524425 FTN524425 GDJ524425 GNF524425 GXB524425 HGX524425 HQT524425 IAP524425 IKL524425 IUH524425 JED524425 JNZ524425 JXV524425 KHR524425 KRN524425 LBJ524425 LLF524425 LVB524425 MEX524425 MOT524425 MYP524425 NIL524425 NSH524425 OCD524425 OLZ524425 OVV524425 PFR524425 PPN524425 PZJ524425 QJF524425 QTB524425 RCX524425 RMT524425 RWP524425 SGL524425 SQH524425 TAD524425 TJZ524425 TTV524425 UDR524425 UNN524425 UXJ524425 VHF524425 VRB524425 WAX524425 WKT524425 WUP524425 D589961 ID589961 RZ589961 ABV589961 ALR589961 AVN589961 BFJ589961 BPF589961 BZB589961 CIX589961 CST589961 DCP589961 DML589961 DWH589961 EGD589961 EPZ589961 EZV589961 FJR589961 FTN589961 GDJ589961 GNF589961 GXB589961 HGX589961 HQT589961 IAP589961 IKL589961 IUH589961 JED589961 JNZ589961 JXV589961 KHR589961 KRN589961 LBJ589961 LLF589961 LVB589961 MEX589961 MOT589961 MYP589961 NIL589961 NSH589961 OCD589961 OLZ589961 OVV589961 PFR589961 PPN589961 PZJ589961 QJF589961 QTB589961 RCX589961 RMT589961 RWP589961 SGL589961 SQH589961 TAD589961 TJZ589961 TTV589961 UDR589961 UNN589961 UXJ589961 VHF589961 VRB589961 WAX589961 WKT589961 WUP589961 D655497 ID655497 RZ655497 ABV655497 ALR655497 AVN655497 BFJ655497 BPF655497 BZB655497 CIX655497 CST655497 DCP655497 DML655497 DWH655497 EGD655497 EPZ655497 EZV655497 FJR655497 FTN655497 GDJ655497 GNF655497 GXB655497 HGX655497 HQT655497 IAP655497 IKL655497 IUH655497 JED655497 JNZ655497 JXV655497 KHR655497 KRN655497 LBJ655497 LLF655497 LVB655497 MEX655497 MOT655497 MYP655497 NIL655497 NSH655497 OCD655497 OLZ655497 OVV655497 PFR655497 PPN655497 PZJ655497 QJF655497 QTB655497 RCX655497 RMT655497 RWP655497 SGL655497 SQH655497 TAD655497 TJZ655497 TTV655497 UDR655497 UNN655497 UXJ655497 VHF655497 VRB655497 WAX655497 WKT655497 WUP655497 D721033 ID721033 RZ721033 ABV721033 ALR721033 AVN721033 BFJ721033 BPF721033 BZB721033 CIX721033 CST721033 DCP721033 DML721033 DWH721033 EGD721033 EPZ721033 EZV721033 FJR721033 FTN721033 GDJ721033 GNF721033 GXB721033 HGX721033 HQT721033 IAP721033 IKL721033 IUH721033 JED721033 JNZ721033 JXV721033 KHR721033 KRN721033 LBJ721033 LLF721033 LVB721033 MEX721033 MOT721033 MYP721033 NIL721033 NSH721033 OCD721033 OLZ721033 OVV721033 PFR721033 PPN721033 PZJ721033 QJF721033 QTB721033 RCX721033 RMT721033 RWP721033 SGL721033 SQH721033 TAD721033 TJZ721033 TTV721033 UDR721033 UNN721033 UXJ721033 VHF721033 VRB721033 WAX721033 WKT721033 WUP721033 D786569 ID786569 RZ786569 ABV786569 ALR786569 AVN786569 BFJ786569 BPF786569 BZB786569 CIX786569 CST786569 DCP786569 DML786569 DWH786569 EGD786569 EPZ786569 EZV786569 FJR786569 FTN786569 GDJ786569 GNF786569 GXB786569 HGX786569 HQT786569 IAP786569 IKL786569 IUH786569 JED786569 JNZ786569 JXV786569 KHR786569 KRN786569 LBJ786569 LLF786569 LVB786569 MEX786569 MOT786569 MYP786569 NIL786569 NSH786569 OCD786569 OLZ786569 OVV786569 PFR786569 PPN786569 PZJ786569 QJF786569 QTB786569 RCX786569 RMT786569 RWP786569 SGL786569 SQH786569 TAD786569 TJZ786569 TTV786569 UDR786569 UNN786569 UXJ786569 VHF786569 VRB786569 WAX786569 WKT786569 WUP786569 D852105 ID852105 RZ852105 ABV852105 ALR852105 AVN852105 BFJ852105 BPF852105 BZB852105 CIX852105 CST852105 DCP852105 DML852105 DWH852105 EGD852105 EPZ852105 EZV852105 FJR852105 FTN852105 GDJ852105 GNF852105 GXB852105 HGX852105 HQT852105 IAP852105 IKL852105 IUH852105 JED852105 JNZ852105 JXV852105 KHR852105 KRN852105 LBJ852105 LLF852105 LVB852105 MEX852105 MOT852105 MYP852105 NIL852105 NSH852105 OCD852105 OLZ852105 OVV852105 PFR852105 PPN852105 PZJ852105 QJF852105 QTB852105 RCX852105 RMT852105 RWP852105 SGL852105 SQH852105 TAD852105 TJZ852105 TTV852105 UDR852105 UNN852105 UXJ852105 VHF852105 VRB852105 WAX852105 WKT852105 WUP852105 D917641 ID917641 RZ917641 ABV917641 ALR917641 AVN917641 BFJ917641 BPF917641 BZB917641 CIX917641 CST917641 DCP917641 DML917641 DWH917641 EGD917641 EPZ917641 EZV917641 FJR917641 FTN917641 GDJ917641 GNF917641 GXB917641 HGX917641 HQT917641 IAP917641 IKL917641 IUH917641 JED917641 JNZ917641 JXV917641 KHR917641 KRN917641 LBJ917641 LLF917641 LVB917641 MEX917641 MOT917641 MYP917641 NIL917641 NSH917641 OCD917641 OLZ917641 OVV917641 PFR917641 PPN917641 PZJ917641 QJF917641 QTB917641 RCX917641 RMT917641 RWP917641 SGL917641 SQH917641 TAD917641 TJZ917641 TTV917641 UDR917641 UNN917641 UXJ917641 VHF917641 VRB917641 WAX917641 WKT917641 WUP917641 D983177 ID983177 RZ983177 ABV983177 ALR983177 AVN983177 BFJ983177 BPF983177 BZB983177 CIX983177 CST983177 DCP983177 DML983177 DWH983177 EGD983177 EPZ983177 EZV983177 FJR983177 FTN983177 GDJ983177 GNF983177 GXB983177 HGX983177 HQT983177 IAP983177 IKL983177 IUH983177 JED983177 JNZ983177 JXV983177 KHR983177 KRN983177 LBJ983177 LLF983177 LVB983177 MEX983177 MOT983177 MYP983177 NIL983177 NSH983177 OCD983177 OLZ983177 OVV983177 PFR983177 PPN983177 PZJ983177 QJF983177 QTB983177 RCX983177 RMT983177 RWP983177 SGL983177 SQH983177 TAD983177 TJZ983177 TTV983177 UDR983177 UNN983177 UXJ983177 VHF983177 VRB983177 WAX983177 WKT983177 WUP983177 D140 ID140 RZ140 ABV140 ALR140 AVN140 BFJ140 BPF140 BZB140 CIX140 CST140 DCP140 DML140 DWH140 EGD140 EPZ140 EZV140 FJR140 FTN140 GDJ140 GNF140 GXB140 HGX140 HQT140 IAP140 IKL140 IUH140 JED140 JNZ140 JXV140 KHR140 KRN140 LBJ140 LLF140 LVB140 MEX140 MOT140 MYP140 NIL140 NSH140 OCD140 OLZ140 OVV140 PFR140 PPN140 PZJ140 QJF140 QTB140 RCX140 RMT140 RWP140 SGL140 SQH140 TAD140 TJZ140 TTV140 UDR140 UNN140 UXJ140 VHF140 VRB140 WAX140 WKT140 WUP140 D65676 ID65676 RZ65676 ABV65676 ALR65676 AVN65676 BFJ65676 BPF65676 BZB65676 CIX65676 CST65676 DCP65676 DML65676 DWH65676 EGD65676 EPZ65676 EZV65676 FJR65676 FTN65676 GDJ65676 GNF65676 GXB65676 HGX65676 HQT65676 IAP65676 IKL65676 IUH65676 JED65676 JNZ65676 JXV65676 KHR65676 KRN65676 LBJ65676 LLF65676 LVB65676 MEX65676 MOT65676 MYP65676 NIL65676 NSH65676 OCD65676 OLZ65676 OVV65676 PFR65676 PPN65676 PZJ65676 QJF65676 QTB65676 RCX65676 RMT65676 RWP65676 SGL65676 SQH65676 TAD65676 TJZ65676 TTV65676 UDR65676 UNN65676 UXJ65676 VHF65676 VRB65676 WAX65676 WKT65676 WUP65676 D131212 ID131212 RZ131212 ABV131212 ALR131212 AVN131212 BFJ131212 BPF131212 BZB131212 CIX131212 CST131212 DCP131212 DML131212 DWH131212 EGD131212 EPZ131212 EZV131212 FJR131212 FTN131212 GDJ131212 GNF131212 GXB131212 HGX131212 HQT131212 IAP131212 IKL131212 IUH131212 JED131212 JNZ131212 JXV131212 KHR131212 KRN131212 LBJ131212 LLF131212 LVB131212 MEX131212 MOT131212 MYP131212 NIL131212 NSH131212 OCD131212 OLZ131212 OVV131212 PFR131212 PPN131212 PZJ131212 QJF131212 QTB131212 RCX131212 RMT131212 RWP131212 SGL131212 SQH131212 TAD131212 TJZ131212 TTV131212 UDR131212 UNN131212 UXJ131212 VHF131212 VRB131212 WAX131212 WKT131212 WUP131212 D196748 ID196748 RZ196748 ABV196748 ALR196748 AVN196748 BFJ196748 BPF196748 BZB196748 CIX196748 CST196748 DCP196748 DML196748 DWH196748 EGD196748 EPZ196748 EZV196748 FJR196748 FTN196748 GDJ196748 GNF196748 GXB196748 HGX196748 HQT196748 IAP196748 IKL196748 IUH196748 JED196748 JNZ196748 JXV196748 KHR196748 KRN196748 LBJ196748 LLF196748 LVB196748 MEX196748 MOT196748 MYP196748 NIL196748 NSH196748 OCD196748 OLZ196748 OVV196748 PFR196748 PPN196748 PZJ196748 QJF196748 QTB196748 RCX196748 RMT196748 RWP196748 SGL196748 SQH196748 TAD196748 TJZ196748 TTV196748 UDR196748 UNN196748 UXJ196748 VHF196748 VRB196748 WAX196748 WKT196748 WUP196748 D262284 ID262284 RZ262284 ABV262284 ALR262284 AVN262284 BFJ262284 BPF262284 BZB262284 CIX262284 CST262284 DCP262284 DML262284 DWH262284 EGD262284 EPZ262284 EZV262284 FJR262284 FTN262284 GDJ262284 GNF262284 GXB262284 HGX262284 HQT262284 IAP262284 IKL262284 IUH262284 JED262284 JNZ262284 JXV262284 KHR262284 KRN262284 LBJ262284 LLF262284 LVB262284 MEX262284 MOT262284 MYP262284 NIL262284 NSH262284 OCD262284 OLZ262284 OVV262284 PFR262284 PPN262284 PZJ262284 QJF262284 QTB262284 RCX262284 RMT262284 RWP262284 SGL262284 SQH262284 TAD262284 TJZ262284 TTV262284 UDR262284 UNN262284 UXJ262284 VHF262284 VRB262284 WAX262284 WKT262284 WUP262284 D327820 ID327820 RZ327820 ABV327820 ALR327820 AVN327820 BFJ327820 BPF327820 BZB327820 CIX327820 CST327820 DCP327820 DML327820 DWH327820 EGD327820 EPZ327820 EZV327820 FJR327820 FTN327820 GDJ327820 GNF327820 GXB327820 HGX327820 HQT327820 IAP327820 IKL327820 IUH327820 JED327820 JNZ327820 JXV327820 KHR327820 KRN327820 LBJ327820 LLF327820 LVB327820 MEX327820 MOT327820 MYP327820 NIL327820 NSH327820 OCD327820 OLZ327820 OVV327820 PFR327820 PPN327820 PZJ327820 QJF327820 QTB327820 RCX327820 RMT327820 RWP327820 SGL327820 SQH327820 TAD327820 TJZ327820 TTV327820 UDR327820 UNN327820 UXJ327820 VHF327820 VRB327820 WAX327820 WKT327820 WUP327820 D393356 ID393356 RZ393356 ABV393356 ALR393356 AVN393356 BFJ393356 BPF393356 BZB393356 CIX393356 CST393356 DCP393356 DML393356 DWH393356 EGD393356 EPZ393356 EZV393356 FJR393356 FTN393356 GDJ393356 GNF393356 GXB393356 HGX393356 HQT393356 IAP393356 IKL393356 IUH393356 JED393356 JNZ393356 JXV393356 KHR393356 KRN393356 LBJ393356 LLF393356 LVB393356 MEX393356 MOT393356 MYP393356 NIL393356 NSH393356 OCD393356 OLZ393356 OVV393356 PFR393356 PPN393356 PZJ393356 QJF393356 QTB393356 RCX393356 RMT393356 RWP393356 SGL393356 SQH393356 TAD393356 TJZ393356 TTV393356 UDR393356 UNN393356 UXJ393356 VHF393356 VRB393356 WAX393356 WKT393356 WUP393356 D458892 ID458892 RZ458892 ABV458892 ALR458892 AVN458892 BFJ458892 BPF458892 BZB458892 CIX458892 CST458892 DCP458892 DML458892 DWH458892 EGD458892 EPZ458892 EZV458892 FJR458892 FTN458892 GDJ458892 GNF458892 GXB458892 HGX458892 HQT458892 IAP458892 IKL458892 IUH458892 JED458892 JNZ458892 JXV458892 KHR458892 KRN458892 LBJ458892 LLF458892 LVB458892 MEX458892 MOT458892 MYP458892 NIL458892 NSH458892 OCD458892 OLZ458892 OVV458892 PFR458892 PPN458892 PZJ458892 QJF458892 QTB458892 RCX458892 RMT458892 RWP458892 SGL458892 SQH458892 TAD458892 TJZ458892 TTV458892 UDR458892 UNN458892 UXJ458892 VHF458892 VRB458892 WAX458892 WKT458892 WUP458892 D524428 ID524428 RZ524428 ABV524428 ALR524428 AVN524428 BFJ524428 BPF524428 BZB524428 CIX524428 CST524428 DCP524428 DML524428 DWH524428 EGD524428 EPZ524428 EZV524428 FJR524428 FTN524428 GDJ524428 GNF524428 GXB524428 HGX524428 HQT524428 IAP524428 IKL524428 IUH524428 JED524428 JNZ524428 JXV524428 KHR524428 KRN524428 LBJ524428 LLF524428 LVB524428 MEX524428 MOT524428 MYP524428 NIL524428 NSH524428 OCD524428 OLZ524428 OVV524428 PFR524428 PPN524428 PZJ524428 QJF524428 QTB524428 RCX524428 RMT524428 RWP524428 SGL524428 SQH524428 TAD524428 TJZ524428 TTV524428 UDR524428 UNN524428 UXJ524428 VHF524428 VRB524428 WAX524428 WKT524428 WUP524428 D589964 ID589964 RZ589964 ABV589964 ALR589964 AVN589964 BFJ589964 BPF589964 BZB589964 CIX589964 CST589964 DCP589964 DML589964 DWH589964 EGD589964 EPZ589964 EZV589964 FJR589964 FTN589964 GDJ589964 GNF589964 GXB589964 HGX589964 HQT589964 IAP589964 IKL589964 IUH589964 JED589964 JNZ589964 JXV589964 KHR589964 KRN589964 LBJ589964 LLF589964 LVB589964 MEX589964 MOT589964 MYP589964 NIL589964 NSH589964 OCD589964 OLZ589964 OVV589964 PFR589964 PPN589964 PZJ589964 QJF589964 QTB589964 RCX589964 RMT589964 RWP589964 SGL589964 SQH589964 TAD589964 TJZ589964 TTV589964 UDR589964 UNN589964 UXJ589964 VHF589964 VRB589964 WAX589964 WKT589964 WUP589964 D655500 ID655500 RZ655500 ABV655500 ALR655500 AVN655500 BFJ655500 BPF655500 BZB655500 CIX655500 CST655500 DCP655500 DML655500 DWH655500 EGD655500 EPZ655500 EZV655500 FJR655500 FTN655500 GDJ655500 GNF655500 GXB655500 HGX655500 HQT655500 IAP655500 IKL655500 IUH655500 JED655500 JNZ655500 JXV655500 KHR655500 KRN655500 LBJ655500 LLF655500 LVB655500 MEX655500 MOT655500 MYP655500 NIL655500 NSH655500 OCD655500 OLZ655500 OVV655500 PFR655500 PPN655500 PZJ655500 QJF655500 QTB655500 RCX655500 RMT655500 RWP655500 SGL655500 SQH655500 TAD655500 TJZ655500 TTV655500 UDR655500 UNN655500 UXJ655500 VHF655500 VRB655500 WAX655500 WKT655500 WUP655500 D721036 ID721036 RZ721036 ABV721036 ALR721036 AVN721036 BFJ721036 BPF721036 BZB721036 CIX721036 CST721036 DCP721036 DML721036 DWH721036 EGD721036 EPZ721036 EZV721036 FJR721036 FTN721036 GDJ721036 GNF721036 GXB721036 HGX721036 HQT721036 IAP721036 IKL721036 IUH721036 JED721036 JNZ721036 JXV721036 KHR721036 KRN721036 LBJ721036 LLF721036 LVB721036 MEX721036 MOT721036 MYP721036 NIL721036 NSH721036 OCD721036 OLZ721036 OVV721036 PFR721036 PPN721036 PZJ721036 QJF721036 QTB721036 RCX721036 RMT721036 RWP721036 SGL721036 SQH721036 TAD721036 TJZ721036 TTV721036 UDR721036 UNN721036 UXJ721036 VHF721036 VRB721036 WAX721036 WKT721036 WUP721036 D786572 ID786572 RZ786572 ABV786572 ALR786572 AVN786572 BFJ786572 BPF786572 BZB786572 CIX786572 CST786572 DCP786572 DML786572 DWH786572 EGD786572 EPZ786572 EZV786572 FJR786572 FTN786572 GDJ786572 GNF786572 GXB786572 HGX786572 HQT786572 IAP786572 IKL786572 IUH786572 JED786572 JNZ786572 JXV786572 KHR786572 KRN786572 LBJ786572 LLF786572 LVB786572 MEX786572 MOT786572 MYP786572 NIL786572 NSH786572 OCD786572 OLZ786572 OVV786572 PFR786572 PPN786572 PZJ786572 QJF786572 QTB786572 RCX786572 RMT786572 RWP786572 SGL786572 SQH786572 TAD786572 TJZ786572 TTV786572 UDR786572 UNN786572 UXJ786572 VHF786572 VRB786572 WAX786572 WKT786572 WUP786572 D852108 ID852108 RZ852108 ABV852108 ALR852108 AVN852108 BFJ852108 BPF852108 BZB852108 CIX852108 CST852108 DCP852108 DML852108 DWH852108 EGD852108 EPZ852108 EZV852108 FJR852108 FTN852108 GDJ852108 GNF852108 GXB852108 HGX852108 HQT852108 IAP852108 IKL852108 IUH852108 JED852108 JNZ852108 JXV852108 KHR852108 KRN852108 LBJ852108 LLF852108 LVB852108 MEX852108 MOT852108 MYP852108 NIL852108 NSH852108 OCD852108 OLZ852108 OVV852108 PFR852108 PPN852108 PZJ852108 QJF852108 QTB852108 RCX852108 RMT852108 RWP852108 SGL852108 SQH852108 TAD852108 TJZ852108 TTV852108 UDR852108 UNN852108 UXJ852108 VHF852108 VRB852108 WAX852108 WKT852108 WUP852108 D917644 ID917644 RZ917644 ABV917644 ALR917644 AVN917644 BFJ917644 BPF917644 BZB917644 CIX917644 CST917644 DCP917644 DML917644 DWH917644 EGD917644 EPZ917644 EZV917644 FJR917644 FTN917644 GDJ917644 GNF917644 GXB917644 HGX917644 HQT917644 IAP917644 IKL917644 IUH917644 JED917644 JNZ917644 JXV917644 KHR917644 KRN917644 LBJ917644 LLF917644 LVB917644 MEX917644 MOT917644 MYP917644 NIL917644 NSH917644 OCD917644 OLZ917644 OVV917644 PFR917644 PPN917644 PZJ917644 QJF917644 QTB917644 RCX917644 RMT917644 RWP917644 SGL917644 SQH917644 TAD917644 TJZ917644 TTV917644 UDR917644 UNN917644 UXJ917644 VHF917644 VRB917644 WAX917644 WKT917644 WUP917644 D983180 ID983180 RZ983180 ABV983180 ALR983180 AVN983180 BFJ983180 BPF983180 BZB983180 CIX983180 CST983180 DCP983180 DML983180 DWH983180 EGD983180 EPZ983180 EZV983180 FJR983180 FTN983180 GDJ983180 GNF983180 GXB983180 HGX983180 HQT983180 IAP983180 IKL983180 IUH983180 JED983180 JNZ983180 JXV983180 KHR983180 KRN983180 LBJ983180 LLF983180 LVB983180 MEX983180 MOT983180 MYP983180 NIL983180 NSH983180 OCD983180 OLZ983180 OVV983180 PFR983180 PPN983180 PZJ983180 QJF983180 QTB983180 RCX983180 RMT983180 RWP983180 SGL983180 SQH983180 TAD983180 TJZ983180 TTV983180 UDR983180 UNN983180 UXJ983180 VHF983180 VRB983180 WAX983180 WKT983180 WUP983180 D159:E159 ID159:IE159 RZ159:SA159 ABV159:ABW159 ALR159:ALS159 AVN159:AVO159 BFJ159:BFK159 BPF159:BPG159 BZB159:BZC159 CIX159:CIY159 CST159:CSU159 DCP159:DCQ159 DML159:DMM159 DWH159:DWI159 EGD159:EGE159 EPZ159:EQA159 EZV159:EZW159 FJR159:FJS159 FTN159:FTO159 GDJ159:GDK159 GNF159:GNG159 GXB159:GXC159 HGX159:HGY159 HQT159:HQU159 IAP159:IAQ159 IKL159:IKM159 IUH159:IUI159 JED159:JEE159 JNZ159:JOA159 JXV159:JXW159 KHR159:KHS159 KRN159:KRO159 LBJ159:LBK159 LLF159:LLG159 LVB159:LVC159 MEX159:MEY159 MOT159:MOU159 MYP159:MYQ159 NIL159:NIM159 NSH159:NSI159 OCD159:OCE159 OLZ159:OMA159 OVV159:OVW159 PFR159:PFS159 PPN159:PPO159 PZJ159:PZK159 QJF159:QJG159 QTB159:QTC159 RCX159:RCY159 RMT159:RMU159 RWP159:RWQ159 SGL159:SGM159 SQH159:SQI159 TAD159:TAE159 TJZ159:TKA159 TTV159:TTW159 UDR159:UDS159 UNN159:UNO159 UXJ159:UXK159 VHF159:VHG159 VRB159:VRC159 WAX159:WAY159 WKT159:WKU159 WUP159:WUQ159 D65695:E65695 ID65695:IE65695 RZ65695:SA65695 ABV65695:ABW65695 ALR65695:ALS65695 AVN65695:AVO65695 BFJ65695:BFK65695 BPF65695:BPG65695 BZB65695:BZC65695 CIX65695:CIY65695 CST65695:CSU65695 DCP65695:DCQ65695 DML65695:DMM65695 DWH65695:DWI65695 EGD65695:EGE65695 EPZ65695:EQA65695 EZV65695:EZW65695 FJR65695:FJS65695 FTN65695:FTO65695 GDJ65695:GDK65695 GNF65695:GNG65695 GXB65695:GXC65695 HGX65695:HGY65695 HQT65695:HQU65695 IAP65695:IAQ65695 IKL65695:IKM65695 IUH65695:IUI65695 JED65695:JEE65695 JNZ65695:JOA65695 JXV65695:JXW65695 KHR65695:KHS65695 KRN65695:KRO65695 LBJ65695:LBK65695 LLF65695:LLG65695 LVB65695:LVC65695 MEX65695:MEY65695 MOT65695:MOU65695 MYP65695:MYQ65695 NIL65695:NIM65695 NSH65695:NSI65695 OCD65695:OCE65695 OLZ65695:OMA65695 OVV65695:OVW65695 PFR65695:PFS65695 PPN65695:PPO65695 PZJ65695:PZK65695 QJF65695:QJG65695 QTB65695:QTC65695 RCX65695:RCY65695 RMT65695:RMU65695 RWP65695:RWQ65695 SGL65695:SGM65695 SQH65695:SQI65695 TAD65695:TAE65695 TJZ65695:TKA65695 TTV65695:TTW65695 UDR65695:UDS65695 UNN65695:UNO65695 UXJ65695:UXK65695 VHF65695:VHG65695 VRB65695:VRC65695 WAX65695:WAY65695 WKT65695:WKU65695 WUP65695:WUQ65695 D131231:E131231 ID131231:IE131231 RZ131231:SA131231 ABV131231:ABW131231 ALR131231:ALS131231 AVN131231:AVO131231 BFJ131231:BFK131231 BPF131231:BPG131231 BZB131231:BZC131231 CIX131231:CIY131231 CST131231:CSU131231 DCP131231:DCQ131231 DML131231:DMM131231 DWH131231:DWI131231 EGD131231:EGE131231 EPZ131231:EQA131231 EZV131231:EZW131231 FJR131231:FJS131231 FTN131231:FTO131231 GDJ131231:GDK131231 GNF131231:GNG131231 GXB131231:GXC131231 HGX131231:HGY131231 HQT131231:HQU131231 IAP131231:IAQ131231 IKL131231:IKM131231 IUH131231:IUI131231 JED131231:JEE131231 JNZ131231:JOA131231 JXV131231:JXW131231 KHR131231:KHS131231 KRN131231:KRO131231 LBJ131231:LBK131231 LLF131231:LLG131231 LVB131231:LVC131231 MEX131231:MEY131231 MOT131231:MOU131231 MYP131231:MYQ131231 NIL131231:NIM131231 NSH131231:NSI131231 OCD131231:OCE131231 OLZ131231:OMA131231 OVV131231:OVW131231 PFR131231:PFS131231 PPN131231:PPO131231 PZJ131231:PZK131231 QJF131231:QJG131231 QTB131231:QTC131231 RCX131231:RCY131231 RMT131231:RMU131231 RWP131231:RWQ131231 SGL131231:SGM131231 SQH131231:SQI131231 TAD131231:TAE131231 TJZ131231:TKA131231 TTV131231:TTW131231 UDR131231:UDS131231 UNN131231:UNO131231 UXJ131231:UXK131231 VHF131231:VHG131231 VRB131231:VRC131231 WAX131231:WAY131231 WKT131231:WKU131231 WUP131231:WUQ131231 D196767:E196767 ID196767:IE196767 RZ196767:SA196767 ABV196767:ABW196767 ALR196767:ALS196767 AVN196767:AVO196767 BFJ196767:BFK196767 BPF196767:BPG196767 BZB196767:BZC196767 CIX196767:CIY196767 CST196767:CSU196767 DCP196767:DCQ196767 DML196767:DMM196767 DWH196767:DWI196767 EGD196767:EGE196767 EPZ196767:EQA196767 EZV196767:EZW196767 FJR196767:FJS196767 FTN196767:FTO196767 GDJ196767:GDK196767 GNF196767:GNG196767 GXB196767:GXC196767 HGX196767:HGY196767 HQT196767:HQU196767 IAP196767:IAQ196767 IKL196767:IKM196767 IUH196767:IUI196767 JED196767:JEE196767 JNZ196767:JOA196767 JXV196767:JXW196767 KHR196767:KHS196767 KRN196767:KRO196767 LBJ196767:LBK196767 LLF196767:LLG196767 LVB196767:LVC196767 MEX196767:MEY196767 MOT196767:MOU196767 MYP196767:MYQ196767 NIL196767:NIM196767 NSH196767:NSI196767 OCD196767:OCE196767 OLZ196767:OMA196767 OVV196767:OVW196767 PFR196767:PFS196767 PPN196767:PPO196767 PZJ196767:PZK196767 QJF196767:QJG196767 QTB196767:QTC196767 RCX196767:RCY196767 RMT196767:RMU196767 RWP196767:RWQ196767 SGL196767:SGM196767 SQH196767:SQI196767 TAD196767:TAE196767 TJZ196767:TKA196767 TTV196767:TTW196767 UDR196767:UDS196767 UNN196767:UNO196767 UXJ196767:UXK196767 VHF196767:VHG196767 VRB196767:VRC196767 WAX196767:WAY196767 WKT196767:WKU196767 WUP196767:WUQ196767 D262303:E262303 ID262303:IE262303 RZ262303:SA262303 ABV262303:ABW262303 ALR262303:ALS262303 AVN262303:AVO262303 BFJ262303:BFK262303 BPF262303:BPG262303 BZB262303:BZC262303 CIX262303:CIY262303 CST262303:CSU262303 DCP262303:DCQ262303 DML262303:DMM262303 DWH262303:DWI262303 EGD262303:EGE262303 EPZ262303:EQA262303 EZV262303:EZW262303 FJR262303:FJS262303 FTN262303:FTO262303 GDJ262303:GDK262303 GNF262303:GNG262303 GXB262303:GXC262303 HGX262303:HGY262303 HQT262303:HQU262303 IAP262303:IAQ262303 IKL262303:IKM262303 IUH262303:IUI262303 JED262303:JEE262303 JNZ262303:JOA262303 JXV262303:JXW262303 KHR262303:KHS262303 KRN262303:KRO262303 LBJ262303:LBK262303 LLF262303:LLG262303 LVB262303:LVC262303 MEX262303:MEY262303 MOT262303:MOU262303 MYP262303:MYQ262303 NIL262303:NIM262303 NSH262303:NSI262303 OCD262303:OCE262303 OLZ262303:OMA262303 OVV262303:OVW262303 PFR262303:PFS262303 PPN262303:PPO262303 PZJ262303:PZK262303 QJF262303:QJG262303 QTB262303:QTC262303 RCX262303:RCY262303 RMT262303:RMU262303 RWP262303:RWQ262303 SGL262303:SGM262303 SQH262303:SQI262303 TAD262303:TAE262303 TJZ262303:TKA262303 TTV262303:TTW262303 UDR262303:UDS262303 UNN262303:UNO262303 UXJ262303:UXK262303 VHF262303:VHG262303 VRB262303:VRC262303 WAX262303:WAY262303 WKT262303:WKU262303 WUP262303:WUQ262303 D327839:E327839 ID327839:IE327839 RZ327839:SA327839 ABV327839:ABW327839 ALR327839:ALS327839 AVN327839:AVO327839 BFJ327839:BFK327839 BPF327839:BPG327839 BZB327839:BZC327839 CIX327839:CIY327839 CST327839:CSU327839 DCP327839:DCQ327839 DML327839:DMM327839 DWH327839:DWI327839 EGD327839:EGE327839 EPZ327839:EQA327839 EZV327839:EZW327839 FJR327839:FJS327839 FTN327839:FTO327839 GDJ327839:GDK327839 GNF327839:GNG327839 GXB327839:GXC327839 HGX327839:HGY327839 HQT327839:HQU327839 IAP327839:IAQ327839 IKL327839:IKM327839 IUH327839:IUI327839 JED327839:JEE327839 JNZ327839:JOA327839 JXV327839:JXW327839 KHR327839:KHS327839 KRN327839:KRO327839 LBJ327839:LBK327839 LLF327839:LLG327839 LVB327839:LVC327839 MEX327839:MEY327839 MOT327839:MOU327839 MYP327839:MYQ327839 NIL327839:NIM327839 NSH327839:NSI327839 OCD327839:OCE327839 OLZ327839:OMA327839 OVV327839:OVW327839 PFR327839:PFS327839 PPN327839:PPO327839 PZJ327839:PZK327839 QJF327839:QJG327839 QTB327839:QTC327839 RCX327839:RCY327839 RMT327839:RMU327839 RWP327839:RWQ327839 SGL327839:SGM327839 SQH327839:SQI327839 TAD327839:TAE327839 TJZ327839:TKA327839 TTV327839:TTW327839 UDR327839:UDS327839 UNN327839:UNO327839 UXJ327839:UXK327839 VHF327839:VHG327839 VRB327839:VRC327839 WAX327839:WAY327839 WKT327839:WKU327839 WUP327839:WUQ327839 D393375:E393375 ID393375:IE393375 RZ393375:SA393375 ABV393375:ABW393375 ALR393375:ALS393375 AVN393375:AVO393375 BFJ393375:BFK393375 BPF393375:BPG393375 BZB393375:BZC393375 CIX393375:CIY393375 CST393375:CSU393375 DCP393375:DCQ393375 DML393375:DMM393375 DWH393375:DWI393375 EGD393375:EGE393375 EPZ393375:EQA393375 EZV393375:EZW393375 FJR393375:FJS393375 FTN393375:FTO393375 GDJ393375:GDK393375 GNF393375:GNG393375 GXB393375:GXC393375 HGX393375:HGY393375 HQT393375:HQU393375 IAP393375:IAQ393375 IKL393375:IKM393375 IUH393375:IUI393375 JED393375:JEE393375 JNZ393375:JOA393375 JXV393375:JXW393375 KHR393375:KHS393375 KRN393375:KRO393375 LBJ393375:LBK393375 LLF393375:LLG393375 LVB393375:LVC393375 MEX393375:MEY393375 MOT393375:MOU393375 MYP393375:MYQ393375 NIL393375:NIM393375 NSH393375:NSI393375 OCD393375:OCE393375 OLZ393375:OMA393375 OVV393375:OVW393375 PFR393375:PFS393375 PPN393375:PPO393375 PZJ393375:PZK393375 QJF393375:QJG393375 QTB393375:QTC393375 RCX393375:RCY393375 RMT393375:RMU393375 RWP393375:RWQ393375 SGL393375:SGM393375 SQH393375:SQI393375 TAD393375:TAE393375 TJZ393375:TKA393375 TTV393375:TTW393375 UDR393375:UDS393375 UNN393375:UNO393375 UXJ393375:UXK393375 VHF393375:VHG393375 VRB393375:VRC393375 WAX393375:WAY393375 WKT393375:WKU393375 WUP393375:WUQ393375 D458911:E458911 ID458911:IE458911 RZ458911:SA458911 ABV458911:ABW458911 ALR458911:ALS458911 AVN458911:AVO458911 BFJ458911:BFK458911 BPF458911:BPG458911 BZB458911:BZC458911 CIX458911:CIY458911 CST458911:CSU458911 DCP458911:DCQ458911 DML458911:DMM458911 DWH458911:DWI458911 EGD458911:EGE458911 EPZ458911:EQA458911 EZV458911:EZW458911 FJR458911:FJS458911 FTN458911:FTO458911 GDJ458911:GDK458911 GNF458911:GNG458911 GXB458911:GXC458911 HGX458911:HGY458911 HQT458911:HQU458911 IAP458911:IAQ458911 IKL458911:IKM458911 IUH458911:IUI458911 JED458911:JEE458911 JNZ458911:JOA458911 JXV458911:JXW458911 KHR458911:KHS458911 KRN458911:KRO458911 LBJ458911:LBK458911 LLF458911:LLG458911 LVB458911:LVC458911 MEX458911:MEY458911 MOT458911:MOU458911 MYP458911:MYQ458911 NIL458911:NIM458911 NSH458911:NSI458911 OCD458911:OCE458911 OLZ458911:OMA458911 OVV458911:OVW458911 PFR458911:PFS458911 PPN458911:PPO458911 PZJ458911:PZK458911 QJF458911:QJG458911 QTB458911:QTC458911 RCX458911:RCY458911 RMT458911:RMU458911 RWP458911:RWQ458911 SGL458911:SGM458911 SQH458911:SQI458911 TAD458911:TAE458911 TJZ458911:TKA458911 TTV458911:TTW458911 UDR458911:UDS458911 UNN458911:UNO458911 UXJ458911:UXK458911 VHF458911:VHG458911 VRB458911:VRC458911 WAX458911:WAY458911 WKT458911:WKU458911 WUP458911:WUQ458911 D524447:E524447 ID524447:IE524447 RZ524447:SA524447 ABV524447:ABW524447 ALR524447:ALS524447 AVN524447:AVO524447 BFJ524447:BFK524447 BPF524447:BPG524447 BZB524447:BZC524447 CIX524447:CIY524447 CST524447:CSU524447 DCP524447:DCQ524447 DML524447:DMM524447 DWH524447:DWI524447 EGD524447:EGE524447 EPZ524447:EQA524447 EZV524447:EZW524447 FJR524447:FJS524447 FTN524447:FTO524447 GDJ524447:GDK524447 GNF524447:GNG524447 GXB524447:GXC524447 HGX524447:HGY524447 HQT524447:HQU524447 IAP524447:IAQ524447 IKL524447:IKM524447 IUH524447:IUI524447 JED524447:JEE524447 JNZ524447:JOA524447 JXV524447:JXW524447 KHR524447:KHS524447 KRN524447:KRO524447 LBJ524447:LBK524447 LLF524447:LLG524447 LVB524447:LVC524447 MEX524447:MEY524447 MOT524447:MOU524447 MYP524447:MYQ524447 NIL524447:NIM524447 NSH524447:NSI524447 OCD524447:OCE524447 OLZ524447:OMA524447 OVV524447:OVW524447 PFR524447:PFS524447 PPN524447:PPO524447 PZJ524447:PZK524447 QJF524447:QJG524447 QTB524447:QTC524447 RCX524447:RCY524447 RMT524447:RMU524447 RWP524447:RWQ524447 SGL524447:SGM524447 SQH524447:SQI524447 TAD524447:TAE524447 TJZ524447:TKA524447 TTV524447:TTW524447 UDR524447:UDS524447 UNN524447:UNO524447 UXJ524447:UXK524447 VHF524447:VHG524447 VRB524447:VRC524447 WAX524447:WAY524447 WKT524447:WKU524447 WUP524447:WUQ524447 D589983:E589983 ID589983:IE589983 RZ589983:SA589983 ABV589983:ABW589983 ALR589983:ALS589983 AVN589983:AVO589983 BFJ589983:BFK589983 BPF589983:BPG589983 BZB589983:BZC589983 CIX589983:CIY589983 CST589983:CSU589983 DCP589983:DCQ589983 DML589983:DMM589983 DWH589983:DWI589983 EGD589983:EGE589983 EPZ589983:EQA589983 EZV589983:EZW589983 FJR589983:FJS589983 FTN589983:FTO589983 GDJ589983:GDK589983 GNF589983:GNG589983 GXB589983:GXC589983 HGX589983:HGY589983 HQT589983:HQU589983 IAP589983:IAQ589983 IKL589983:IKM589983 IUH589983:IUI589983 JED589983:JEE589983 JNZ589983:JOA589983 JXV589983:JXW589983 KHR589983:KHS589983 KRN589983:KRO589983 LBJ589983:LBK589983 LLF589983:LLG589983 LVB589983:LVC589983 MEX589983:MEY589983 MOT589983:MOU589983 MYP589983:MYQ589983 NIL589983:NIM589983 NSH589983:NSI589983 OCD589983:OCE589983 OLZ589983:OMA589983 OVV589983:OVW589983 PFR589983:PFS589983 PPN589983:PPO589983 PZJ589983:PZK589983 QJF589983:QJG589983 QTB589983:QTC589983 RCX589983:RCY589983 RMT589983:RMU589983 RWP589983:RWQ589983 SGL589983:SGM589983 SQH589983:SQI589983 TAD589983:TAE589983 TJZ589983:TKA589983 TTV589983:TTW589983 UDR589983:UDS589983 UNN589983:UNO589983 UXJ589983:UXK589983 VHF589983:VHG589983 VRB589983:VRC589983 WAX589983:WAY589983 WKT589983:WKU589983 WUP589983:WUQ589983 D655519:E655519 ID655519:IE655519 RZ655519:SA655519 ABV655519:ABW655519 ALR655519:ALS655519 AVN655519:AVO655519 BFJ655519:BFK655519 BPF655519:BPG655519 BZB655519:BZC655519 CIX655519:CIY655519 CST655519:CSU655519 DCP655519:DCQ655519 DML655519:DMM655519 DWH655519:DWI655519 EGD655519:EGE655519 EPZ655519:EQA655519 EZV655519:EZW655519 FJR655519:FJS655519 FTN655519:FTO655519 GDJ655519:GDK655519 GNF655519:GNG655519 GXB655519:GXC655519 HGX655519:HGY655519 HQT655519:HQU655519 IAP655519:IAQ655519 IKL655519:IKM655519 IUH655519:IUI655519 JED655519:JEE655519 JNZ655519:JOA655519 JXV655519:JXW655519 KHR655519:KHS655519 KRN655519:KRO655519 LBJ655519:LBK655519 LLF655519:LLG655519 LVB655519:LVC655519 MEX655519:MEY655519 MOT655519:MOU655519 MYP655519:MYQ655519 NIL655519:NIM655519 NSH655519:NSI655519 OCD655519:OCE655519 OLZ655519:OMA655519 OVV655519:OVW655519 PFR655519:PFS655519 PPN655519:PPO655519 PZJ655519:PZK655519 QJF655519:QJG655519 QTB655519:QTC655519 RCX655519:RCY655519 RMT655519:RMU655519 RWP655519:RWQ655519 SGL655519:SGM655519 SQH655519:SQI655519 TAD655519:TAE655519 TJZ655519:TKA655519 TTV655519:TTW655519 UDR655519:UDS655519 UNN655519:UNO655519 UXJ655519:UXK655519 VHF655519:VHG655519 VRB655519:VRC655519 WAX655519:WAY655519 WKT655519:WKU655519 WUP655519:WUQ655519 D721055:E721055 ID721055:IE721055 RZ721055:SA721055 ABV721055:ABW721055 ALR721055:ALS721055 AVN721055:AVO721055 BFJ721055:BFK721055 BPF721055:BPG721055 BZB721055:BZC721055 CIX721055:CIY721055 CST721055:CSU721055 DCP721055:DCQ721055 DML721055:DMM721055 DWH721055:DWI721055 EGD721055:EGE721055 EPZ721055:EQA721055 EZV721055:EZW721055 FJR721055:FJS721055 FTN721055:FTO721055 GDJ721055:GDK721055 GNF721055:GNG721055 GXB721055:GXC721055 HGX721055:HGY721055 HQT721055:HQU721055 IAP721055:IAQ721055 IKL721055:IKM721055 IUH721055:IUI721055 JED721055:JEE721055 JNZ721055:JOA721055 JXV721055:JXW721055 KHR721055:KHS721055 KRN721055:KRO721055 LBJ721055:LBK721055 LLF721055:LLG721055 LVB721055:LVC721055 MEX721055:MEY721055 MOT721055:MOU721055 MYP721055:MYQ721055 NIL721055:NIM721055 NSH721055:NSI721055 OCD721055:OCE721055 OLZ721055:OMA721055 OVV721055:OVW721055 PFR721055:PFS721055 PPN721055:PPO721055 PZJ721055:PZK721055 QJF721055:QJG721055 QTB721055:QTC721055 RCX721055:RCY721055 RMT721055:RMU721055 RWP721055:RWQ721055 SGL721055:SGM721055 SQH721055:SQI721055 TAD721055:TAE721055 TJZ721055:TKA721055 TTV721055:TTW721055 UDR721055:UDS721055 UNN721055:UNO721055 UXJ721055:UXK721055 VHF721055:VHG721055 VRB721055:VRC721055 WAX721055:WAY721055 WKT721055:WKU721055 WUP721055:WUQ721055 D786591:E786591 ID786591:IE786591 RZ786591:SA786591 ABV786591:ABW786591 ALR786591:ALS786591 AVN786591:AVO786591 BFJ786591:BFK786591 BPF786591:BPG786591 BZB786591:BZC786591 CIX786591:CIY786591 CST786591:CSU786591 DCP786591:DCQ786591 DML786591:DMM786591 DWH786591:DWI786591 EGD786591:EGE786591 EPZ786591:EQA786591 EZV786591:EZW786591 FJR786591:FJS786591 FTN786591:FTO786591 GDJ786591:GDK786591 GNF786591:GNG786591 GXB786591:GXC786591 HGX786591:HGY786591 HQT786591:HQU786591 IAP786591:IAQ786591 IKL786591:IKM786591 IUH786591:IUI786591 JED786591:JEE786591 JNZ786591:JOA786591 JXV786591:JXW786591 KHR786591:KHS786591 KRN786591:KRO786591 LBJ786591:LBK786591 LLF786591:LLG786591 LVB786591:LVC786591 MEX786591:MEY786591 MOT786591:MOU786591 MYP786591:MYQ786591 NIL786591:NIM786591 NSH786591:NSI786591 OCD786591:OCE786591 OLZ786591:OMA786591 OVV786591:OVW786591 PFR786591:PFS786591 PPN786591:PPO786591 PZJ786591:PZK786591 QJF786591:QJG786591 QTB786591:QTC786591 RCX786591:RCY786591 RMT786591:RMU786591 RWP786591:RWQ786591 SGL786591:SGM786591 SQH786591:SQI786591 TAD786591:TAE786591 TJZ786591:TKA786591 TTV786591:TTW786591 UDR786591:UDS786591 UNN786591:UNO786591 UXJ786591:UXK786591 VHF786591:VHG786591 VRB786591:VRC786591 WAX786591:WAY786591 WKT786591:WKU786591 WUP786591:WUQ786591 D852127:E852127 ID852127:IE852127 RZ852127:SA852127 ABV852127:ABW852127 ALR852127:ALS852127 AVN852127:AVO852127 BFJ852127:BFK852127 BPF852127:BPG852127 BZB852127:BZC852127 CIX852127:CIY852127 CST852127:CSU852127 DCP852127:DCQ852127 DML852127:DMM852127 DWH852127:DWI852127 EGD852127:EGE852127 EPZ852127:EQA852127 EZV852127:EZW852127 FJR852127:FJS852127 FTN852127:FTO852127 GDJ852127:GDK852127 GNF852127:GNG852127 GXB852127:GXC852127 HGX852127:HGY852127 HQT852127:HQU852127 IAP852127:IAQ852127 IKL852127:IKM852127 IUH852127:IUI852127 JED852127:JEE852127 JNZ852127:JOA852127 JXV852127:JXW852127 KHR852127:KHS852127 KRN852127:KRO852127 LBJ852127:LBK852127 LLF852127:LLG852127 LVB852127:LVC852127 MEX852127:MEY852127 MOT852127:MOU852127 MYP852127:MYQ852127 NIL852127:NIM852127 NSH852127:NSI852127 OCD852127:OCE852127 OLZ852127:OMA852127 OVV852127:OVW852127 PFR852127:PFS852127 PPN852127:PPO852127 PZJ852127:PZK852127 QJF852127:QJG852127 QTB852127:QTC852127 RCX852127:RCY852127 RMT852127:RMU852127 RWP852127:RWQ852127 SGL852127:SGM852127 SQH852127:SQI852127 TAD852127:TAE852127 TJZ852127:TKA852127 TTV852127:TTW852127 UDR852127:UDS852127 UNN852127:UNO852127 UXJ852127:UXK852127 VHF852127:VHG852127 VRB852127:VRC852127 WAX852127:WAY852127 WKT852127:WKU852127 WUP852127:WUQ852127 D917663:E917663 ID917663:IE917663 RZ917663:SA917663 ABV917663:ABW917663 ALR917663:ALS917663 AVN917663:AVO917663 BFJ917663:BFK917663 BPF917663:BPG917663 BZB917663:BZC917663 CIX917663:CIY917663 CST917663:CSU917663 DCP917663:DCQ917663 DML917663:DMM917663 DWH917663:DWI917663 EGD917663:EGE917663 EPZ917663:EQA917663 EZV917663:EZW917663 FJR917663:FJS917663 FTN917663:FTO917663 GDJ917663:GDK917663 GNF917663:GNG917663 GXB917663:GXC917663 HGX917663:HGY917663 HQT917663:HQU917663 IAP917663:IAQ917663 IKL917663:IKM917663 IUH917663:IUI917663 JED917663:JEE917663 JNZ917663:JOA917663 JXV917663:JXW917663 KHR917663:KHS917663 KRN917663:KRO917663 LBJ917663:LBK917663 LLF917663:LLG917663 LVB917663:LVC917663 MEX917663:MEY917663 MOT917663:MOU917663 MYP917663:MYQ917663 NIL917663:NIM917663 NSH917663:NSI917663 OCD917663:OCE917663 OLZ917663:OMA917663 OVV917663:OVW917663 PFR917663:PFS917663 PPN917663:PPO917663 PZJ917663:PZK917663 QJF917663:QJG917663 QTB917663:QTC917663 RCX917663:RCY917663 RMT917663:RMU917663 RWP917663:RWQ917663 SGL917663:SGM917663 SQH917663:SQI917663 TAD917663:TAE917663 TJZ917663:TKA917663 TTV917663:TTW917663 UDR917663:UDS917663 UNN917663:UNO917663 UXJ917663:UXK917663 VHF917663:VHG917663 VRB917663:VRC917663 WAX917663:WAY917663 WKT917663:WKU917663 WUP917663:WUQ917663 D983199:E983199 ID983199:IE983199 RZ983199:SA983199 ABV983199:ABW983199 ALR983199:ALS983199 AVN983199:AVO983199 BFJ983199:BFK983199 BPF983199:BPG983199 BZB983199:BZC983199 CIX983199:CIY983199 CST983199:CSU983199 DCP983199:DCQ983199 DML983199:DMM983199 DWH983199:DWI983199 EGD983199:EGE983199 EPZ983199:EQA983199 EZV983199:EZW983199 FJR983199:FJS983199 FTN983199:FTO983199 GDJ983199:GDK983199 GNF983199:GNG983199 GXB983199:GXC983199 HGX983199:HGY983199 HQT983199:HQU983199 IAP983199:IAQ983199 IKL983199:IKM983199 IUH983199:IUI983199 JED983199:JEE983199 JNZ983199:JOA983199 JXV983199:JXW983199 KHR983199:KHS983199 KRN983199:KRO983199 LBJ983199:LBK983199 LLF983199:LLG983199 LVB983199:LVC983199 MEX983199:MEY983199 MOT983199:MOU983199 MYP983199:MYQ983199 NIL983199:NIM983199 NSH983199:NSI983199 OCD983199:OCE983199 OLZ983199:OMA983199 OVV983199:OVW983199 PFR983199:PFS983199 PPN983199:PPO983199 PZJ983199:PZK983199 QJF983199:QJG983199 QTB983199:QTC983199 RCX983199:RCY983199 RMT983199:RMU983199 RWP983199:RWQ983199 SGL983199:SGM983199 SQH983199:SQI983199 TAD983199:TAE983199 TJZ983199:TKA983199 TTV983199:TTW983199 UDR983199:UDS983199 UNN983199:UNO983199 UXJ983199:UXK983199 VHF983199:VHG983199 VRB983199:VRC983199 WAX983199:WAY983199 WKT983199:WKU983199 WUP983199:WUQ983199 D117 ID117 RZ117 ABV117 ALR117 AVN117 BFJ117 BPF117 BZB117 CIX117 CST117 DCP117 DML117 DWH117 EGD117 EPZ117 EZV117 FJR117 FTN117 GDJ117 GNF117 GXB117 HGX117 HQT117 IAP117 IKL117 IUH117 JED117 JNZ117 JXV117 KHR117 KRN117 LBJ117 LLF117 LVB117 MEX117 MOT117 MYP117 NIL117 NSH117 OCD117 OLZ117 OVV117 PFR117 PPN117 PZJ117 QJF117 QTB117 RCX117 RMT117 RWP117 SGL117 SQH117 TAD117 TJZ117 TTV117 UDR117 UNN117 UXJ117 VHF117 VRB117 WAX117 WKT117 WUP117 D65653 ID65653 RZ65653 ABV65653 ALR65653 AVN65653 BFJ65653 BPF65653 BZB65653 CIX65653 CST65653 DCP65653 DML65653 DWH65653 EGD65653 EPZ65653 EZV65653 FJR65653 FTN65653 GDJ65653 GNF65653 GXB65653 HGX65653 HQT65653 IAP65653 IKL65653 IUH65653 JED65653 JNZ65653 JXV65653 KHR65653 KRN65653 LBJ65653 LLF65653 LVB65653 MEX65653 MOT65653 MYP65653 NIL65653 NSH65653 OCD65653 OLZ65653 OVV65653 PFR65653 PPN65653 PZJ65653 QJF65653 QTB65653 RCX65653 RMT65653 RWP65653 SGL65653 SQH65653 TAD65653 TJZ65653 TTV65653 UDR65653 UNN65653 UXJ65653 VHF65653 VRB65653 WAX65653 WKT65653 WUP65653 D131189 ID131189 RZ131189 ABV131189 ALR131189 AVN131189 BFJ131189 BPF131189 BZB131189 CIX131189 CST131189 DCP131189 DML131189 DWH131189 EGD131189 EPZ131189 EZV131189 FJR131189 FTN131189 GDJ131189 GNF131189 GXB131189 HGX131189 HQT131189 IAP131189 IKL131189 IUH131189 JED131189 JNZ131189 JXV131189 KHR131189 KRN131189 LBJ131189 LLF131189 LVB131189 MEX131189 MOT131189 MYP131189 NIL131189 NSH131189 OCD131189 OLZ131189 OVV131189 PFR131189 PPN131189 PZJ131189 QJF131189 QTB131189 RCX131189 RMT131189 RWP131189 SGL131189 SQH131189 TAD131189 TJZ131189 TTV131189 UDR131189 UNN131189 UXJ131189 VHF131189 VRB131189 WAX131189 WKT131189 WUP131189 D196725 ID196725 RZ196725 ABV196725 ALR196725 AVN196725 BFJ196725 BPF196725 BZB196725 CIX196725 CST196725 DCP196725 DML196725 DWH196725 EGD196725 EPZ196725 EZV196725 FJR196725 FTN196725 GDJ196725 GNF196725 GXB196725 HGX196725 HQT196725 IAP196725 IKL196725 IUH196725 JED196725 JNZ196725 JXV196725 KHR196725 KRN196725 LBJ196725 LLF196725 LVB196725 MEX196725 MOT196725 MYP196725 NIL196725 NSH196725 OCD196725 OLZ196725 OVV196725 PFR196725 PPN196725 PZJ196725 QJF196725 QTB196725 RCX196725 RMT196725 RWP196725 SGL196725 SQH196725 TAD196725 TJZ196725 TTV196725 UDR196725 UNN196725 UXJ196725 VHF196725 VRB196725 WAX196725 WKT196725 WUP196725 D262261 ID262261 RZ262261 ABV262261 ALR262261 AVN262261 BFJ262261 BPF262261 BZB262261 CIX262261 CST262261 DCP262261 DML262261 DWH262261 EGD262261 EPZ262261 EZV262261 FJR262261 FTN262261 GDJ262261 GNF262261 GXB262261 HGX262261 HQT262261 IAP262261 IKL262261 IUH262261 JED262261 JNZ262261 JXV262261 KHR262261 KRN262261 LBJ262261 LLF262261 LVB262261 MEX262261 MOT262261 MYP262261 NIL262261 NSH262261 OCD262261 OLZ262261 OVV262261 PFR262261 PPN262261 PZJ262261 QJF262261 QTB262261 RCX262261 RMT262261 RWP262261 SGL262261 SQH262261 TAD262261 TJZ262261 TTV262261 UDR262261 UNN262261 UXJ262261 VHF262261 VRB262261 WAX262261 WKT262261 WUP262261 D327797 ID327797 RZ327797 ABV327797 ALR327797 AVN327797 BFJ327797 BPF327797 BZB327797 CIX327797 CST327797 DCP327797 DML327797 DWH327797 EGD327797 EPZ327797 EZV327797 FJR327797 FTN327797 GDJ327797 GNF327797 GXB327797 HGX327797 HQT327797 IAP327797 IKL327797 IUH327797 JED327797 JNZ327797 JXV327797 KHR327797 KRN327797 LBJ327797 LLF327797 LVB327797 MEX327797 MOT327797 MYP327797 NIL327797 NSH327797 OCD327797 OLZ327797 OVV327797 PFR327797 PPN327797 PZJ327797 QJF327797 QTB327797 RCX327797 RMT327797 RWP327797 SGL327797 SQH327797 TAD327797 TJZ327797 TTV327797 UDR327797 UNN327797 UXJ327797 VHF327797 VRB327797 WAX327797 WKT327797 WUP327797 D393333 ID393333 RZ393333 ABV393333 ALR393333 AVN393333 BFJ393333 BPF393333 BZB393333 CIX393333 CST393333 DCP393333 DML393333 DWH393333 EGD393333 EPZ393333 EZV393333 FJR393333 FTN393333 GDJ393333 GNF393333 GXB393333 HGX393333 HQT393333 IAP393333 IKL393333 IUH393333 JED393333 JNZ393333 JXV393333 KHR393333 KRN393333 LBJ393333 LLF393333 LVB393333 MEX393333 MOT393333 MYP393333 NIL393333 NSH393333 OCD393333 OLZ393333 OVV393333 PFR393333 PPN393333 PZJ393333 QJF393333 QTB393333 RCX393333 RMT393333 RWP393333 SGL393333 SQH393333 TAD393333 TJZ393333 TTV393333 UDR393333 UNN393333 UXJ393333 VHF393333 VRB393333 WAX393333 WKT393333 WUP393333 D458869 ID458869 RZ458869 ABV458869 ALR458869 AVN458869 BFJ458869 BPF458869 BZB458869 CIX458869 CST458869 DCP458869 DML458869 DWH458869 EGD458869 EPZ458869 EZV458869 FJR458869 FTN458869 GDJ458869 GNF458869 GXB458869 HGX458869 HQT458869 IAP458869 IKL458869 IUH458869 JED458869 JNZ458869 JXV458869 KHR458869 KRN458869 LBJ458869 LLF458869 LVB458869 MEX458869 MOT458869 MYP458869 NIL458869 NSH458869 OCD458869 OLZ458869 OVV458869 PFR458869 PPN458869 PZJ458869 QJF458869 QTB458869 RCX458869 RMT458869 RWP458869 SGL458869 SQH458869 TAD458869 TJZ458869 TTV458869 UDR458869 UNN458869 UXJ458869 VHF458869 VRB458869 WAX458869 WKT458869 WUP458869 D524405 ID524405 RZ524405 ABV524405 ALR524405 AVN524405 BFJ524405 BPF524405 BZB524405 CIX524405 CST524405 DCP524405 DML524405 DWH524405 EGD524405 EPZ524405 EZV524405 FJR524405 FTN524405 GDJ524405 GNF524405 GXB524405 HGX524405 HQT524405 IAP524405 IKL524405 IUH524405 JED524405 JNZ524405 JXV524405 KHR524405 KRN524405 LBJ524405 LLF524405 LVB524405 MEX524405 MOT524405 MYP524405 NIL524405 NSH524405 OCD524405 OLZ524405 OVV524405 PFR524405 PPN524405 PZJ524405 QJF524405 QTB524405 RCX524405 RMT524405 RWP524405 SGL524405 SQH524405 TAD524405 TJZ524405 TTV524405 UDR524405 UNN524405 UXJ524405 VHF524405 VRB524405 WAX524405 WKT524405 WUP524405 D589941 ID589941 RZ589941 ABV589941 ALR589941 AVN589941 BFJ589941 BPF589941 BZB589941 CIX589941 CST589941 DCP589941 DML589941 DWH589941 EGD589941 EPZ589941 EZV589941 FJR589941 FTN589941 GDJ589941 GNF589941 GXB589941 HGX589941 HQT589941 IAP589941 IKL589941 IUH589941 JED589941 JNZ589941 JXV589941 KHR589941 KRN589941 LBJ589941 LLF589941 LVB589941 MEX589941 MOT589941 MYP589941 NIL589941 NSH589941 OCD589941 OLZ589941 OVV589941 PFR589941 PPN589941 PZJ589941 QJF589941 QTB589941 RCX589941 RMT589941 RWP589941 SGL589941 SQH589941 TAD589941 TJZ589941 TTV589941 UDR589941 UNN589941 UXJ589941 VHF589941 VRB589941 WAX589941 WKT589941 WUP589941 D655477 ID655477 RZ655477 ABV655477 ALR655477 AVN655477 BFJ655477 BPF655477 BZB655477 CIX655477 CST655477 DCP655477 DML655477 DWH655477 EGD655477 EPZ655477 EZV655477 FJR655477 FTN655477 GDJ655477 GNF655477 GXB655477 HGX655477 HQT655477 IAP655477 IKL655477 IUH655477 JED655477 JNZ655477 JXV655477 KHR655477 KRN655477 LBJ655477 LLF655477 LVB655477 MEX655477 MOT655477 MYP655477 NIL655477 NSH655477 OCD655477 OLZ655477 OVV655477 PFR655477 PPN655477 PZJ655477 QJF655477 QTB655477 RCX655477 RMT655477 RWP655477 SGL655477 SQH655477 TAD655477 TJZ655477 TTV655477 UDR655477 UNN655477 UXJ655477 VHF655477 VRB655477 WAX655477 WKT655477 WUP655477 D721013 ID721013 RZ721013 ABV721013 ALR721013 AVN721013 BFJ721013 BPF721013 BZB721013 CIX721013 CST721013 DCP721013 DML721013 DWH721013 EGD721013 EPZ721013 EZV721013 FJR721013 FTN721013 GDJ721013 GNF721013 GXB721013 HGX721013 HQT721013 IAP721013 IKL721013 IUH721013 JED721013 JNZ721013 JXV721013 KHR721013 KRN721013 LBJ721013 LLF721013 LVB721013 MEX721013 MOT721013 MYP721013 NIL721013 NSH721013 OCD721013 OLZ721013 OVV721013 PFR721013 PPN721013 PZJ721013 QJF721013 QTB721013 RCX721013 RMT721013 RWP721013 SGL721013 SQH721013 TAD721013 TJZ721013 TTV721013 UDR721013 UNN721013 UXJ721013 VHF721013 VRB721013 WAX721013 WKT721013 WUP721013 D786549 ID786549 RZ786549 ABV786549 ALR786549 AVN786549 BFJ786549 BPF786549 BZB786549 CIX786549 CST786549 DCP786549 DML786549 DWH786549 EGD786549 EPZ786549 EZV786549 FJR786549 FTN786549 GDJ786549 GNF786549 GXB786549 HGX786549 HQT786549 IAP786549 IKL786549 IUH786549 JED786549 JNZ786549 JXV786549 KHR786549 KRN786549 LBJ786549 LLF786549 LVB786549 MEX786549 MOT786549 MYP786549 NIL786549 NSH786549 OCD786549 OLZ786549 OVV786549 PFR786549 PPN786549 PZJ786549 QJF786549 QTB786549 RCX786549 RMT786549 RWP786549 SGL786549 SQH786549 TAD786549 TJZ786549 TTV786549 UDR786549 UNN786549 UXJ786549 VHF786549 VRB786549 WAX786549 WKT786549 WUP786549 D852085 ID852085 RZ852085 ABV852085 ALR852085 AVN852085 BFJ852085 BPF852085 BZB852085 CIX852085 CST852085 DCP852085 DML852085 DWH852085 EGD852085 EPZ852085 EZV852085 FJR852085 FTN852085 GDJ852085 GNF852085 GXB852085 HGX852085 HQT852085 IAP852085 IKL852085 IUH852085 JED852085 JNZ852085 JXV852085 KHR852085 KRN852085 LBJ852085 LLF852085 LVB852085 MEX852085 MOT852085 MYP852085 NIL852085 NSH852085 OCD852085 OLZ852085 OVV852085 PFR852085 PPN852085 PZJ852085 QJF852085 QTB852085 RCX852085 RMT852085 RWP852085 SGL852085 SQH852085 TAD852085 TJZ852085 TTV852085 UDR852085 UNN852085 UXJ852085 VHF852085 VRB852085 WAX852085 WKT852085 WUP852085 D917621 ID917621 RZ917621 ABV917621 ALR917621 AVN917621 BFJ917621 BPF917621 BZB917621 CIX917621 CST917621 DCP917621 DML917621 DWH917621 EGD917621 EPZ917621 EZV917621 FJR917621 FTN917621 GDJ917621 GNF917621 GXB917621 HGX917621 HQT917621 IAP917621 IKL917621 IUH917621 JED917621 JNZ917621 JXV917621 KHR917621 KRN917621 LBJ917621 LLF917621 LVB917621 MEX917621 MOT917621 MYP917621 NIL917621 NSH917621 OCD917621 OLZ917621 OVV917621 PFR917621 PPN917621 PZJ917621 QJF917621 QTB917621 RCX917621 RMT917621 RWP917621 SGL917621 SQH917621 TAD917621 TJZ917621 TTV917621 UDR917621 UNN917621 UXJ917621 VHF917621 VRB917621 WAX917621 WKT917621 WUP917621 D983157 ID983157 RZ983157 ABV983157 ALR983157 AVN983157 BFJ983157 BPF983157 BZB983157 CIX983157 CST983157 DCP983157 DML983157 DWH983157 EGD983157 EPZ983157 EZV983157 FJR983157 FTN983157 GDJ983157 GNF983157 GXB983157 HGX983157 HQT983157 IAP983157 IKL983157 IUH983157 JED983157 JNZ983157 JXV983157 KHR983157 KRN983157 LBJ983157 LLF983157 LVB983157 MEX983157 MOT983157 MYP983157 NIL983157 NSH983157 OCD983157 OLZ983157 OVV983157 PFR983157 PPN983157 PZJ983157 QJF983157 QTB983157 RCX983157 RMT983157 RWP983157 SGL983157 SQH983157 TAD983157 TJZ983157 TTV983157 UDR983157 UNN983157 UXJ983157 VHF983157 VRB983157 WAX983157 WKT983157 WUP983157 D92:N92 ID92:IN92 RZ92:SJ92 ABV92:ACF92 ALR92:AMB92 AVN92:AVX92 BFJ92:BFT92 BPF92:BPP92 BZB92:BZL92 CIX92:CJH92 CST92:CTD92 DCP92:DCZ92 DML92:DMV92 DWH92:DWR92 EGD92:EGN92 EPZ92:EQJ92 EZV92:FAF92 FJR92:FKB92 FTN92:FTX92 GDJ92:GDT92 GNF92:GNP92 GXB92:GXL92 HGX92:HHH92 HQT92:HRD92 IAP92:IAZ92 IKL92:IKV92 IUH92:IUR92 JED92:JEN92 JNZ92:JOJ92 JXV92:JYF92 KHR92:KIB92 KRN92:KRX92 LBJ92:LBT92 LLF92:LLP92 LVB92:LVL92 MEX92:MFH92 MOT92:MPD92 MYP92:MYZ92 NIL92:NIV92 NSH92:NSR92 OCD92:OCN92 OLZ92:OMJ92 OVV92:OWF92 PFR92:PGB92 PPN92:PPX92 PZJ92:PZT92 QJF92:QJP92 QTB92:QTL92 RCX92:RDH92 RMT92:RND92 RWP92:RWZ92 SGL92:SGV92 SQH92:SQR92 TAD92:TAN92 TJZ92:TKJ92 TTV92:TUF92 UDR92:UEB92 UNN92:UNX92 UXJ92:UXT92 VHF92:VHP92 VRB92:VRL92 WAX92:WBH92 WKT92:WLD92 WUP92:WUZ92 D65628:N65628 ID65628:IN65628 RZ65628:SJ65628 ABV65628:ACF65628 ALR65628:AMB65628 AVN65628:AVX65628 BFJ65628:BFT65628 BPF65628:BPP65628 BZB65628:BZL65628 CIX65628:CJH65628 CST65628:CTD65628 DCP65628:DCZ65628 DML65628:DMV65628 DWH65628:DWR65628 EGD65628:EGN65628 EPZ65628:EQJ65628 EZV65628:FAF65628 FJR65628:FKB65628 FTN65628:FTX65628 GDJ65628:GDT65628 GNF65628:GNP65628 GXB65628:GXL65628 HGX65628:HHH65628 HQT65628:HRD65628 IAP65628:IAZ65628 IKL65628:IKV65628 IUH65628:IUR65628 JED65628:JEN65628 JNZ65628:JOJ65628 JXV65628:JYF65628 KHR65628:KIB65628 KRN65628:KRX65628 LBJ65628:LBT65628 LLF65628:LLP65628 LVB65628:LVL65628 MEX65628:MFH65628 MOT65628:MPD65628 MYP65628:MYZ65628 NIL65628:NIV65628 NSH65628:NSR65628 OCD65628:OCN65628 OLZ65628:OMJ65628 OVV65628:OWF65628 PFR65628:PGB65628 PPN65628:PPX65628 PZJ65628:PZT65628 QJF65628:QJP65628 QTB65628:QTL65628 RCX65628:RDH65628 RMT65628:RND65628 RWP65628:RWZ65628 SGL65628:SGV65628 SQH65628:SQR65628 TAD65628:TAN65628 TJZ65628:TKJ65628 TTV65628:TUF65628 UDR65628:UEB65628 UNN65628:UNX65628 UXJ65628:UXT65628 VHF65628:VHP65628 VRB65628:VRL65628 WAX65628:WBH65628 WKT65628:WLD65628 WUP65628:WUZ65628 D131164:N131164 ID131164:IN131164 RZ131164:SJ131164 ABV131164:ACF131164 ALR131164:AMB131164 AVN131164:AVX131164 BFJ131164:BFT131164 BPF131164:BPP131164 BZB131164:BZL131164 CIX131164:CJH131164 CST131164:CTD131164 DCP131164:DCZ131164 DML131164:DMV131164 DWH131164:DWR131164 EGD131164:EGN131164 EPZ131164:EQJ131164 EZV131164:FAF131164 FJR131164:FKB131164 FTN131164:FTX131164 GDJ131164:GDT131164 GNF131164:GNP131164 GXB131164:GXL131164 HGX131164:HHH131164 HQT131164:HRD131164 IAP131164:IAZ131164 IKL131164:IKV131164 IUH131164:IUR131164 JED131164:JEN131164 JNZ131164:JOJ131164 JXV131164:JYF131164 KHR131164:KIB131164 KRN131164:KRX131164 LBJ131164:LBT131164 LLF131164:LLP131164 LVB131164:LVL131164 MEX131164:MFH131164 MOT131164:MPD131164 MYP131164:MYZ131164 NIL131164:NIV131164 NSH131164:NSR131164 OCD131164:OCN131164 OLZ131164:OMJ131164 OVV131164:OWF131164 PFR131164:PGB131164 PPN131164:PPX131164 PZJ131164:PZT131164 QJF131164:QJP131164 QTB131164:QTL131164 RCX131164:RDH131164 RMT131164:RND131164 RWP131164:RWZ131164 SGL131164:SGV131164 SQH131164:SQR131164 TAD131164:TAN131164 TJZ131164:TKJ131164 TTV131164:TUF131164 UDR131164:UEB131164 UNN131164:UNX131164 UXJ131164:UXT131164 VHF131164:VHP131164 VRB131164:VRL131164 WAX131164:WBH131164 WKT131164:WLD131164 WUP131164:WUZ131164 D196700:N196700 ID196700:IN196700 RZ196700:SJ196700 ABV196700:ACF196700 ALR196700:AMB196700 AVN196700:AVX196700 BFJ196700:BFT196700 BPF196700:BPP196700 BZB196700:BZL196700 CIX196700:CJH196700 CST196700:CTD196700 DCP196700:DCZ196700 DML196700:DMV196700 DWH196700:DWR196700 EGD196700:EGN196700 EPZ196700:EQJ196700 EZV196700:FAF196700 FJR196700:FKB196700 FTN196700:FTX196700 GDJ196700:GDT196700 GNF196700:GNP196700 GXB196700:GXL196700 HGX196700:HHH196700 HQT196700:HRD196700 IAP196700:IAZ196700 IKL196700:IKV196700 IUH196700:IUR196700 JED196700:JEN196700 JNZ196700:JOJ196700 JXV196700:JYF196700 KHR196700:KIB196700 KRN196700:KRX196700 LBJ196700:LBT196700 LLF196700:LLP196700 LVB196700:LVL196700 MEX196700:MFH196700 MOT196700:MPD196700 MYP196700:MYZ196700 NIL196700:NIV196700 NSH196700:NSR196700 OCD196700:OCN196700 OLZ196700:OMJ196700 OVV196700:OWF196700 PFR196700:PGB196700 PPN196700:PPX196700 PZJ196700:PZT196700 QJF196700:QJP196700 QTB196700:QTL196700 RCX196700:RDH196700 RMT196700:RND196700 RWP196700:RWZ196700 SGL196700:SGV196700 SQH196700:SQR196700 TAD196700:TAN196700 TJZ196700:TKJ196700 TTV196700:TUF196700 UDR196700:UEB196700 UNN196700:UNX196700 UXJ196700:UXT196700 VHF196700:VHP196700 VRB196700:VRL196700 WAX196700:WBH196700 WKT196700:WLD196700 WUP196700:WUZ196700 D262236:N262236 ID262236:IN262236 RZ262236:SJ262236 ABV262236:ACF262236 ALR262236:AMB262236 AVN262236:AVX262236 BFJ262236:BFT262236 BPF262236:BPP262236 BZB262236:BZL262236 CIX262236:CJH262236 CST262236:CTD262236 DCP262236:DCZ262236 DML262236:DMV262236 DWH262236:DWR262236 EGD262236:EGN262236 EPZ262236:EQJ262236 EZV262236:FAF262236 FJR262236:FKB262236 FTN262236:FTX262236 GDJ262236:GDT262236 GNF262236:GNP262236 GXB262236:GXL262236 HGX262236:HHH262236 HQT262236:HRD262236 IAP262236:IAZ262236 IKL262236:IKV262236 IUH262236:IUR262236 JED262236:JEN262236 JNZ262236:JOJ262236 JXV262236:JYF262236 KHR262236:KIB262236 KRN262236:KRX262236 LBJ262236:LBT262236 LLF262236:LLP262236 LVB262236:LVL262236 MEX262236:MFH262236 MOT262236:MPD262236 MYP262236:MYZ262236 NIL262236:NIV262236 NSH262236:NSR262236 OCD262236:OCN262236 OLZ262236:OMJ262236 OVV262236:OWF262236 PFR262236:PGB262236 PPN262236:PPX262236 PZJ262236:PZT262236 QJF262236:QJP262236 QTB262236:QTL262236 RCX262236:RDH262236 RMT262236:RND262236 RWP262236:RWZ262236 SGL262236:SGV262236 SQH262236:SQR262236 TAD262236:TAN262236 TJZ262236:TKJ262236 TTV262236:TUF262236 UDR262236:UEB262236 UNN262236:UNX262236 UXJ262236:UXT262236 VHF262236:VHP262236 VRB262236:VRL262236 WAX262236:WBH262236 WKT262236:WLD262236 WUP262236:WUZ262236 D327772:N327772 ID327772:IN327772 RZ327772:SJ327772 ABV327772:ACF327772 ALR327772:AMB327772 AVN327772:AVX327772 BFJ327772:BFT327772 BPF327772:BPP327772 BZB327772:BZL327772 CIX327772:CJH327772 CST327772:CTD327772 DCP327772:DCZ327772 DML327772:DMV327772 DWH327772:DWR327772 EGD327772:EGN327772 EPZ327772:EQJ327772 EZV327772:FAF327772 FJR327772:FKB327772 FTN327772:FTX327772 GDJ327772:GDT327772 GNF327772:GNP327772 GXB327772:GXL327772 HGX327772:HHH327772 HQT327772:HRD327772 IAP327772:IAZ327772 IKL327772:IKV327772 IUH327772:IUR327772 JED327772:JEN327772 JNZ327772:JOJ327772 JXV327772:JYF327772 KHR327772:KIB327772 KRN327772:KRX327772 LBJ327772:LBT327772 LLF327772:LLP327772 LVB327772:LVL327772 MEX327772:MFH327772 MOT327772:MPD327772 MYP327772:MYZ327772 NIL327772:NIV327772 NSH327772:NSR327772 OCD327772:OCN327772 OLZ327772:OMJ327772 OVV327772:OWF327772 PFR327772:PGB327772 PPN327772:PPX327772 PZJ327772:PZT327772 QJF327772:QJP327772 QTB327772:QTL327772 RCX327772:RDH327772 RMT327772:RND327772 RWP327772:RWZ327772 SGL327772:SGV327772 SQH327772:SQR327772 TAD327772:TAN327772 TJZ327772:TKJ327772 TTV327772:TUF327772 UDR327772:UEB327772 UNN327772:UNX327772 UXJ327772:UXT327772 VHF327772:VHP327772 VRB327772:VRL327772 WAX327772:WBH327772 WKT327772:WLD327772 WUP327772:WUZ327772 D393308:N393308 ID393308:IN393308 RZ393308:SJ393308 ABV393308:ACF393308 ALR393308:AMB393308 AVN393308:AVX393308 BFJ393308:BFT393308 BPF393308:BPP393308 BZB393308:BZL393308 CIX393308:CJH393308 CST393308:CTD393308 DCP393308:DCZ393308 DML393308:DMV393308 DWH393308:DWR393308 EGD393308:EGN393308 EPZ393308:EQJ393308 EZV393308:FAF393308 FJR393308:FKB393308 FTN393308:FTX393308 GDJ393308:GDT393308 GNF393308:GNP393308 GXB393308:GXL393308 HGX393308:HHH393308 HQT393308:HRD393308 IAP393308:IAZ393308 IKL393308:IKV393308 IUH393308:IUR393308 JED393308:JEN393308 JNZ393308:JOJ393308 JXV393308:JYF393308 KHR393308:KIB393308 KRN393308:KRX393308 LBJ393308:LBT393308 LLF393308:LLP393308 LVB393308:LVL393308 MEX393308:MFH393308 MOT393308:MPD393308 MYP393308:MYZ393308 NIL393308:NIV393308 NSH393308:NSR393308 OCD393308:OCN393308 OLZ393308:OMJ393308 OVV393308:OWF393308 PFR393308:PGB393308 PPN393308:PPX393308 PZJ393308:PZT393308 QJF393308:QJP393308 QTB393308:QTL393308 RCX393308:RDH393308 RMT393308:RND393308 RWP393308:RWZ393308 SGL393308:SGV393308 SQH393308:SQR393308 TAD393308:TAN393308 TJZ393308:TKJ393308 TTV393308:TUF393308 UDR393308:UEB393308 UNN393308:UNX393308 UXJ393308:UXT393308 VHF393308:VHP393308 VRB393308:VRL393308 WAX393308:WBH393308 WKT393308:WLD393308 WUP393308:WUZ393308 D458844:N458844 ID458844:IN458844 RZ458844:SJ458844 ABV458844:ACF458844 ALR458844:AMB458844 AVN458844:AVX458844 BFJ458844:BFT458844 BPF458844:BPP458844 BZB458844:BZL458844 CIX458844:CJH458844 CST458844:CTD458844 DCP458844:DCZ458844 DML458844:DMV458844 DWH458844:DWR458844 EGD458844:EGN458844 EPZ458844:EQJ458844 EZV458844:FAF458844 FJR458844:FKB458844 FTN458844:FTX458844 GDJ458844:GDT458844 GNF458844:GNP458844 GXB458844:GXL458844 HGX458844:HHH458844 HQT458844:HRD458844 IAP458844:IAZ458844 IKL458844:IKV458844 IUH458844:IUR458844 JED458844:JEN458844 JNZ458844:JOJ458844 JXV458844:JYF458844 KHR458844:KIB458844 KRN458844:KRX458844 LBJ458844:LBT458844 LLF458844:LLP458844 LVB458844:LVL458844 MEX458844:MFH458844 MOT458844:MPD458844 MYP458844:MYZ458844 NIL458844:NIV458844 NSH458844:NSR458844 OCD458844:OCN458844 OLZ458844:OMJ458844 OVV458844:OWF458844 PFR458844:PGB458844 PPN458844:PPX458844 PZJ458844:PZT458844 QJF458844:QJP458844 QTB458844:QTL458844 RCX458844:RDH458844 RMT458844:RND458844 RWP458844:RWZ458844 SGL458844:SGV458844 SQH458844:SQR458844 TAD458844:TAN458844 TJZ458844:TKJ458844 TTV458844:TUF458844 UDR458844:UEB458844 UNN458844:UNX458844 UXJ458844:UXT458844 VHF458844:VHP458844 VRB458844:VRL458844 WAX458844:WBH458844 WKT458844:WLD458844 WUP458844:WUZ458844 D524380:N524380 ID524380:IN524380 RZ524380:SJ524380 ABV524380:ACF524380 ALR524380:AMB524380 AVN524380:AVX524380 BFJ524380:BFT524380 BPF524380:BPP524380 BZB524380:BZL524380 CIX524380:CJH524380 CST524380:CTD524380 DCP524380:DCZ524380 DML524380:DMV524380 DWH524380:DWR524380 EGD524380:EGN524380 EPZ524380:EQJ524380 EZV524380:FAF524380 FJR524380:FKB524380 FTN524380:FTX524380 GDJ524380:GDT524380 GNF524380:GNP524380 GXB524380:GXL524380 HGX524380:HHH524380 HQT524380:HRD524380 IAP524380:IAZ524380 IKL524380:IKV524380 IUH524380:IUR524380 JED524380:JEN524380 JNZ524380:JOJ524380 JXV524380:JYF524380 KHR524380:KIB524380 KRN524380:KRX524380 LBJ524380:LBT524380 LLF524380:LLP524380 LVB524380:LVL524380 MEX524380:MFH524380 MOT524380:MPD524380 MYP524380:MYZ524380 NIL524380:NIV524380 NSH524380:NSR524380 OCD524380:OCN524380 OLZ524380:OMJ524380 OVV524380:OWF524380 PFR524380:PGB524380 PPN524380:PPX524380 PZJ524380:PZT524380 QJF524380:QJP524380 QTB524380:QTL524380 RCX524380:RDH524380 RMT524380:RND524380 RWP524380:RWZ524380 SGL524380:SGV524380 SQH524380:SQR524380 TAD524380:TAN524380 TJZ524380:TKJ524380 TTV524380:TUF524380 UDR524380:UEB524380 UNN524380:UNX524380 UXJ524380:UXT524380 VHF524380:VHP524380 VRB524380:VRL524380 WAX524380:WBH524380 WKT524380:WLD524380 WUP524380:WUZ524380 D589916:N589916 ID589916:IN589916 RZ589916:SJ589916 ABV589916:ACF589916 ALR589916:AMB589916 AVN589916:AVX589916 BFJ589916:BFT589916 BPF589916:BPP589916 BZB589916:BZL589916 CIX589916:CJH589916 CST589916:CTD589916 DCP589916:DCZ589916 DML589916:DMV589916 DWH589916:DWR589916 EGD589916:EGN589916 EPZ589916:EQJ589916 EZV589916:FAF589916 FJR589916:FKB589916 FTN589916:FTX589916 GDJ589916:GDT589916 GNF589916:GNP589916 GXB589916:GXL589916 HGX589916:HHH589916 HQT589916:HRD589916 IAP589916:IAZ589916 IKL589916:IKV589916 IUH589916:IUR589916 JED589916:JEN589916 JNZ589916:JOJ589916 JXV589916:JYF589916 KHR589916:KIB589916 KRN589916:KRX589916 LBJ589916:LBT589916 LLF589916:LLP589916 LVB589916:LVL589916 MEX589916:MFH589916 MOT589916:MPD589916 MYP589916:MYZ589916 NIL589916:NIV589916 NSH589916:NSR589916 OCD589916:OCN589916 OLZ589916:OMJ589916 OVV589916:OWF589916 PFR589916:PGB589916 PPN589916:PPX589916 PZJ589916:PZT589916 QJF589916:QJP589916 QTB589916:QTL589916 RCX589916:RDH589916 RMT589916:RND589916 RWP589916:RWZ589916 SGL589916:SGV589916 SQH589916:SQR589916 TAD589916:TAN589916 TJZ589916:TKJ589916 TTV589916:TUF589916 UDR589916:UEB589916 UNN589916:UNX589916 UXJ589916:UXT589916 VHF589916:VHP589916 VRB589916:VRL589916 WAX589916:WBH589916 WKT589916:WLD589916 WUP589916:WUZ589916 D655452:N655452 ID655452:IN655452 RZ655452:SJ655452 ABV655452:ACF655452 ALR655452:AMB655452 AVN655452:AVX655452 BFJ655452:BFT655452 BPF655452:BPP655452 BZB655452:BZL655452 CIX655452:CJH655452 CST655452:CTD655452 DCP655452:DCZ655452 DML655452:DMV655452 DWH655452:DWR655452 EGD655452:EGN655452 EPZ655452:EQJ655452 EZV655452:FAF655452 FJR655452:FKB655452 FTN655452:FTX655452 GDJ655452:GDT655452 GNF655452:GNP655452 GXB655452:GXL655452 HGX655452:HHH655452 HQT655452:HRD655452 IAP655452:IAZ655452 IKL655452:IKV655452 IUH655452:IUR655452 JED655452:JEN655452 JNZ655452:JOJ655452 JXV655452:JYF655452 KHR655452:KIB655452 KRN655452:KRX655452 LBJ655452:LBT655452 LLF655452:LLP655452 LVB655452:LVL655452 MEX655452:MFH655452 MOT655452:MPD655452 MYP655452:MYZ655452 NIL655452:NIV655452 NSH655452:NSR655452 OCD655452:OCN655452 OLZ655452:OMJ655452 OVV655452:OWF655452 PFR655452:PGB655452 PPN655452:PPX655452 PZJ655452:PZT655452 QJF655452:QJP655452 QTB655452:QTL655452 RCX655452:RDH655452 RMT655452:RND655452 RWP655452:RWZ655452 SGL655452:SGV655452 SQH655452:SQR655452 TAD655452:TAN655452 TJZ655452:TKJ655452 TTV655452:TUF655452 UDR655452:UEB655452 UNN655452:UNX655452 UXJ655452:UXT655452 VHF655452:VHP655452 VRB655452:VRL655452 WAX655452:WBH655452 WKT655452:WLD655452 WUP655452:WUZ655452 D720988:N720988 ID720988:IN720988 RZ720988:SJ720988 ABV720988:ACF720988 ALR720988:AMB720988 AVN720988:AVX720988 BFJ720988:BFT720988 BPF720988:BPP720988 BZB720988:BZL720988 CIX720988:CJH720988 CST720988:CTD720988 DCP720988:DCZ720988 DML720988:DMV720988 DWH720988:DWR720988 EGD720988:EGN720988 EPZ720988:EQJ720988 EZV720988:FAF720988 FJR720988:FKB720988 FTN720988:FTX720988 GDJ720988:GDT720988 GNF720988:GNP720988 GXB720988:GXL720988 HGX720988:HHH720988 HQT720988:HRD720988 IAP720988:IAZ720988 IKL720988:IKV720988 IUH720988:IUR720988 JED720988:JEN720988 JNZ720988:JOJ720988 JXV720988:JYF720988 KHR720988:KIB720988 KRN720988:KRX720988 LBJ720988:LBT720988 LLF720988:LLP720988 LVB720988:LVL720988 MEX720988:MFH720988 MOT720988:MPD720988 MYP720988:MYZ720988 NIL720988:NIV720988 NSH720988:NSR720988 OCD720988:OCN720988 OLZ720988:OMJ720988 OVV720988:OWF720988 PFR720988:PGB720988 PPN720988:PPX720988 PZJ720988:PZT720988 QJF720988:QJP720988 QTB720988:QTL720988 RCX720988:RDH720988 RMT720988:RND720988 RWP720988:RWZ720988 SGL720988:SGV720988 SQH720988:SQR720988 TAD720988:TAN720988 TJZ720988:TKJ720988 TTV720988:TUF720988 UDR720988:UEB720988 UNN720988:UNX720988 UXJ720988:UXT720988 VHF720988:VHP720988 VRB720988:VRL720988 WAX720988:WBH720988 WKT720988:WLD720988 WUP720988:WUZ720988 D786524:N786524 ID786524:IN786524 RZ786524:SJ786524 ABV786524:ACF786524 ALR786524:AMB786524 AVN786524:AVX786524 BFJ786524:BFT786524 BPF786524:BPP786524 BZB786524:BZL786524 CIX786524:CJH786524 CST786524:CTD786524 DCP786524:DCZ786524 DML786524:DMV786524 DWH786524:DWR786524 EGD786524:EGN786524 EPZ786524:EQJ786524 EZV786524:FAF786524 FJR786524:FKB786524 FTN786524:FTX786524 GDJ786524:GDT786524 GNF786524:GNP786524 GXB786524:GXL786524 HGX786524:HHH786524 HQT786524:HRD786524 IAP786524:IAZ786524 IKL786524:IKV786524 IUH786524:IUR786524 JED786524:JEN786524 JNZ786524:JOJ786524 JXV786524:JYF786524 KHR786524:KIB786524 KRN786524:KRX786524 LBJ786524:LBT786524 LLF786524:LLP786524 LVB786524:LVL786524 MEX786524:MFH786524 MOT786524:MPD786524 MYP786524:MYZ786524 NIL786524:NIV786524 NSH786524:NSR786524 OCD786524:OCN786524 OLZ786524:OMJ786524 OVV786524:OWF786524 PFR786524:PGB786524 PPN786524:PPX786524 PZJ786524:PZT786524 QJF786524:QJP786524 QTB786524:QTL786524 RCX786524:RDH786524 RMT786524:RND786524 RWP786524:RWZ786524 SGL786524:SGV786524 SQH786524:SQR786524 TAD786524:TAN786524 TJZ786524:TKJ786524 TTV786524:TUF786524 UDR786524:UEB786524 UNN786524:UNX786524 UXJ786524:UXT786524 VHF786524:VHP786524 VRB786524:VRL786524 WAX786524:WBH786524 WKT786524:WLD786524 WUP786524:WUZ786524 D852060:N852060 ID852060:IN852060 RZ852060:SJ852060 ABV852060:ACF852060 ALR852060:AMB852060 AVN852060:AVX852060 BFJ852060:BFT852060 BPF852060:BPP852060 BZB852060:BZL852060 CIX852060:CJH852060 CST852060:CTD852060 DCP852060:DCZ852060 DML852060:DMV852060 DWH852060:DWR852060 EGD852060:EGN852060 EPZ852060:EQJ852060 EZV852060:FAF852060 FJR852060:FKB852060 FTN852060:FTX852060 GDJ852060:GDT852060 GNF852060:GNP852060 GXB852060:GXL852060 HGX852060:HHH852060 HQT852060:HRD852060 IAP852060:IAZ852060 IKL852060:IKV852060 IUH852060:IUR852060 JED852060:JEN852060 JNZ852060:JOJ852060 JXV852060:JYF852060 KHR852060:KIB852060 KRN852060:KRX852060 LBJ852060:LBT852060 LLF852060:LLP852060 LVB852060:LVL852060 MEX852060:MFH852060 MOT852060:MPD852060 MYP852060:MYZ852060 NIL852060:NIV852060 NSH852060:NSR852060 OCD852060:OCN852060 OLZ852060:OMJ852060 OVV852060:OWF852060 PFR852060:PGB852060 PPN852060:PPX852060 PZJ852060:PZT852060 QJF852060:QJP852060 QTB852060:QTL852060 RCX852060:RDH852060 RMT852060:RND852060 RWP852060:RWZ852060 SGL852060:SGV852060 SQH852060:SQR852060 TAD852060:TAN852060 TJZ852060:TKJ852060 TTV852060:TUF852060 UDR852060:UEB852060 UNN852060:UNX852060 UXJ852060:UXT852060 VHF852060:VHP852060 VRB852060:VRL852060 WAX852060:WBH852060 WKT852060:WLD852060 WUP852060:WUZ852060 D917596:N917596 ID917596:IN917596 RZ917596:SJ917596 ABV917596:ACF917596 ALR917596:AMB917596 AVN917596:AVX917596 BFJ917596:BFT917596 BPF917596:BPP917596 BZB917596:BZL917596 CIX917596:CJH917596 CST917596:CTD917596 DCP917596:DCZ917596 DML917596:DMV917596 DWH917596:DWR917596 EGD917596:EGN917596 EPZ917596:EQJ917596 EZV917596:FAF917596 FJR917596:FKB917596 FTN917596:FTX917596 GDJ917596:GDT917596 GNF917596:GNP917596 GXB917596:GXL917596 HGX917596:HHH917596 HQT917596:HRD917596 IAP917596:IAZ917596 IKL917596:IKV917596 IUH917596:IUR917596 JED917596:JEN917596 JNZ917596:JOJ917596 JXV917596:JYF917596 KHR917596:KIB917596 KRN917596:KRX917596 LBJ917596:LBT917596 LLF917596:LLP917596 LVB917596:LVL917596 MEX917596:MFH917596 MOT917596:MPD917596 MYP917596:MYZ917596 NIL917596:NIV917596 NSH917596:NSR917596 OCD917596:OCN917596 OLZ917596:OMJ917596 OVV917596:OWF917596 PFR917596:PGB917596 PPN917596:PPX917596 PZJ917596:PZT917596 QJF917596:QJP917596 QTB917596:QTL917596 RCX917596:RDH917596 RMT917596:RND917596 RWP917596:RWZ917596 SGL917596:SGV917596 SQH917596:SQR917596 TAD917596:TAN917596 TJZ917596:TKJ917596 TTV917596:TUF917596 UDR917596:UEB917596 UNN917596:UNX917596 UXJ917596:UXT917596 VHF917596:VHP917596 VRB917596:VRL917596 WAX917596:WBH917596 WKT917596:WLD917596 WUP917596:WUZ917596 D983132:N983132 ID983132:IN983132 RZ983132:SJ983132 ABV983132:ACF983132 ALR983132:AMB983132 AVN983132:AVX983132 BFJ983132:BFT983132 BPF983132:BPP983132 BZB983132:BZL983132 CIX983132:CJH983132 CST983132:CTD983132 DCP983132:DCZ983132 DML983132:DMV983132 DWH983132:DWR983132 EGD983132:EGN983132 EPZ983132:EQJ983132 EZV983132:FAF983132 FJR983132:FKB983132 FTN983132:FTX983132 GDJ983132:GDT983132 GNF983132:GNP983132 GXB983132:GXL983132 HGX983132:HHH983132 HQT983132:HRD983132 IAP983132:IAZ983132 IKL983132:IKV983132 IUH983132:IUR983132 JED983132:JEN983132 JNZ983132:JOJ983132 JXV983132:JYF983132 KHR983132:KIB983132 KRN983132:KRX983132 LBJ983132:LBT983132 LLF983132:LLP983132 LVB983132:LVL983132 MEX983132:MFH983132 MOT983132:MPD983132 MYP983132:MYZ983132 NIL983132:NIV983132 NSH983132:NSR983132 OCD983132:OCN983132 OLZ983132:OMJ983132 OVV983132:OWF983132 PFR983132:PGB983132 PPN983132:PPX983132 PZJ983132:PZT983132 QJF983132:QJP983132 QTB983132:QTL983132 RCX983132:RDH983132 RMT983132:RND983132 RWP983132:RWZ983132 SGL983132:SGV983132 SQH983132:SQR983132 TAD983132:TAN983132 TJZ983132:TKJ983132 TTV983132:TUF983132 UDR983132:UEB983132 UNN983132:UNX983132 UXJ983132:UXT983132 VHF983132:VHP983132 VRB983132:VRL983132 WAX983132:WBH983132 WKT983132:WLD983132 WUP983132:WUZ983132 D85:N85 ID85:IN85 RZ85:SJ85 ABV85:ACF85 ALR85:AMB85 AVN85:AVX85 BFJ85:BFT85 BPF85:BPP85 BZB85:BZL85 CIX85:CJH85 CST85:CTD85 DCP85:DCZ85 DML85:DMV85 DWH85:DWR85 EGD85:EGN85 EPZ85:EQJ85 EZV85:FAF85 FJR85:FKB85 FTN85:FTX85 GDJ85:GDT85 GNF85:GNP85 GXB85:GXL85 HGX85:HHH85 HQT85:HRD85 IAP85:IAZ85 IKL85:IKV85 IUH85:IUR85 JED85:JEN85 JNZ85:JOJ85 JXV85:JYF85 KHR85:KIB85 KRN85:KRX85 LBJ85:LBT85 LLF85:LLP85 LVB85:LVL85 MEX85:MFH85 MOT85:MPD85 MYP85:MYZ85 NIL85:NIV85 NSH85:NSR85 OCD85:OCN85 OLZ85:OMJ85 OVV85:OWF85 PFR85:PGB85 PPN85:PPX85 PZJ85:PZT85 QJF85:QJP85 QTB85:QTL85 RCX85:RDH85 RMT85:RND85 RWP85:RWZ85 SGL85:SGV85 SQH85:SQR85 TAD85:TAN85 TJZ85:TKJ85 TTV85:TUF85 UDR85:UEB85 UNN85:UNX85 UXJ85:UXT85 VHF85:VHP85 VRB85:VRL85 WAX85:WBH85 WKT85:WLD85 WUP85:WUZ85 D65621:N65621 ID65621:IN65621 RZ65621:SJ65621 ABV65621:ACF65621 ALR65621:AMB65621 AVN65621:AVX65621 BFJ65621:BFT65621 BPF65621:BPP65621 BZB65621:BZL65621 CIX65621:CJH65621 CST65621:CTD65621 DCP65621:DCZ65621 DML65621:DMV65621 DWH65621:DWR65621 EGD65621:EGN65621 EPZ65621:EQJ65621 EZV65621:FAF65621 FJR65621:FKB65621 FTN65621:FTX65621 GDJ65621:GDT65621 GNF65621:GNP65621 GXB65621:GXL65621 HGX65621:HHH65621 HQT65621:HRD65621 IAP65621:IAZ65621 IKL65621:IKV65621 IUH65621:IUR65621 JED65621:JEN65621 JNZ65621:JOJ65621 JXV65621:JYF65621 KHR65621:KIB65621 KRN65621:KRX65621 LBJ65621:LBT65621 LLF65621:LLP65621 LVB65621:LVL65621 MEX65621:MFH65621 MOT65621:MPD65621 MYP65621:MYZ65621 NIL65621:NIV65621 NSH65621:NSR65621 OCD65621:OCN65621 OLZ65621:OMJ65621 OVV65621:OWF65621 PFR65621:PGB65621 PPN65621:PPX65621 PZJ65621:PZT65621 QJF65621:QJP65621 QTB65621:QTL65621 RCX65621:RDH65621 RMT65621:RND65621 RWP65621:RWZ65621 SGL65621:SGV65621 SQH65621:SQR65621 TAD65621:TAN65621 TJZ65621:TKJ65621 TTV65621:TUF65621 UDR65621:UEB65621 UNN65621:UNX65621 UXJ65621:UXT65621 VHF65621:VHP65621 VRB65621:VRL65621 WAX65621:WBH65621 WKT65621:WLD65621 WUP65621:WUZ65621 D131157:N131157 ID131157:IN131157 RZ131157:SJ131157 ABV131157:ACF131157 ALR131157:AMB131157 AVN131157:AVX131157 BFJ131157:BFT131157 BPF131157:BPP131157 BZB131157:BZL131157 CIX131157:CJH131157 CST131157:CTD131157 DCP131157:DCZ131157 DML131157:DMV131157 DWH131157:DWR131157 EGD131157:EGN131157 EPZ131157:EQJ131157 EZV131157:FAF131157 FJR131157:FKB131157 FTN131157:FTX131157 GDJ131157:GDT131157 GNF131157:GNP131157 GXB131157:GXL131157 HGX131157:HHH131157 HQT131157:HRD131157 IAP131157:IAZ131157 IKL131157:IKV131157 IUH131157:IUR131157 JED131157:JEN131157 JNZ131157:JOJ131157 JXV131157:JYF131157 KHR131157:KIB131157 KRN131157:KRX131157 LBJ131157:LBT131157 LLF131157:LLP131157 LVB131157:LVL131157 MEX131157:MFH131157 MOT131157:MPD131157 MYP131157:MYZ131157 NIL131157:NIV131157 NSH131157:NSR131157 OCD131157:OCN131157 OLZ131157:OMJ131157 OVV131157:OWF131157 PFR131157:PGB131157 PPN131157:PPX131157 PZJ131157:PZT131157 QJF131157:QJP131157 QTB131157:QTL131157 RCX131157:RDH131157 RMT131157:RND131157 RWP131157:RWZ131157 SGL131157:SGV131157 SQH131157:SQR131157 TAD131157:TAN131157 TJZ131157:TKJ131157 TTV131157:TUF131157 UDR131157:UEB131157 UNN131157:UNX131157 UXJ131157:UXT131157 VHF131157:VHP131157 VRB131157:VRL131157 WAX131157:WBH131157 WKT131157:WLD131157 WUP131157:WUZ131157 D196693:N196693 ID196693:IN196693 RZ196693:SJ196693 ABV196693:ACF196693 ALR196693:AMB196693 AVN196693:AVX196693 BFJ196693:BFT196693 BPF196693:BPP196693 BZB196693:BZL196693 CIX196693:CJH196693 CST196693:CTD196693 DCP196693:DCZ196693 DML196693:DMV196693 DWH196693:DWR196693 EGD196693:EGN196693 EPZ196693:EQJ196693 EZV196693:FAF196693 FJR196693:FKB196693 FTN196693:FTX196693 GDJ196693:GDT196693 GNF196693:GNP196693 GXB196693:GXL196693 HGX196693:HHH196693 HQT196693:HRD196693 IAP196693:IAZ196693 IKL196693:IKV196693 IUH196693:IUR196693 JED196693:JEN196693 JNZ196693:JOJ196693 JXV196693:JYF196693 KHR196693:KIB196693 KRN196693:KRX196693 LBJ196693:LBT196693 LLF196693:LLP196693 LVB196693:LVL196693 MEX196693:MFH196693 MOT196693:MPD196693 MYP196693:MYZ196693 NIL196693:NIV196693 NSH196693:NSR196693 OCD196693:OCN196693 OLZ196693:OMJ196693 OVV196693:OWF196693 PFR196693:PGB196693 PPN196693:PPX196693 PZJ196693:PZT196693 QJF196693:QJP196693 QTB196693:QTL196693 RCX196693:RDH196693 RMT196693:RND196693 RWP196693:RWZ196693 SGL196693:SGV196693 SQH196693:SQR196693 TAD196693:TAN196693 TJZ196693:TKJ196693 TTV196693:TUF196693 UDR196693:UEB196693 UNN196693:UNX196693 UXJ196693:UXT196693 VHF196693:VHP196693 VRB196693:VRL196693 WAX196693:WBH196693 WKT196693:WLD196693 WUP196693:WUZ196693 D262229:N262229 ID262229:IN262229 RZ262229:SJ262229 ABV262229:ACF262229 ALR262229:AMB262229 AVN262229:AVX262229 BFJ262229:BFT262229 BPF262229:BPP262229 BZB262229:BZL262229 CIX262229:CJH262229 CST262229:CTD262229 DCP262229:DCZ262229 DML262229:DMV262229 DWH262229:DWR262229 EGD262229:EGN262229 EPZ262229:EQJ262229 EZV262229:FAF262229 FJR262229:FKB262229 FTN262229:FTX262229 GDJ262229:GDT262229 GNF262229:GNP262229 GXB262229:GXL262229 HGX262229:HHH262229 HQT262229:HRD262229 IAP262229:IAZ262229 IKL262229:IKV262229 IUH262229:IUR262229 JED262229:JEN262229 JNZ262229:JOJ262229 JXV262229:JYF262229 KHR262229:KIB262229 KRN262229:KRX262229 LBJ262229:LBT262229 LLF262229:LLP262229 LVB262229:LVL262229 MEX262229:MFH262229 MOT262229:MPD262229 MYP262229:MYZ262229 NIL262229:NIV262229 NSH262229:NSR262229 OCD262229:OCN262229 OLZ262229:OMJ262229 OVV262229:OWF262229 PFR262229:PGB262229 PPN262229:PPX262229 PZJ262229:PZT262229 QJF262229:QJP262229 QTB262229:QTL262229 RCX262229:RDH262229 RMT262229:RND262229 RWP262229:RWZ262229 SGL262229:SGV262229 SQH262229:SQR262229 TAD262229:TAN262229 TJZ262229:TKJ262229 TTV262229:TUF262229 UDR262229:UEB262229 UNN262229:UNX262229 UXJ262229:UXT262229 VHF262229:VHP262229 VRB262229:VRL262229 WAX262229:WBH262229 WKT262229:WLD262229 WUP262229:WUZ262229 D327765:N327765 ID327765:IN327765 RZ327765:SJ327765 ABV327765:ACF327765 ALR327765:AMB327765 AVN327765:AVX327765 BFJ327765:BFT327765 BPF327765:BPP327765 BZB327765:BZL327765 CIX327765:CJH327765 CST327765:CTD327765 DCP327765:DCZ327765 DML327765:DMV327765 DWH327765:DWR327765 EGD327765:EGN327765 EPZ327765:EQJ327765 EZV327765:FAF327765 FJR327765:FKB327765 FTN327765:FTX327765 GDJ327765:GDT327765 GNF327765:GNP327765 GXB327765:GXL327765 HGX327765:HHH327765 HQT327765:HRD327765 IAP327765:IAZ327765 IKL327765:IKV327765 IUH327765:IUR327765 JED327765:JEN327765 JNZ327765:JOJ327765 JXV327765:JYF327765 KHR327765:KIB327765 KRN327765:KRX327765 LBJ327765:LBT327765 LLF327765:LLP327765 LVB327765:LVL327765 MEX327765:MFH327765 MOT327765:MPD327765 MYP327765:MYZ327765 NIL327765:NIV327765 NSH327765:NSR327765 OCD327765:OCN327765 OLZ327765:OMJ327765 OVV327765:OWF327765 PFR327765:PGB327765 PPN327765:PPX327765 PZJ327765:PZT327765 QJF327765:QJP327765 QTB327765:QTL327765 RCX327765:RDH327765 RMT327765:RND327765 RWP327765:RWZ327765 SGL327765:SGV327765 SQH327765:SQR327765 TAD327765:TAN327765 TJZ327765:TKJ327765 TTV327765:TUF327765 UDR327765:UEB327765 UNN327765:UNX327765 UXJ327765:UXT327765 VHF327765:VHP327765 VRB327765:VRL327765 WAX327765:WBH327765 WKT327765:WLD327765 WUP327765:WUZ327765 D393301:N393301 ID393301:IN393301 RZ393301:SJ393301 ABV393301:ACF393301 ALR393301:AMB393301 AVN393301:AVX393301 BFJ393301:BFT393301 BPF393301:BPP393301 BZB393301:BZL393301 CIX393301:CJH393301 CST393301:CTD393301 DCP393301:DCZ393301 DML393301:DMV393301 DWH393301:DWR393301 EGD393301:EGN393301 EPZ393301:EQJ393301 EZV393301:FAF393301 FJR393301:FKB393301 FTN393301:FTX393301 GDJ393301:GDT393301 GNF393301:GNP393301 GXB393301:GXL393301 HGX393301:HHH393301 HQT393301:HRD393301 IAP393301:IAZ393301 IKL393301:IKV393301 IUH393301:IUR393301 JED393301:JEN393301 JNZ393301:JOJ393301 JXV393301:JYF393301 KHR393301:KIB393301 KRN393301:KRX393301 LBJ393301:LBT393301 LLF393301:LLP393301 LVB393301:LVL393301 MEX393301:MFH393301 MOT393301:MPD393301 MYP393301:MYZ393301 NIL393301:NIV393301 NSH393301:NSR393301 OCD393301:OCN393301 OLZ393301:OMJ393301 OVV393301:OWF393301 PFR393301:PGB393301 PPN393301:PPX393301 PZJ393301:PZT393301 QJF393301:QJP393301 QTB393301:QTL393301 RCX393301:RDH393301 RMT393301:RND393301 RWP393301:RWZ393301 SGL393301:SGV393301 SQH393301:SQR393301 TAD393301:TAN393301 TJZ393301:TKJ393301 TTV393301:TUF393301 UDR393301:UEB393301 UNN393301:UNX393301 UXJ393301:UXT393301 VHF393301:VHP393301 VRB393301:VRL393301 WAX393301:WBH393301 WKT393301:WLD393301 WUP393301:WUZ393301 D458837:N458837 ID458837:IN458837 RZ458837:SJ458837 ABV458837:ACF458837 ALR458837:AMB458837 AVN458837:AVX458837 BFJ458837:BFT458837 BPF458837:BPP458837 BZB458837:BZL458837 CIX458837:CJH458837 CST458837:CTD458837 DCP458837:DCZ458837 DML458837:DMV458837 DWH458837:DWR458837 EGD458837:EGN458837 EPZ458837:EQJ458837 EZV458837:FAF458837 FJR458837:FKB458837 FTN458837:FTX458837 GDJ458837:GDT458837 GNF458837:GNP458837 GXB458837:GXL458837 HGX458837:HHH458837 HQT458837:HRD458837 IAP458837:IAZ458837 IKL458837:IKV458837 IUH458837:IUR458837 JED458837:JEN458837 JNZ458837:JOJ458837 JXV458837:JYF458837 KHR458837:KIB458837 KRN458837:KRX458837 LBJ458837:LBT458837 LLF458837:LLP458837 LVB458837:LVL458837 MEX458837:MFH458837 MOT458837:MPD458837 MYP458837:MYZ458837 NIL458837:NIV458837 NSH458837:NSR458837 OCD458837:OCN458837 OLZ458837:OMJ458837 OVV458837:OWF458837 PFR458837:PGB458837 PPN458837:PPX458837 PZJ458837:PZT458837 QJF458837:QJP458837 QTB458837:QTL458837 RCX458837:RDH458837 RMT458837:RND458837 RWP458837:RWZ458837 SGL458837:SGV458837 SQH458837:SQR458837 TAD458837:TAN458837 TJZ458837:TKJ458837 TTV458837:TUF458837 UDR458837:UEB458837 UNN458837:UNX458837 UXJ458837:UXT458837 VHF458837:VHP458837 VRB458837:VRL458837 WAX458837:WBH458837 WKT458837:WLD458837 WUP458837:WUZ458837 D524373:N524373 ID524373:IN524373 RZ524373:SJ524373 ABV524373:ACF524373 ALR524373:AMB524373 AVN524373:AVX524373 BFJ524373:BFT524373 BPF524373:BPP524373 BZB524373:BZL524373 CIX524373:CJH524373 CST524373:CTD524373 DCP524373:DCZ524373 DML524373:DMV524373 DWH524373:DWR524373 EGD524373:EGN524373 EPZ524373:EQJ524373 EZV524373:FAF524373 FJR524373:FKB524373 FTN524373:FTX524373 GDJ524373:GDT524373 GNF524373:GNP524373 GXB524373:GXL524373 HGX524373:HHH524373 HQT524373:HRD524373 IAP524373:IAZ524373 IKL524373:IKV524373 IUH524373:IUR524373 JED524373:JEN524373 JNZ524373:JOJ524373 JXV524373:JYF524373 KHR524373:KIB524373 KRN524373:KRX524373 LBJ524373:LBT524373 LLF524373:LLP524373 LVB524373:LVL524373 MEX524373:MFH524373 MOT524373:MPD524373 MYP524373:MYZ524373 NIL524373:NIV524373 NSH524373:NSR524373 OCD524373:OCN524373 OLZ524373:OMJ524373 OVV524373:OWF524373 PFR524373:PGB524373 PPN524373:PPX524373 PZJ524373:PZT524373 QJF524373:QJP524373 QTB524373:QTL524373 RCX524373:RDH524373 RMT524373:RND524373 RWP524373:RWZ524373 SGL524373:SGV524373 SQH524373:SQR524373 TAD524373:TAN524373 TJZ524373:TKJ524373 TTV524373:TUF524373 UDR524373:UEB524373 UNN524373:UNX524373 UXJ524373:UXT524373 VHF524373:VHP524373 VRB524373:VRL524373 WAX524373:WBH524373 WKT524373:WLD524373 WUP524373:WUZ524373 D589909:N589909 ID589909:IN589909 RZ589909:SJ589909 ABV589909:ACF589909 ALR589909:AMB589909 AVN589909:AVX589909 BFJ589909:BFT589909 BPF589909:BPP589909 BZB589909:BZL589909 CIX589909:CJH589909 CST589909:CTD589909 DCP589909:DCZ589909 DML589909:DMV589909 DWH589909:DWR589909 EGD589909:EGN589909 EPZ589909:EQJ589909 EZV589909:FAF589909 FJR589909:FKB589909 FTN589909:FTX589909 GDJ589909:GDT589909 GNF589909:GNP589909 GXB589909:GXL589909 HGX589909:HHH589909 HQT589909:HRD589909 IAP589909:IAZ589909 IKL589909:IKV589909 IUH589909:IUR589909 JED589909:JEN589909 JNZ589909:JOJ589909 JXV589909:JYF589909 KHR589909:KIB589909 KRN589909:KRX589909 LBJ589909:LBT589909 LLF589909:LLP589909 LVB589909:LVL589909 MEX589909:MFH589909 MOT589909:MPD589909 MYP589909:MYZ589909 NIL589909:NIV589909 NSH589909:NSR589909 OCD589909:OCN589909 OLZ589909:OMJ589909 OVV589909:OWF589909 PFR589909:PGB589909 PPN589909:PPX589909 PZJ589909:PZT589909 QJF589909:QJP589909 QTB589909:QTL589909 RCX589909:RDH589909 RMT589909:RND589909 RWP589909:RWZ589909 SGL589909:SGV589909 SQH589909:SQR589909 TAD589909:TAN589909 TJZ589909:TKJ589909 TTV589909:TUF589909 UDR589909:UEB589909 UNN589909:UNX589909 UXJ589909:UXT589909 VHF589909:VHP589909 VRB589909:VRL589909 WAX589909:WBH589909 WKT589909:WLD589909 WUP589909:WUZ589909 D655445:N655445 ID655445:IN655445 RZ655445:SJ655445 ABV655445:ACF655445 ALR655445:AMB655445 AVN655445:AVX655445 BFJ655445:BFT655445 BPF655445:BPP655445 BZB655445:BZL655445 CIX655445:CJH655445 CST655445:CTD655445 DCP655445:DCZ655445 DML655445:DMV655445 DWH655445:DWR655445 EGD655445:EGN655445 EPZ655445:EQJ655445 EZV655445:FAF655445 FJR655445:FKB655445 FTN655445:FTX655445 GDJ655445:GDT655445 GNF655445:GNP655445 GXB655445:GXL655445 HGX655445:HHH655445 HQT655445:HRD655445 IAP655445:IAZ655445 IKL655445:IKV655445 IUH655445:IUR655445 JED655445:JEN655445 JNZ655445:JOJ655445 JXV655445:JYF655445 KHR655445:KIB655445 KRN655445:KRX655445 LBJ655445:LBT655445 LLF655445:LLP655445 LVB655445:LVL655445 MEX655445:MFH655445 MOT655445:MPD655445 MYP655445:MYZ655445 NIL655445:NIV655445 NSH655445:NSR655445 OCD655445:OCN655445 OLZ655445:OMJ655445 OVV655445:OWF655445 PFR655445:PGB655445 PPN655445:PPX655445 PZJ655445:PZT655445 QJF655445:QJP655445 QTB655445:QTL655445 RCX655445:RDH655445 RMT655445:RND655445 RWP655445:RWZ655445 SGL655445:SGV655445 SQH655445:SQR655445 TAD655445:TAN655445 TJZ655445:TKJ655445 TTV655445:TUF655445 UDR655445:UEB655445 UNN655445:UNX655445 UXJ655445:UXT655445 VHF655445:VHP655445 VRB655445:VRL655445 WAX655445:WBH655445 WKT655445:WLD655445 WUP655445:WUZ655445 D720981:N720981 ID720981:IN720981 RZ720981:SJ720981 ABV720981:ACF720981 ALR720981:AMB720981 AVN720981:AVX720981 BFJ720981:BFT720981 BPF720981:BPP720981 BZB720981:BZL720981 CIX720981:CJH720981 CST720981:CTD720981 DCP720981:DCZ720981 DML720981:DMV720981 DWH720981:DWR720981 EGD720981:EGN720981 EPZ720981:EQJ720981 EZV720981:FAF720981 FJR720981:FKB720981 FTN720981:FTX720981 GDJ720981:GDT720981 GNF720981:GNP720981 GXB720981:GXL720981 HGX720981:HHH720981 HQT720981:HRD720981 IAP720981:IAZ720981 IKL720981:IKV720981 IUH720981:IUR720981 JED720981:JEN720981 JNZ720981:JOJ720981 JXV720981:JYF720981 KHR720981:KIB720981 KRN720981:KRX720981 LBJ720981:LBT720981 LLF720981:LLP720981 LVB720981:LVL720981 MEX720981:MFH720981 MOT720981:MPD720981 MYP720981:MYZ720981 NIL720981:NIV720981 NSH720981:NSR720981 OCD720981:OCN720981 OLZ720981:OMJ720981 OVV720981:OWF720981 PFR720981:PGB720981 PPN720981:PPX720981 PZJ720981:PZT720981 QJF720981:QJP720981 QTB720981:QTL720981 RCX720981:RDH720981 RMT720981:RND720981 RWP720981:RWZ720981 SGL720981:SGV720981 SQH720981:SQR720981 TAD720981:TAN720981 TJZ720981:TKJ720981 TTV720981:TUF720981 UDR720981:UEB720981 UNN720981:UNX720981 UXJ720981:UXT720981 VHF720981:VHP720981 VRB720981:VRL720981 WAX720981:WBH720981 WKT720981:WLD720981 WUP720981:WUZ720981 D786517:N786517 ID786517:IN786517 RZ786517:SJ786517 ABV786517:ACF786517 ALR786517:AMB786517 AVN786517:AVX786517 BFJ786517:BFT786517 BPF786517:BPP786517 BZB786517:BZL786517 CIX786517:CJH786517 CST786517:CTD786517 DCP786517:DCZ786517 DML786517:DMV786517 DWH786517:DWR786517 EGD786517:EGN786517 EPZ786517:EQJ786517 EZV786517:FAF786517 FJR786517:FKB786517 FTN786517:FTX786517 GDJ786517:GDT786517 GNF786517:GNP786517 GXB786517:GXL786517 HGX786517:HHH786517 HQT786517:HRD786517 IAP786517:IAZ786517 IKL786517:IKV786517 IUH786517:IUR786517 JED786517:JEN786517 JNZ786517:JOJ786517 JXV786517:JYF786517 KHR786517:KIB786517 KRN786517:KRX786517 LBJ786517:LBT786517 LLF786517:LLP786517 LVB786517:LVL786517 MEX786517:MFH786517 MOT786517:MPD786517 MYP786517:MYZ786517 NIL786517:NIV786517 NSH786517:NSR786517 OCD786517:OCN786517 OLZ786517:OMJ786517 OVV786517:OWF786517 PFR786517:PGB786517 PPN786517:PPX786517 PZJ786517:PZT786517 QJF786517:QJP786517 QTB786517:QTL786517 RCX786517:RDH786517 RMT786517:RND786517 RWP786517:RWZ786517 SGL786517:SGV786517 SQH786517:SQR786517 TAD786517:TAN786517 TJZ786517:TKJ786517 TTV786517:TUF786517 UDR786517:UEB786517 UNN786517:UNX786517 UXJ786517:UXT786517 VHF786517:VHP786517 VRB786517:VRL786517 WAX786517:WBH786517 WKT786517:WLD786517 WUP786517:WUZ786517 D852053:N852053 ID852053:IN852053 RZ852053:SJ852053 ABV852053:ACF852053 ALR852053:AMB852053 AVN852053:AVX852053 BFJ852053:BFT852053 BPF852053:BPP852053 BZB852053:BZL852053 CIX852053:CJH852053 CST852053:CTD852053 DCP852053:DCZ852053 DML852053:DMV852053 DWH852053:DWR852053 EGD852053:EGN852053 EPZ852053:EQJ852053 EZV852053:FAF852053 FJR852053:FKB852053 FTN852053:FTX852053 GDJ852053:GDT852053 GNF852053:GNP852053 GXB852053:GXL852053 HGX852053:HHH852053 HQT852053:HRD852053 IAP852053:IAZ852053 IKL852053:IKV852053 IUH852053:IUR852053 JED852053:JEN852053 JNZ852053:JOJ852053 JXV852053:JYF852053 KHR852053:KIB852053 KRN852053:KRX852053 LBJ852053:LBT852053 LLF852053:LLP852053 LVB852053:LVL852053 MEX852053:MFH852053 MOT852053:MPD852053 MYP852053:MYZ852053 NIL852053:NIV852053 NSH852053:NSR852053 OCD852053:OCN852053 OLZ852053:OMJ852053 OVV852053:OWF852053 PFR852053:PGB852053 PPN852053:PPX852053 PZJ852053:PZT852053 QJF852053:QJP852053 QTB852053:QTL852053 RCX852053:RDH852053 RMT852053:RND852053 RWP852053:RWZ852053 SGL852053:SGV852053 SQH852053:SQR852053 TAD852053:TAN852053 TJZ852053:TKJ852053 TTV852053:TUF852053 UDR852053:UEB852053 UNN852053:UNX852053 UXJ852053:UXT852053 VHF852053:VHP852053 VRB852053:VRL852053 WAX852053:WBH852053 WKT852053:WLD852053 WUP852053:WUZ852053 D917589:N917589 ID917589:IN917589 RZ917589:SJ917589 ABV917589:ACF917589 ALR917589:AMB917589 AVN917589:AVX917589 BFJ917589:BFT917589 BPF917589:BPP917589 BZB917589:BZL917589 CIX917589:CJH917589 CST917589:CTD917589 DCP917589:DCZ917589 DML917589:DMV917589 DWH917589:DWR917589 EGD917589:EGN917589 EPZ917589:EQJ917589 EZV917589:FAF917589 FJR917589:FKB917589 FTN917589:FTX917589 GDJ917589:GDT917589 GNF917589:GNP917589 GXB917589:GXL917589 HGX917589:HHH917589 HQT917589:HRD917589 IAP917589:IAZ917589 IKL917589:IKV917589 IUH917589:IUR917589 JED917589:JEN917589 JNZ917589:JOJ917589 JXV917589:JYF917589 KHR917589:KIB917589 KRN917589:KRX917589 LBJ917589:LBT917589 LLF917589:LLP917589 LVB917589:LVL917589 MEX917589:MFH917589 MOT917589:MPD917589 MYP917589:MYZ917589 NIL917589:NIV917589 NSH917589:NSR917589 OCD917589:OCN917589 OLZ917589:OMJ917589 OVV917589:OWF917589 PFR917589:PGB917589 PPN917589:PPX917589 PZJ917589:PZT917589 QJF917589:QJP917589 QTB917589:QTL917589 RCX917589:RDH917589 RMT917589:RND917589 RWP917589:RWZ917589 SGL917589:SGV917589 SQH917589:SQR917589 TAD917589:TAN917589 TJZ917589:TKJ917589 TTV917589:TUF917589 UDR917589:UEB917589 UNN917589:UNX917589 UXJ917589:UXT917589 VHF917589:VHP917589 VRB917589:VRL917589 WAX917589:WBH917589 WKT917589:WLD917589 WUP917589:WUZ917589 D983125:N983125 ID983125:IN983125 RZ983125:SJ983125 ABV983125:ACF983125 ALR983125:AMB983125 AVN983125:AVX983125 BFJ983125:BFT983125 BPF983125:BPP983125 BZB983125:BZL983125 CIX983125:CJH983125 CST983125:CTD983125 DCP983125:DCZ983125 DML983125:DMV983125 DWH983125:DWR983125 EGD983125:EGN983125 EPZ983125:EQJ983125 EZV983125:FAF983125 FJR983125:FKB983125 FTN983125:FTX983125 GDJ983125:GDT983125 GNF983125:GNP983125 GXB983125:GXL983125 HGX983125:HHH983125 HQT983125:HRD983125 IAP983125:IAZ983125 IKL983125:IKV983125 IUH983125:IUR983125 JED983125:JEN983125 JNZ983125:JOJ983125 JXV983125:JYF983125 KHR983125:KIB983125 KRN983125:KRX983125 LBJ983125:LBT983125 LLF983125:LLP983125 LVB983125:LVL983125 MEX983125:MFH983125 MOT983125:MPD983125 MYP983125:MYZ983125 NIL983125:NIV983125 NSH983125:NSR983125 OCD983125:OCN983125 OLZ983125:OMJ983125 OVV983125:OWF983125 PFR983125:PGB983125 PPN983125:PPX983125 PZJ983125:PZT983125 QJF983125:QJP983125 QTB983125:QTL983125 RCX983125:RDH983125 RMT983125:RND983125 RWP983125:RWZ983125 SGL983125:SGV983125 SQH983125:SQR983125 TAD983125:TAN983125 TJZ983125:TKJ983125 TTV983125:TUF983125 UDR983125:UEB983125 UNN983125:UNX983125 UXJ983125:UXT983125 VHF983125:VHP983125 VRB983125:VRL983125 WAX983125:WBH983125 WKT983125:WLD983125 WUP983125:WUZ983125 D95:N95 ID95:IN95 RZ95:SJ95 ABV95:ACF95 ALR95:AMB95 AVN95:AVX95 BFJ95:BFT95 BPF95:BPP95 BZB95:BZL95 CIX95:CJH95 CST95:CTD95 DCP95:DCZ95 DML95:DMV95 DWH95:DWR95 EGD95:EGN95 EPZ95:EQJ95 EZV95:FAF95 FJR95:FKB95 FTN95:FTX95 GDJ95:GDT95 GNF95:GNP95 GXB95:GXL95 HGX95:HHH95 HQT95:HRD95 IAP95:IAZ95 IKL95:IKV95 IUH95:IUR95 JED95:JEN95 JNZ95:JOJ95 JXV95:JYF95 KHR95:KIB95 KRN95:KRX95 LBJ95:LBT95 LLF95:LLP95 LVB95:LVL95 MEX95:MFH95 MOT95:MPD95 MYP95:MYZ95 NIL95:NIV95 NSH95:NSR95 OCD95:OCN95 OLZ95:OMJ95 OVV95:OWF95 PFR95:PGB95 PPN95:PPX95 PZJ95:PZT95 QJF95:QJP95 QTB95:QTL95 RCX95:RDH95 RMT95:RND95 RWP95:RWZ95 SGL95:SGV95 SQH95:SQR95 TAD95:TAN95 TJZ95:TKJ95 TTV95:TUF95 UDR95:UEB95 UNN95:UNX95 UXJ95:UXT95 VHF95:VHP95 VRB95:VRL95 WAX95:WBH95 WKT95:WLD95 WUP95:WUZ95 D65631:N65631 ID65631:IN65631 RZ65631:SJ65631 ABV65631:ACF65631 ALR65631:AMB65631 AVN65631:AVX65631 BFJ65631:BFT65631 BPF65631:BPP65631 BZB65631:BZL65631 CIX65631:CJH65631 CST65631:CTD65631 DCP65631:DCZ65631 DML65631:DMV65631 DWH65631:DWR65631 EGD65631:EGN65631 EPZ65631:EQJ65631 EZV65631:FAF65631 FJR65631:FKB65631 FTN65631:FTX65631 GDJ65631:GDT65631 GNF65631:GNP65631 GXB65631:GXL65631 HGX65631:HHH65631 HQT65631:HRD65631 IAP65631:IAZ65631 IKL65631:IKV65631 IUH65631:IUR65631 JED65631:JEN65631 JNZ65631:JOJ65631 JXV65631:JYF65631 KHR65631:KIB65631 KRN65631:KRX65631 LBJ65631:LBT65631 LLF65631:LLP65631 LVB65631:LVL65631 MEX65631:MFH65631 MOT65631:MPD65631 MYP65631:MYZ65631 NIL65631:NIV65631 NSH65631:NSR65631 OCD65631:OCN65631 OLZ65631:OMJ65631 OVV65631:OWF65631 PFR65631:PGB65631 PPN65631:PPX65631 PZJ65631:PZT65631 QJF65631:QJP65631 QTB65631:QTL65631 RCX65631:RDH65631 RMT65631:RND65631 RWP65631:RWZ65631 SGL65631:SGV65631 SQH65631:SQR65631 TAD65631:TAN65631 TJZ65631:TKJ65631 TTV65631:TUF65631 UDR65631:UEB65631 UNN65631:UNX65631 UXJ65631:UXT65631 VHF65631:VHP65631 VRB65631:VRL65631 WAX65631:WBH65631 WKT65631:WLD65631 WUP65631:WUZ65631 D131167:N131167 ID131167:IN131167 RZ131167:SJ131167 ABV131167:ACF131167 ALR131167:AMB131167 AVN131167:AVX131167 BFJ131167:BFT131167 BPF131167:BPP131167 BZB131167:BZL131167 CIX131167:CJH131167 CST131167:CTD131167 DCP131167:DCZ131167 DML131167:DMV131167 DWH131167:DWR131167 EGD131167:EGN131167 EPZ131167:EQJ131167 EZV131167:FAF131167 FJR131167:FKB131167 FTN131167:FTX131167 GDJ131167:GDT131167 GNF131167:GNP131167 GXB131167:GXL131167 HGX131167:HHH131167 HQT131167:HRD131167 IAP131167:IAZ131167 IKL131167:IKV131167 IUH131167:IUR131167 JED131167:JEN131167 JNZ131167:JOJ131167 JXV131167:JYF131167 KHR131167:KIB131167 KRN131167:KRX131167 LBJ131167:LBT131167 LLF131167:LLP131167 LVB131167:LVL131167 MEX131167:MFH131167 MOT131167:MPD131167 MYP131167:MYZ131167 NIL131167:NIV131167 NSH131167:NSR131167 OCD131167:OCN131167 OLZ131167:OMJ131167 OVV131167:OWF131167 PFR131167:PGB131167 PPN131167:PPX131167 PZJ131167:PZT131167 QJF131167:QJP131167 QTB131167:QTL131167 RCX131167:RDH131167 RMT131167:RND131167 RWP131167:RWZ131167 SGL131167:SGV131167 SQH131167:SQR131167 TAD131167:TAN131167 TJZ131167:TKJ131167 TTV131167:TUF131167 UDR131167:UEB131167 UNN131167:UNX131167 UXJ131167:UXT131167 VHF131167:VHP131167 VRB131167:VRL131167 WAX131167:WBH131167 WKT131167:WLD131167 WUP131167:WUZ131167 D196703:N196703 ID196703:IN196703 RZ196703:SJ196703 ABV196703:ACF196703 ALR196703:AMB196703 AVN196703:AVX196703 BFJ196703:BFT196703 BPF196703:BPP196703 BZB196703:BZL196703 CIX196703:CJH196703 CST196703:CTD196703 DCP196703:DCZ196703 DML196703:DMV196703 DWH196703:DWR196703 EGD196703:EGN196703 EPZ196703:EQJ196703 EZV196703:FAF196703 FJR196703:FKB196703 FTN196703:FTX196703 GDJ196703:GDT196703 GNF196703:GNP196703 GXB196703:GXL196703 HGX196703:HHH196703 HQT196703:HRD196703 IAP196703:IAZ196703 IKL196703:IKV196703 IUH196703:IUR196703 JED196703:JEN196703 JNZ196703:JOJ196703 JXV196703:JYF196703 KHR196703:KIB196703 KRN196703:KRX196703 LBJ196703:LBT196703 LLF196703:LLP196703 LVB196703:LVL196703 MEX196703:MFH196703 MOT196703:MPD196703 MYP196703:MYZ196703 NIL196703:NIV196703 NSH196703:NSR196703 OCD196703:OCN196703 OLZ196703:OMJ196703 OVV196703:OWF196703 PFR196703:PGB196703 PPN196703:PPX196703 PZJ196703:PZT196703 QJF196703:QJP196703 QTB196703:QTL196703 RCX196703:RDH196703 RMT196703:RND196703 RWP196703:RWZ196703 SGL196703:SGV196703 SQH196703:SQR196703 TAD196703:TAN196703 TJZ196703:TKJ196703 TTV196703:TUF196703 UDR196703:UEB196703 UNN196703:UNX196703 UXJ196703:UXT196703 VHF196703:VHP196703 VRB196703:VRL196703 WAX196703:WBH196703 WKT196703:WLD196703 WUP196703:WUZ196703 D262239:N262239 ID262239:IN262239 RZ262239:SJ262239 ABV262239:ACF262239 ALR262239:AMB262239 AVN262239:AVX262239 BFJ262239:BFT262239 BPF262239:BPP262239 BZB262239:BZL262239 CIX262239:CJH262239 CST262239:CTD262239 DCP262239:DCZ262239 DML262239:DMV262239 DWH262239:DWR262239 EGD262239:EGN262239 EPZ262239:EQJ262239 EZV262239:FAF262239 FJR262239:FKB262239 FTN262239:FTX262239 GDJ262239:GDT262239 GNF262239:GNP262239 GXB262239:GXL262239 HGX262239:HHH262239 HQT262239:HRD262239 IAP262239:IAZ262239 IKL262239:IKV262239 IUH262239:IUR262239 JED262239:JEN262239 JNZ262239:JOJ262239 JXV262239:JYF262239 KHR262239:KIB262239 KRN262239:KRX262239 LBJ262239:LBT262239 LLF262239:LLP262239 LVB262239:LVL262239 MEX262239:MFH262239 MOT262239:MPD262239 MYP262239:MYZ262239 NIL262239:NIV262239 NSH262239:NSR262239 OCD262239:OCN262239 OLZ262239:OMJ262239 OVV262239:OWF262239 PFR262239:PGB262239 PPN262239:PPX262239 PZJ262239:PZT262239 QJF262239:QJP262239 QTB262239:QTL262239 RCX262239:RDH262239 RMT262239:RND262239 RWP262239:RWZ262239 SGL262239:SGV262239 SQH262239:SQR262239 TAD262239:TAN262239 TJZ262239:TKJ262239 TTV262239:TUF262239 UDR262239:UEB262239 UNN262239:UNX262239 UXJ262239:UXT262239 VHF262239:VHP262239 VRB262239:VRL262239 WAX262239:WBH262239 WKT262239:WLD262239 WUP262239:WUZ262239 D327775:N327775 ID327775:IN327775 RZ327775:SJ327775 ABV327775:ACF327775 ALR327775:AMB327775 AVN327775:AVX327775 BFJ327775:BFT327775 BPF327775:BPP327775 BZB327775:BZL327775 CIX327775:CJH327775 CST327775:CTD327775 DCP327775:DCZ327775 DML327775:DMV327775 DWH327775:DWR327775 EGD327775:EGN327775 EPZ327775:EQJ327775 EZV327775:FAF327775 FJR327775:FKB327775 FTN327775:FTX327775 GDJ327775:GDT327775 GNF327775:GNP327775 GXB327775:GXL327775 HGX327775:HHH327775 HQT327775:HRD327775 IAP327775:IAZ327775 IKL327775:IKV327775 IUH327775:IUR327775 JED327775:JEN327775 JNZ327775:JOJ327775 JXV327775:JYF327775 KHR327775:KIB327775 KRN327775:KRX327775 LBJ327775:LBT327775 LLF327775:LLP327775 LVB327775:LVL327775 MEX327775:MFH327775 MOT327775:MPD327775 MYP327775:MYZ327775 NIL327775:NIV327775 NSH327775:NSR327775 OCD327775:OCN327775 OLZ327775:OMJ327775 OVV327775:OWF327775 PFR327775:PGB327775 PPN327775:PPX327775 PZJ327775:PZT327775 QJF327775:QJP327775 QTB327775:QTL327775 RCX327775:RDH327775 RMT327775:RND327775 RWP327775:RWZ327775 SGL327775:SGV327775 SQH327775:SQR327775 TAD327775:TAN327775 TJZ327775:TKJ327775 TTV327775:TUF327775 UDR327775:UEB327775 UNN327775:UNX327775 UXJ327775:UXT327775 VHF327775:VHP327775 VRB327775:VRL327775 WAX327775:WBH327775 WKT327775:WLD327775 WUP327775:WUZ327775 D393311:N393311 ID393311:IN393311 RZ393311:SJ393311 ABV393311:ACF393311 ALR393311:AMB393311 AVN393311:AVX393311 BFJ393311:BFT393311 BPF393311:BPP393311 BZB393311:BZL393311 CIX393311:CJH393311 CST393311:CTD393311 DCP393311:DCZ393311 DML393311:DMV393311 DWH393311:DWR393311 EGD393311:EGN393311 EPZ393311:EQJ393311 EZV393311:FAF393311 FJR393311:FKB393311 FTN393311:FTX393311 GDJ393311:GDT393311 GNF393311:GNP393311 GXB393311:GXL393311 HGX393311:HHH393311 HQT393311:HRD393311 IAP393311:IAZ393311 IKL393311:IKV393311 IUH393311:IUR393311 JED393311:JEN393311 JNZ393311:JOJ393311 JXV393311:JYF393311 KHR393311:KIB393311 KRN393311:KRX393311 LBJ393311:LBT393311 LLF393311:LLP393311 LVB393311:LVL393311 MEX393311:MFH393311 MOT393311:MPD393311 MYP393311:MYZ393311 NIL393311:NIV393311 NSH393311:NSR393311 OCD393311:OCN393311 OLZ393311:OMJ393311 OVV393311:OWF393311 PFR393311:PGB393311 PPN393311:PPX393311 PZJ393311:PZT393311 QJF393311:QJP393311 QTB393311:QTL393311 RCX393311:RDH393311 RMT393311:RND393311 RWP393311:RWZ393311 SGL393311:SGV393311 SQH393311:SQR393311 TAD393311:TAN393311 TJZ393311:TKJ393311 TTV393311:TUF393311 UDR393311:UEB393311 UNN393311:UNX393311 UXJ393311:UXT393311 VHF393311:VHP393311 VRB393311:VRL393311 WAX393311:WBH393311 WKT393311:WLD393311 WUP393311:WUZ393311 D458847:N458847 ID458847:IN458847 RZ458847:SJ458847 ABV458847:ACF458847 ALR458847:AMB458847 AVN458847:AVX458847 BFJ458847:BFT458847 BPF458847:BPP458847 BZB458847:BZL458847 CIX458847:CJH458847 CST458847:CTD458847 DCP458847:DCZ458847 DML458847:DMV458847 DWH458847:DWR458847 EGD458847:EGN458847 EPZ458847:EQJ458847 EZV458847:FAF458847 FJR458847:FKB458847 FTN458847:FTX458847 GDJ458847:GDT458847 GNF458847:GNP458847 GXB458847:GXL458847 HGX458847:HHH458847 HQT458847:HRD458847 IAP458847:IAZ458847 IKL458847:IKV458847 IUH458847:IUR458847 JED458847:JEN458847 JNZ458847:JOJ458847 JXV458847:JYF458847 KHR458847:KIB458847 KRN458847:KRX458847 LBJ458847:LBT458847 LLF458847:LLP458847 LVB458847:LVL458847 MEX458847:MFH458847 MOT458847:MPD458847 MYP458847:MYZ458847 NIL458847:NIV458847 NSH458847:NSR458847 OCD458847:OCN458847 OLZ458847:OMJ458847 OVV458847:OWF458847 PFR458847:PGB458847 PPN458847:PPX458847 PZJ458847:PZT458847 QJF458847:QJP458847 QTB458847:QTL458847 RCX458847:RDH458847 RMT458847:RND458847 RWP458847:RWZ458847 SGL458847:SGV458847 SQH458847:SQR458847 TAD458847:TAN458847 TJZ458847:TKJ458847 TTV458847:TUF458847 UDR458847:UEB458847 UNN458847:UNX458847 UXJ458847:UXT458847 VHF458847:VHP458847 VRB458847:VRL458847 WAX458847:WBH458847 WKT458847:WLD458847 WUP458847:WUZ458847 D524383:N524383 ID524383:IN524383 RZ524383:SJ524383 ABV524383:ACF524383 ALR524383:AMB524383 AVN524383:AVX524383 BFJ524383:BFT524383 BPF524383:BPP524383 BZB524383:BZL524383 CIX524383:CJH524383 CST524383:CTD524383 DCP524383:DCZ524383 DML524383:DMV524383 DWH524383:DWR524383 EGD524383:EGN524383 EPZ524383:EQJ524383 EZV524383:FAF524383 FJR524383:FKB524383 FTN524383:FTX524383 GDJ524383:GDT524383 GNF524383:GNP524383 GXB524383:GXL524383 HGX524383:HHH524383 HQT524383:HRD524383 IAP524383:IAZ524383 IKL524383:IKV524383 IUH524383:IUR524383 JED524383:JEN524383 JNZ524383:JOJ524383 JXV524383:JYF524383 KHR524383:KIB524383 KRN524383:KRX524383 LBJ524383:LBT524383 LLF524383:LLP524383 LVB524383:LVL524383 MEX524383:MFH524383 MOT524383:MPD524383 MYP524383:MYZ524383 NIL524383:NIV524383 NSH524383:NSR524383 OCD524383:OCN524383 OLZ524383:OMJ524383 OVV524383:OWF524383 PFR524383:PGB524383 PPN524383:PPX524383 PZJ524383:PZT524383 QJF524383:QJP524383 QTB524383:QTL524383 RCX524383:RDH524383 RMT524383:RND524383 RWP524383:RWZ524383 SGL524383:SGV524383 SQH524383:SQR524383 TAD524383:TAN524383 TJZ524383:TKJ524383 TTV524383:TUF524383 UDR524383:UEB524383 UNN524383:UNX524383 UXJ524383:UXT524383 VHF524383:VHP524383 VRB524383:VRL524383 WAX524383:WBH524383 WKT524383:WLD524383 WUP524383:WUZ524383 D589919:N589919 ID589919:IN589919 RZ589919:SJ589919 ABV589919:ACF589919 ALR589919:AMB589919 AVN589919:AVX589919 BFJ589919:BFT589919 BPF589919:BPP589919 BZB589919:BZL589919 CIX589919:CJH589919 CST589919:CTD589919 DCP589919:DCZ589919 DML589919:DMV589919 DWH589919:DWR589919 EGD589919:EGN589919 EPZ589919:EQJ589919 EZV589919:FAF589919 FJR589919:FKB589919 FTN589919:FTX589919 GDJ589919:GDT589919 GNF589919:GNP589919 GXB589919:GXL589919 HGX589919:HHH589919 HQT589919:HRD589919 IAP589919:IAZ589919 IKL589919:IKV589919 IUH589919:IUR589919 JED589919:JEN589919 JNZ589919:JOJ589919 JXV589919:JYF589919 KHR589919:KIB589919 KRN589919:KRX589919 LBJ589919:LBT589919 LLF589919:LLP589919 LVB589919:LVL589919 MEX589919:MFH589919 MOT589919:MPD589919 MYP589919:MYZ589919 NIL589919:NIV589919 NSH589919:NSR589919 OCD589919:OCN589919 OLZ589919:OMJ589919 OVV589919:OWF589919 PFR589919:PGB589919 PPN589919:PPX589919 PZJ589919:PZT589919 QJF589919:QJP589919 QTB589919:QTL589919 RCX589919:RDH589919 RMT589919:RND589919 RWP589919:RWZ589919 SGL589919:SGV589919 SQH589919:SQR589919 TAD589919:TAN589919 TJZ589919:TKJ589919 TTV589919:TUF589919 UDR589919:UEB589919 UNN589919:UNX589919 UXJ589919:UXT589919 VHF589919:VHP589919 VRB589919:VRL589919 WAX589919:WBH589919 WKT589919:WLD589919 WUP589919:WUZ589919 D655455:N655455 ID655455:IN655455 RZ655455:SJ655455 ABV655455:ACF655455 ALR655455:AMB655455 AVN655455:AVX655455 BFJ655455:BFT655455 BPF655455:BPP655455 BZB655455:BZL655455 CIX655455:CJH655455 CST655455:CTD655455 DCP655455:DCZ655455 DML655455:DMV655455 DWH655455:DWR655455 EGD655455:EGN655455 EPZ655455:EQJ655455 EZV655455:FAF655455 FJR655455:FKB655455 FTN655455:FTX655455 GDJ655455:GDT655455 GNF655455:GNP655455 GXB655455:GXL655455 HGX655455:HHH655455 HQT655455:HRD655455 IAP655455:IAZ655455 IKL655455:IKV655455 IUH655455:IUR655455 JED655455:JEN655455 JNZ655455:JOJ655455 JXV655455:JYF655455 KHR655455:KIB655455 KRN655455:KRX655455 LBJ655455:LBT655455 LLF655455:LLP655455 LVB655455:LVL655455 MEX655455:MFH655455 MOT655455:MPD655455 MYP655455:MYZ655455 NIL655455:NIV655455 NSH655455:NSR655455 OCD655455:OCN655455 OLZ655455:OMJ655455 OVV655455:OWF655455 PFR655455:PGB655455 PPN655455:PPX655455 PZJ655455:PZT655455 QJF655455:QJP655455 QTB655455:QTL655455 RCX655455:RDH655455 RMT655455:RND655455 RWP655455:RWZ655455 SGL655455:SGV655455 SQH655455:SQR655455 TAD655455:TAN655455 TJZ655455:TKJ655455 TTV655455:TUF655455 UDR655455:UEB655455 UNN655455:UNX655455 UXJ655455:UXT655455 VHF655455:VHP655455 VRB655455:VRL655455 WAX655455:WBH655455 WKT655455:WLD655455 WUP655455:WUZ655455 D720991:N720991 ID720991:IN720991 RZ720991:SJ720991 ABV720991:ACF720991 ALR720991:AMB720991 AVN720991:AVX720991 BFJ720991:BFT720991 BPF720991:BPP720991 BZB720991:BZL720991 CIX720991:CJH720991 CST720991:CTD720991 DCP720991:DCZ720991 DML720991:DMV720991 DWH720991:DWR720991 EGD720991:EGN720991 EPZ720991:EQJ720991 EZV720991:FAF720991 FJR720991:FKB720991 FTN720991:FTX720991 GDJ720991:GDT720991 GNF720991:GNP720991 GXB720991:GXL720991 HGX720991:HHH720991 HQT720991:HRD720991 IAP720991:IAZ720991 IKL720991:IKV720991 IUH720991:IUR720991 JED720991:JEN720991 JNZ720991:JOJ720991 JXV720991:JYF720991 KHR720991:KIB720991 KRN720991:KRX720991 LBJ720991:LBT720991 LLF720991:LLP720991 LVB720991:LVL720991 MEX720991:MFH720991 MOT720991:MPD720991 MYP720991:MYZ720991 NIL720991:NIV720991 NSH720991:NSR720991 OCD720991:OCN720991 OLZ720991:OMJ720991 OVV720991:OWF720991 PFR720991:PGB720991 PPN720991:PPX720991 PZJ720991:PZT720991 QJF720991:QJP720991 QTB720991:QTL720991 RCX720991:RDH720991 RMT720991:RND720991 RWP720991:RWZ720991 SGL720991:SGV720991 SQH720991:SQR720991 TAD720991:TAN720991 TJZ720991:TKJ720991 TTV720991:TUF720991 UDR720991:UEB720991 UNN720991:UNX720991 UXJ720991:UXT720991 VHF720991:VHP720991 VRB720991:VRL720991 WAX720991:WBH720991 WKT720991:WLD720991 WUP720991:WUZ720991 D786527:N786527 ID786527:IN786527 RZ786527:SJ786527 ABV786527:ACF786527 ALR786527:AMB786527 AVN786527:AVX786527 BFJ786527:BFT786527 BPF786527:BPP786527 BZB786527:BZL786527 CIX786527:CJH786527 CST786527:CTD786527 DCP786527:DCZ786527 DML786527:DMV786527 DWH786527:DWR786527 EGD786527:EGN786527 EPZ786527:EQJ786527 EZV786527:FAF786527 FJR786527:FKB786527 FTN786527:FTX786527 GDJ786527:GDT786527 GNF786527:GNP786527 GXB786527:GXL786527 HGX786527:HHH786527 HQT786527:HRD786527 IAP786527:IAZ786527 IKL786527:IKV786527 IUH786527:IUR786527 JED786527:JEN786527 JNZ786527:JOJ786527 JXV786527:JYF786527 KHR786527:KIB786527 KRN786527:KRX786527 LBJ786527:LBT786527 LLF786527:LLP786527 LVB786527:LVL786527 MEX786527:MFH786527 MOT786527:MPD786527 MYP786527:MYZ786527 NIL786527:NIV786527 NSH786527:NSR786527 OCD786527:OCN786527 OLZ786527:OMJ786527 OVV786527:OWF786527 PFR786527:PGB786527 PPN786527:PPX786527 PZJ786527:PZT786527 QJF786527:QJP786527 QTB786527:QTL786527 RCX786527:RDH786527 RMT786527:RND786527 RWP786527:RWZ786527 SGL786527:SGV786527 SQH786527:SQR786527 TAD786527:TAN786527 TJZ786527:TKJ786527 TTV786527:TUF786527 UDR786527:UEB786527 UNN786527:UNX786527 UXJ786527:UXT786527 VHF786527:VHP786527 VRB786527:VRL786527 WAX786527:WBH786527 WKT786527:WLD786527 WUP786527:WUZ786527 D852063:N852063 ID852063:IN852063 RZ852063:SJ852063 ABV852063:ACF852063 ALR852063:AMB852063 AVN852063:AVX852063 BFJ852063:BFT852063 BPF852063:BPP852063 BZB852063:BZL852063 CIX852063:CJH852063 CST852063:CTD852063 DCP852063:DCZ852063 DML852063:DMV852063 DWH852063:DWR852063 EGD852063:EGN852063 EPZ852063:EQJ852063 EZV852063:FAF852063 FJR852063:FKB852063 FTN852063:FTX852063 GDJ852063:GDT852063 GNF852063:GNP852063 GXB852063:GXL852063 HGX852063:HHH852063 HQT852063:HRD852063 IAP852063:IAZ852063 IKL852063:IKV852063 IUH852063:IUR852063 JED852063:JEN852063 JNZ852063:JOJ852063 JXV852063:JYF852063 KHR852063:KIB852063 KRN852063:KRX852063 LBJ852063:LBT852063 LLF852063:LLP852063 LVB852063:LVL852063 MEX852063:MFH852063 MOT852063:MPD852063 MYP852063:MYZ852063 NIL852063:NIV852063 NSH852063:NSR852063 OCD852063:OCN852063 OLZ852063:OMJ852063 OVV852063:OWF852063 PFR852063:PGB852063 PPN852063:PPX852063 PZJ852063:PZT852063 QJF852063:QJP852063 QTB852063:QTL852063 RCX852063:RDH852063 RMT852063:RND852063 RWP852063:RWZ852063 SGL852063:SGV852063 SQH852063:SQR852063 TAD852063:TAN852063 TJZ852063:TKJ852063 TTV852063:TUF852063 UDR852063:UEB852063 UNN852063:UNX852063 UXJ852063:UXT852063 VHF852063:VHP852063 VRB852063:VRL852063 WAX852063:WBH852063 WKT852063:WLD852063 WUP852063:WUZ852063 D917599:N917599 ID917599:IN917599 RZ917599:SJ917599 ABV917599:ACF917599 ALR917599:AMB917599 AVN917599:AVX917599 BFJ917599:BFT917599 BPF917599:BPP917599 BZB917599:BZL917599 CIX917599:CJH917599 CST917599:CTD917599 DCP917599:DCZ917599 DML917599:DMV917599 DWH917599:DWR917599 EGD917599:EGN917599 EPZ917599:EQJ917599 EZV917599:FAF917599 FJR917599:FKB917599 FTN917599:FTX917599 GDJ917599:GDT917599 GNF917599:GNP917599 GXB917599:GXL917599 HGX917599:HHH917599 HQT917599:HRD917599 IAP917599:IAZ917599 IKL917599:IKV917599 IUH917599:IUR917599 JED917599:JEN917599 JNZ917599:JOJ917599 JXV917599:JYF917599 KHR917599:KIB917599 KRN917599:KRX917599 LBJ917599:LBT917599 LLF917599:LLP917599 LVB917599:LVL917599 MEX917599:MFH917599 MOT917599:MPD917599 MYP917599:MYZ917599 NIL917599:NIV917599 NSH917599:NSR917599 OCD917599:OCN917599 OLZ917599:OMJ917599 OVV917599:OWF917599 PFR917599:PGB917599 PPN917599:PPX917599 PZJ917599:PZT917599 QJF917599:QJP917599 QTB917599:QTL917599 RCX917599:RDH917599 RMT917599:RND917599 RWP917599:RWZ917599 SGL917599:SGV917599 SQH917599:SQR917599 TAD917599:TAN917599 TJZ917599:TKJ917599 TTV917599:TUF917599 UDR917599:UEB917599 UNN917599:UNX917599 UXJ917599:UXT917599 VHF917599:VHP917599 VRB917599:VRL917599 WAX917599:WBH917599 WKT917599:WLD917599 WUP917599:WUZ917599 D983135:N983135 ID983135:IN983135 RZ983135:SJ983135 ABV983135:ACF983135 ALR983135:AMB983135 AVN983135:AVX983135 BFJ983135:BFT983135 BPF983135:BPP983135 BZB983135:BZL983135 CIX983135:CJH983135 CST983135:CTD983135 DCP983135:DCZ983135 DML983135:DMV983135 DWH983135:DWR983135 EGD983135:EGN983135 EPZ983135:EQJ983135 EZV983135:FAF983135 FJR983135:FKB983135 FTN983135:FTX983135 GDJ983135:GDT983135 GNF983135:GNP983135 GXB983135:GXL983135 HGX983135:HHH983135 HQT983135:HRD983135 IAP983135:IAZ983135 IKL983135:IKV983135 IUH983135:IUR983135 JED983135:JEN983135 JNZ983135:JOJ983135 JXV983135:JYF983135 KHR983135:KIB983135 KRN983135:KRX983135 LBJ983135:LBT983135 LLF983135:LLP983135 LVB983135:LVL983135 MEX983135:MFH983135 MOT983135:MPD983135 MYP983135:MYZ983135 NIL983135:NIV983135 NSH983135:NSR983135 OCD983135:OCN983135 OLZ983135:OMJ983135 OVV983135:OWF983135 PFR983135:PGB983135 PPN983135:PPX983135 PZJ983135:PZT983135 QJF983135:QJP983135 QTB983135:QTL983135 RCX983135:RDH983135 RMT983135:RND983135 RWP983135:RWZ983135 SGL983135:SGV983135 SQH983135:SQR983135 TAD983135:TAN983135 TJZ983135:TKJ983135 TTV983135:TUF983135 UDR983135:UEB983135 UNN983135:UNX983135 UXJ983135:UXT983135 VHF983135:VHP983135 VRB983135:VRL983135 WAX983135:WBH983135 WKT983135:WLD983135 WUP983135:WUZ983135 D222:N222 ID222:IN222 RZ222:SJ222 ABV222:ACF222 ALR222:AMB222 AVN222:AVX222 BFJ222:BFT222 BPF222:BPP222 BZB222:BZL222 CIX222:CJH222 CST222:CTD222 DCP222:DCZ222 DML222:DMV222 DWH222:DWR222 EGD222:EGN222 EPZ222:EQJ222 EZV222:FAF222 FJR222:FKB222 FTN222:FTX222 GDJ222:GDT222 GNF222:GNP222 GXB222:GXL222 HGX222:HHH222 HQT222:HRD222 IAP222:IAZ222 IKL222:IKV222 IUH222:IUR222 JED222:JEN222 JNZ222:JOJ222 JXV222:JYF222 KHR222:KIB222 KRN222:KRX222 LBJ222:LBT222 LLF222:LLP222 LVB222:LVL222 MEX222:MFH222 MOT222:MPD222 MYP222:MYZ222 NIL222:NIV222 NSH222:NSR222 OCD222:OCN222 OLZ222:OMJ222 OVV222:OWF222 PFR222:PGB222 PPN222:PPX222 PZJ222:PZT222 QJF222:QJP222 QTB222:QTL222 RCX222:RDH222 RMT222:RND222 RWP222:RWZ222 SGL222:SGV222 SQH222:SQR222 TAD222:TAN222 TJZ222:TKJ222 TTV222:TUF222 UDR222:UEB222 UNN222:UNX222 UXJ222:UXT222 VHF222:VHP222 VRB222:VRL222 WAX222:WBH222 WKT222:WLD222 WUP222:WUZ222 D65758:N65758 ID65758:IN65758 RZ65758:SJ65758 ABV65758:ACF65758 ALR65758:AMB65758 AVN65758:AVX65758 BFJ65758:BFT65758 BPF65758:BPP65758 BZB65758:BZL65758 CIX65758:CJH65758 CST65758:CTD65758 DCP65758:DCZ65758 DML65758:DMV65758 DWH65758:DWR65758 EGD65758:EGN65758 EPZ65758:EQJ65758 EZV65758:FAF65758 FJR65758:FKB65758 FTN65758:FTX65758 GDJ65758:GDT65758 GNF65758:GNP65758 GXB65758:GXL65758 HGX65758:HHH65758 HQT65758:HRD65758 IAP65758:IAZ65758 IKL65758:IKV65758 IUH65758:IUR65758 JED65758:JEN65758 JNZ65758:JOJ65758 JXV65758:JYF65758 KHR65758:KIB65758 KRN65758:KRX65758 LBJ65758:LBT65758 LLF65758:LLP65758 LVB65758:LVL65758 MEX65758:MFH65758 MOT65758:MPD65758 MYP65758:MYZ65758 NIL65758:NIV65758 NSH65758:NSR65758 OCD65758:OCN65758 OLZ65758:OMJ65758 OVV65758:OWF65758 PFR65758:PGB65758 PPN65758:PPX65758 PZJ65758:PZT65758 QJF65758:QJP65758 QTB65758:QTL65758 RCX65758:RDH65758 RMT65758:RND65758 RWP65758:RWZ65758 SGL65758:SGV65758 SQH65758:SQR65758 TAD65758:TAN65758 TJZ65758:TKJ65758 TTV65758:TUF65758 UDR65758:UEB65758 UNN65758:UNX65758 UXJ65758:UXT65758 VHF65758:VHP65758 VRB65758:VRL65758 WAX65758:WBH65758 WKT65758:WLD65758 WUP65758:WUZ65758 D131294:N131294 ID131294:IN131294 RZ131294:SJ131294 ABV131294:ACF131294 ALR131294:AMB131294 AVN131294:AVX131294 BFJ131294:BFT131294 BPF131294:BPP131294 BZB131294:BZL131294 CIX131294:CJH131294 CST131294:CTD131294 DCP131294:DCZ131294 DML131294:DMV131294 DWH131294:DWR131294 EGD131294:EGN131294 EPZ131294:EQJ131294 EZV131294:FAF131294 FJR131294:FKB131294 FTN131294:FTX131294 GDJ131294:GDT131294 GNF131294:GNP131294 GXB131294:GXL131294 HGX131294:HHH131294 HQT131294:HRD131294 IAP131294:IAZ131294 IKL131294:IKV131294 IUH131294:IUR131294 JED131294:JEN131294 JNZ131294:JOJ131294 JXV131294:JYF131294 KHR131294:KIB131294 KRN131294:KRX131294 LBJ131294:LBT131294 LLF131294:LLP131294 LVB131294:LVL131294 MEX131294:MFH131294 MOT131294:MPD131294 MYP131294:MYZ131294 NIL131294:NIV131294 NSH131294:NSR131294 OCD131294:OCN131294 OLZ131294:OMJ131294 OVV131294:OWF131294 PFR131294:PGB131294 PPN131294:PPX131294 PZJ131294:PZT131294 QJF131294:QJP131294 QTB131294:QTL131294 RCX131294:RDH131294 RMT131294:RND131294 RWP131294:RWZ131294 SGL131294:SGV131294 SQH131294:SQR131294 TAD131294:TAN131294 TJZ131294:TKJ131294 TTV131294:TUF131294 UDR131294:UEB131294 UNN131294:UNX131294 UXJ131294:UXT131294 VHF131294:VHP131294 VRB131294:VRL131294 WAX131294:WBH131294 WKT131294:WLD131294 WUP131294:WUZ131294 D196830:N196830 ID196830:IN196830 RZ196830:SJ196830 ABV196830:ACF196830 ALR196830:AMB196830 AVN196830:AVX196830 BFJ196830:BFT196830 BPF196830:BPP196830 BZB196830:BZL196830 CIX196830:CJH196830 CST196830:CTD196830 DCP196830:DCZ196830 DML196830:DMV196830 DWH196830:DWR196830 EGD196830:EGN196830 EPZ196830:EQJ196830 EZV196830:FAF196830 FJR196830:FKB196830 FTN196830:FTX196830 GDJ196830:GDT196830 GNF196830:GNP196830 GXB196830:GXL196830 HGX196830:HHH196830 HQT196830:HRD196830 IAP196830:IAZ196830 IKL196830:IKV196830 IUH196830:IUR196830 JED196830:JEN196830 JNZ196830:JOJ196830 JXV196830:JYF196830 KHR196830:KIB196830 KRN196830:KRX196830 LBJ196830:LBT196830 LLF196830:LLP196830 LVB196830:LVL196830 MEX196830:MFH196830 MOT196830:MPD196830 MYP196830:MYZ196830 NIL196830:NIV196830 NSH196830:NSR196830 OCD196830:OCN196830 OLZ196830:OMJ196830 OVV196830:OWF196830 PFR196830:PGB196830 PPN196830:PPX196830 PZJ196830:PZT196830 QJF196830:QJP196830 QTB196830:QTL196830 RCX196830:RDH196830 RMT196830:RND196830 RWP196830:RWZ196830 SGL196830:SGV196830 SQH196830:SQR196830 TAD196830:TAN196830 TJZ196830:TKJ196830 TTV196830:TUF196830 UDR196830:UEB196830 UNN196830:UNX196830 UXJ196830:UXT196830 VHF196830:VHP196830 VRB196830:VRL196830 WAX196830:WBH196830 WKT196830:WLD196830 WUP196830:WUZ196830 D262366:N262366 ID262366:IN262366 RZ262366:SJ262366 ABV262366:ACF262366 ALR262366:AMB262366 AVN262366:AVX262366 BFJ262366:BFT262366 BPF262366:BPP262366 BZB262366:BZL262366 CIX262366:CJH262366 CST262366:CTD262366 DCP262366:DCZ262366 DML262366:DMV262366 DWH262366:DWR262366 EGD262366:EGN262366 EPZ262366:EQJ262366 EZV262366:FAF262366 FJR262366:FKB262366 FTN262366:FTX262366 GDJ262366:GDT262366 GNF262366:GNP262366 GXB262366:GXL262366 HGX262366:HHH262366 HQT262366:HRD262366 IAP262366:IAZ262366 IKL262366:IKV262366 IUH262366:IUR262366 JED262366:JEN262366 JNZ262366:JOJ262366 JXV262366:JYF262366 KHR262366:KIB262366 KRN262366:KRX262366 LBJ262366:LBT262366 LLF262366:LLP262366 LVB262366:LVL262366 MEX262366:MFH262366 MOT262366:MPD262366 MYP262366:MYZ262366 NIL262366:NIV262366 NSH262366:NSR262366 OCD262366:OCN262366 OLZ262366:OMJ262366 OVV262366:OWF262366 PFR262366:PGB262366 PPN262366:PPX262366 PZJ262366:PZT262366 QJF262366:QJP262366 QTB262366:QTL262366 RCX262366:RDH262366 RMT262366:RND262366 RWP262366:RWZ262366 SGL262366:SGV262366 SQH262366:SQR262366 TAD262366:TAN262366 TJZ262366:TKJ262366 TTV262366:TUF262366 UDR262366:UEB262366 UNN262366:UNX262366 UXJ262366:UXT262366 VHF262366:VHP262366 VRB262366:VRL262366 WAX262366:WBH262366 WKT262366:WLD262366 WUP262366:WUZ262366 D327902:N327902 ID327902:IN327902 RZ327902:SJ327902 ABV327902:ACF327902 ALR327902:AMB327902 AVN327902:AVX327902 BFJ327902:BFT327902 BPF327902:BPP327902 BZB327902:BZL327902 CIX327902:CJH327902 CST327902:CTD327902 DCP327902:DCZ327902 DML327902:DMV327902 DWH327902:DWR327902 EGD327902:EGN327902 EPZ327902:EQJ327902 EZV327902:FAF327902 FJR327902:FKB327902 FTN327902:FTX327902 GDJ327902:GDT327902 GNF327902:GNP327902 GXB327902:GXL327902 HGX327902:HHH327902 HQT327902:HRD327902 IAP327902:IAZ327902 IKL327902:IKV327902 IUH327902:IUR327902 JED327902:JEN327902 JNZ327902:JOJ327902 JXV327902:JYF327902 KHR327902:KIB327902 KRN327902:KRX327902 LBJ327902:LBT327902 LLF327902:LLP327902 LVB327902:LVL327902 MEX327902:MFH327902 MOT327902:MPD327902 MYP327902:MYZ327902 NIL327902:NIV327902 NSH327902:NSR327902 OCD327902:OCN327902 OLZ327902:OMJ327902 OVV327902:OWF327902 PFR327902:PGB327902 PPN327902:PPX327902 PZJ327902:PZT327902 QJF327902:QJP327902 QTB327902:QTL327902 RCX327902:RDH327902 RMT327902:RND327902 RWP327902:RWZ327902 SGL327902:SGV327902 SQH327902:SQR327902 TAD327902:TAN327902 TJZ327902:TKJ327902 TTV327902:TUF327902 UDR327902:UEB327902 UNN327902:UNX327902 UXJ327902:UXT327902 VHF327902:VHP327902 VRB327902:VRL327902 WAX327902:WBH327902 WKT327902:WLD327902 WUP327902:WUZ327902 D393438:N393438 ID393438:IN393438 RZ393438:SJ393438 ABV393438:ACF393438 ALR393438:AMB393438 AVN393438:AVX393438 BFJ393438:BFT393438 BPF393438:BPP393438 BZB393438:BZL393438 CIX393438:CJH393438 CST393438:CTD393438 DCP393438:DCZ393438 DML393438:DMV393438 DWH393438:DWR393438 EGD393438:EGN393438 EPZ393438:EQJ393438 EZV393438:FAF393438 FJR393438:FKB393438 FTN393438:FTX393438 GDJ393438:GDT393438 GNF393438:GNP393438 GXB393438:GXL393438 HGX393438:HHH393438 HQT393438:HRD393438 IAP393438:IAZ393438 IKL393438:IKV393438 IUH393438:IUR393438 JED393438:JEN393438 JNZ393438:JOJ393438 JXV393438:JYF393438 KHR393438:KIB393438 KRN393438:KRX393438 LBJ393438:LBT393438 LLF393438:LLP393438 LVB393438:LVL393438 MEX393438:MFH393438 MOT393438:MPD393438 MYP393438:MYZ393438 NIL393438:NIV393438 NSH393438:NSR393438 OCD393438:OCN393438 OLZ393438:OMJ393438 OVV393438:OWF393438 PFR393438:PGB393438 PPN393438:PPX393438 PZJ393438:PZT393438 QJF393438:QJP393438 QTB393438:QTL393438 RCX393438:RDH393438 RMT393438:RND393438 RWP393438:RWZ393438 SGL393438:SGV393438 SQH393438:SQR393438 TAD393438:TAN393438 TJZ393438:TKJ393438 TTV393438:TUF393438 UDR393438:UEB393438 UNN393438:UNX393438 UXJ393438:UXT393438 VHF393438:VHP393438 VRB393438:VRL393438 WAX393438:WBH393438 WKT393438:WLD393438 WUP393438:WUZ393438 D458974:N458974 ID458974:IN458974 RZ458974:SJ458974 ABV458974:ACF458974 ALR458974:AMB458974 AVN458974:AVX458974 BFJ458974:BFT458974 BPF458974:BPP458974 BZB458974:BZL458974 CIX458974:CJH458974 CST458974:CTD458974 DCP458974:DCZ458974 DML458974:DMV458974 DWH458974:DWR458974 EGD458974:EGN458974 EPZ458974:EQJ458974 EZV458974:FAF458974 FJR458974:FKB458974 FTN458974:FTX458974 GDJ458974:GDT458974 GNF458974:GNP458974 GXB458974:GXL458974 HGX458974:HHH458974 HQT458974:HRD458974 IAP458974:IAZ458974 IKL458974:IKV458974 IUH458974:IUR458974 JED458974:JEN458974 JNZ458974:JOJ458974 JXV458974:JYF458974 KHR458974:KIB458974 KRN458974:KRX458974 LBJ458974:LBT458974 LLF458974:LLP458974 LVB458974:LVL458974 MEX458974:MFH458974 MOT458974:MPD458974 MYP458974:MYZ458974 NIL458974:NIV458974 NSH458974:NSR458974 OCD458974:OCN458974 OLZ458974:OMJ458974 OVV458974:OWF458974 PFR458974:PGB458974 PPN458974:PPX458974 PZJ458974:PZT458974 QJF458974:QJP458974 QTB458974:QTL458974 RCX458974:RDH458974 RMT458974:RND458974 RWP458974:RWZ458974 SGL458974:SGV458974 SQH458974:SQR458974 TAD458974:TAN458974 TJZ458974:TKJ458974 TTV458974:TUF458974 UDR458974:UEB458974 UNN458974:UNX458974 UXJ458974:UXT458974 VHF458974:VHP458974 VRB458974:VRL458974 WAX458974:WBH458974 WKT458974:WLD458974 WUP458974:WUZ458974 D524510:N524510 ID524510:IN524510 RZ524510:SJ524510 ABV524510:ACF524510 ALR524510:AMB524510 AVN524510:AVX524510 BFJ524510:BFT524510 BPF524510:BPP524510 BZB524510:BZL524510 CIX524510:CJH524510 CST524510:CTD524510 DCP524510:DCZ524510 DML524510:DMV524510 DWH524510:DWR524510 EGD524510:EGN524510 EPZ524510:EQJ524510 EZV524510:FAF524510 FJR524510:FKB524510 FTN524510:FTX524510 GDJ524510:GDT524510 GNF524510:GNP524510 GXB524510:GXL524510 HGX524510:HHH524510 HQT524510:HRD524510 IAP524510:IAZ524510 IKL524510:IKV524510 IUH524510:IUR524510 JED524510:JEN524510 JNZ524510:JOJ524510 JXV524510:JYF524510 KHR524510:KIB524510 KRN524510:KRX524510 LBJ524510:LBT524510 LLF524510:LLP524510 LVB524510:LVL524510 MEX524510:MFH524510 MOT524510:MPD524510 MYP524510:MYZ524510 NIL524510:NIV524510 NSH524510:NSR524510 OCD524510:OCN524510 OLZ524510:OMJ524510 OVV524510:OWF524510 PFR524510:PGB524510 PPN524510:PPX524510 PZJ524510:PZT524510 QJF524510:QJP524510 QTB524510:QTL524510 RCX524510:RDH524510 RMT524510:RND524510 RWP524510:RWZ524510 SGL524510:SGV524510 SQH524510:SQR524510 TAD524510:TAN524510 TJZ524510:TKJ524510 TTV524510:TUF524510 UDR524510:UEB524510 UNN524510:UNX524510 UXJ524510:UXT524510 VHF524510:VHP524510 VRB524510:VRL524510 WAX524510:WBH524510 WKT524510:WLD524510 WUP524510:WUZ524510 D590046:N590046 ID590046:IN590046 RZ590046:SJ590046 ABV590046:ACF590046 ALR590046:AMB590046 AVN590046:AVX590046 BFJ590046:BFT590046 BPF590046:BPP590046 BZB590046:BZL590046 CIX590046:CJH590046 CST590046:CTD590046 DCP590046:DCZ590046 DML590046:DMV590046 DWH590046:DWR590046 EGD590046:EGN590046 EPZ590046:EQJ590046 EZV590046:FAF590046 FJR590046:FKB590046 FTN590046:FTX590046 GDJ590046:GDT590046 GNF590046:GNP590046 GXB590046:GXL590046 HGX590046:HHH590046 HQT590046:HRD590046 IAP590046:IAZ590046 IKL590046:IKV590046 IUH590046:IUR590046 JED590046:JEN590046 JNZ590046:JOJ590046 JXV590046:JYF590046 KHR590046:KIB590046 KRN590046:KRX590046 LBJ590046:LBT590046 LLF590046:LLP590046 LVB590046:LVL590046 MEX590046:MFH590046 MOT590046:MPD590046 MYP590046:MYZ590046 NIL590046:NIV590046 NSH590046:NSR590046 OCD590046:OCN590046 OLZ590046:OMJ590046 OVV590046:OWF590046 PFR590046:PGB590046 PPN590046:PPX590046 PZJ590046:PZT590046 QJF590046:QJP590046 QTB590046:QTL590046 RCX590046:RDH590046 RMT590046:RND590046 RWP590046:RWZ590046 SGL590046:SGV590046 SQH590046:SQR590046 TAD590046:TAN590046 TJZ590046:TKJ590046 TTV590046:TUF590046 UDR590046:UEB590046 UNN590046:UNX590046 UXJ590046:UXT590046 VHF590046:VHP590046 VRB590046:VRL590046 WAX590046:WBH590046 WKT590046:WLD590046 WUP590046:WUZ590046 D655582:N655582 ID655582:IN655582 RZ655582:SJ655582 ABV655582:ACF655582 ALR655582:AMB655582 AVN655582:AVX655582 BFJ655582:BFT655582 BPF655582:BPP655582 BZB655582:BZL655582 CIX655582:CJH655582 CST655582:CTD655582 DCP655582:DCZ655582 DML655582:DMV655582 DWH655582:DWR655582 EGD655582:EGN655582 EPZ655582:EQJ655582 EZV655582:FAF655582 FJR655582:FKB655582 FTN655582:FTX655582 GDJ655582:GDT655582 GNF655582:GNP655582 GXB655582:GXL655582 HGX655582:HHH655582 HQT655582:HRD655582 IAP655582:IAZ655582 IKL655582:IKV655582 IUH655582:IUR655582 JED655582:JEN655582 JNZ655582:JOJ655582 JXV655582:JYF655582 KHR655582:KIB655582 KRN655582:KRX655582 LBJ655582:LBT655582 LLF655582:LLP655582 LVB655582:LVL655582 MEX655582:MFH655582 MOT655582:MPD655582 MYP655582:MYZ655582 NIL655582:NIV655582 NSH655582:NSR655582 OCD655582:OCN655582 OLZ655582:OMJ655582 OVV655582:OWF655582 PFR655582:PGB655582 PPN655582:PPX655582 PZJ655582:PZT655582 QJF655582:QJP655582 QTB655582:QTL655582 RCX655582:RDH655582 RMT655582:RND655582 RWP655582:RWZ655582 SGL655582:SGV655582 SQH655582:SQR655582 TAD655582:TAN655582 TJZ655582:TKJ655582 TTV655582:TUF655582 UDR655582:UEB655582 UNN655582:UNX655582 UXJ655582:UXT655582 VHF655582:VHP655582 VRB655582:VRL655582 WAX655582:WBH655582 WKT655582:WLD655582 WUP655582:WUZ655582 D721118:N721118 ID721118:IN721118 RZ721118:SJ721118 ABV721118:ACF721118 ALR721118:AMB721118 AVN721118:AVX721118 BFJ721118:BFT721118 BPF721118:BPP721118 BZB721118:BZL721118 CIX721118:CJH721118 CST721118:CTD721118 DCP721118:DCZ721118 DML721118:DMV721118 DWH721118:DWR721118 EGD721118:EGN721118 EPZ721118:EQJ721118 EZV721118:FAF721118 FJR721118:FKB721118 FTN721118:FTX721118 GDJ721118:GDT721118 GNF721118:GNP721118 GXB721118:GXL721118 HGX721118:HHH721118 HQT721118:HRD721118 IAP721118:IAZ721118 IKL721118:IKV721118 IUH721118:IUR721118 JED721118:JEN721118 JNZ721118:JOJ721118 JXV721118:JYF721118 KHR721118:KIB721118 KRN721118:KRX721118 LBJ721118:LBT721118 LLF721118:LLP721118 LVB721118:LVL721118 MEX721118:MFH721118 MOT721118:MPD721118 MYP721118:MYZ721118 NIL721118:NIV721118 NSH721118:NSR721118 OCD721118:OCN721118 OLZ721118:OMJ721118 OVV721118:OWF721118 PFR721118:PGB721118 PPN721118:PPX721118 PZJ721118:PZT721118 QJF721118:QJP721118 QTB721118:QTL721118 RCX721118:RDH721118 RMT721118:RND721118 RWP721118:RWZ721118 SGL721118:SGV721118 SQH721118:SQR721118 TAD721118:TAN721118 TJZ721118:TKJ721118 TTV721118:TUF721118 UDR721118:UEB721118 UNN721118:UNX721118 UXJ721118:UXT721118 VHF721118:VHP721118 VRB721118:VRL721118 WAX721118:WBH721118 WKT721118:WLD721118 WUP721118:WUZ721118 D786654:N786654 ID786654:IN786654 RZ786654:SJ786654 ABV786654:ACF786654 ALR786654:AMB786654 AVN786654:AVX786654 BFJ786654:BFT786654 BPF786654:BPP786654 BZB786654:BZL786654 CIX786654:CJH786654 CST786654:CTD786654 DCP786654:DCZ786654 DML786654:DMV786654 DWH786654:DWR786654 EGD786654:EGN786654 EPZ786654:EQJ786654 EZV786654:FAF786654 FJR786654:FKB786654 FTN786654:FTX786654 GDJ786654:GDT786654 GNF786654:GNP786654 GXB786654:GXL786654 HGX786654:HHH786654 HQT786654:HRD786654 IAP786654:IAZ786654 IKL786654:IKV786654 IUH786654:IUR786654 JED786654:JEN786654 JNZ786654:JOJ786654 JXV786654:JYF786654 KHR786654:KIB786654 KRN786654:KRX786654 LBJ786654:LBT786654 LLF786654:LLP786654 LVB786654:LVL786654 MEX786654:MFH786654 MOT786654:MPD786654 MYP786654:MYZ786654 NIL786654:NIV786654 NSH786654:NSR786654 OCD786654:OCN786654 OLZ786654:OMJ786654 OVV786654:OWF786654 PFR786654:PGB786654 PPN786654:PPX786654 PZJ786654:PZT786654 QJF786654:QJP786654 QTB786654:QTL786654 RCX786654:RDH786654 RMT786654:RND786654 RWP786654:RWZ786654 SGL786654:SGV786654 SQH786654:SQR786654 TAD786654:TAN786654 TJZ786654:TKJ786654 TTV786654:TUF786654 UDR786654:UEB786654 UNN786654:UNX786654 UXJ786654:UXT786654 VHF786654:VHP786654 VRB786654:VRL786654 WAX786654:WBH786654 WKT786654:WLD786654 WUP786654:WUZ786654 D852190:N852190 ID852190:IN852190 RZ852190:SJ852190 ABV852190:ACF852190 ALR852190:AMB852190 AVN852190:AVX852190 BFJ852190:BFT852190 BPF852190:BPP852190 BZB852190:BZL852190 CIX852190:CJH852190 CST852190:CTD852190 DCP852190:DCZ852190 DML852190:DMV852190 DWH852190:DWR852190 EGD852190:EGN852190 EPZ852190:EQJ852190 EZV852190:FAF852190 FJR852190:FKB852190 FTN852190:FTX852190 GDJ852190:GDT852190 GNF852190:GNP852190 GXB852190:GXL852190 HGX852190:HHH852190 HQT852190:HRD852190 IAP852190:IAZ852190 IKL852190:IKV852190 IUH852190:IUR852190 JED852190:JEN852190 JNZ852190:JOJ852190 JXV852190:JYF852190 KHR852190:KIB852190 KRN852190:KRX852190 LBJ852190:LBT852190 LLF852190:LLP852190 LVB852190:LVL852190 MEX852190:MFH852190 MOT852190:MPD852190 MYP852190:MYZ852190 NIL852190:NIV852190 NSH852190:NSR852190 OCD852190:OCN852190 OLZ852190:OMJ852190 OVV852190:OWF852190 PFR852190:PGB852190 PPN852190:PPX852190 PZJ852190:PZT852190 QJF852190:QJP852190 QTB852190:QTL852190 RCX852190:RDH852190 RMT852190:RND852190 RWP852190:RWZ852190 SGL852190:SGV852190 SQH852190:SQR852190 TAD852190:TAN852190 TJZ852190:TKJ852190 TTV852190:TUF852190 UDR852190:UEB852190 UNN852190:UNX852190 UXJ852190:UXT852190 VHF852190:VHP852190 VRB852190:VRL852190 WAX852190:WBH852190 WKT852190:WLD852190 WUP852190:WUZ852190 D917726:N917726 ID917726:IN917726 RZ917726:SJ917726 ABV917726:ACF917726 ALR917726:AMB917726 AVN917726:AVX917726 BFJ917726:BFT917726 BPF917726:BPP917726 BZB917726:BZL917726 CIX917726:CJH917726 CST917726:CTD917726 DCP917726:DCZ917726 DML917726:DMV917726 DWH917726:DWR917726 EGD917726:EGN917726 EPZ917726:EQJ917726 EZV917726:FAF917726 FJR917726:FKB917726 FTN917726:FTX917726 GDJ917726:GDT917726 GNF917726:GNP917726 GXB917726:GXL917726 HGX917726:HHH917726 HQT917726:HRD917726 IAP917726:IAZ917726 IKL917726:IKV917726 IUH917726:IUR917726 JED917726:JEN917726 JNZ917726:JOJ917726 JXV917726:JYF917726 KHR917726:KIB917726 KRN917726:KRX917726 LBJ917726:LBT917726 LLF917726:LLP917726 LVB917726:LVL917726 MEX917726:MFH917726 MOT917726:MPD917726 MYP917726:MYZ917726 NIL917726:NIV917726 NSH917726:NSR917726 OCD917726:OCN917726 OLZ917726:OMJ917726 OVV917726:OWF917726 PFR917726:PGB917726 PPN917726:PPX917726 PZJ917726:PZT917726 QJF917726:QJP917726 QTB917726:QTL917726 RCX917726:RDH917726 RMT917726:RND917726 RWP917726:RWZ917726 SGL917726:SGV917726 SQH917726:SQR917726 TAD917726:TAN917726 TJZ917726:TKJ917726 TTV917726:TUF917726 UDR917726:UEB917726 UNN917726:UNX917726 UXJ917726:UXT917726 VHF917726:VHP917726 VRB917726:VRL917726 WAX917726:WBH917726 WKT917726:WLD917726 WUP917726:WUZ917726 D983262:N983262 ID983262:IN983262 RZ983262:SJ983262 ABV983262:ACF983262 ALR983262:AMB983262 AVN983262:AVX983262 BFJ983262:BFT983262 BPF983262:BPP983262 BZB983262:BZL983262 CIX983262:CJH983262 CST983262:CTD983262 DCP983262:DCZ983262 DML983262:DMV983262 DWH983262:DWR983262 EGD983262:EGN983262 EPZ983262:EQJ983262 EZV983262:FAF983262 FJR983262:FKB983262 FTN983262:FTX983262 GDJ983262:GDT983262 GNF983262:GNP983262 GXB983262:GXL983262 HGX983262:HHH983262 HQT983262:HRD983262 IAP983262:IAZ983262 IKL983262:IKV983262 IUH983262:IUR983262 JED983262:JEN983262 JNZ983262:JOJ983262 JXV983262:JYF983262 KHR983262:KIB983262 KRN983262:KRX983262 LBJ983262:LBT983262 LLF983262:LLP983262 LVB983262:LVL983262 MEX983262:MFH983262 MOT983262:MPD983262 MYP983262:MYZ983262 NIL983262:NIV983262 NSH983262:NSR983262 OCD983262:OCN983262 OLZ983262:OMJ983262 OVV983262:OWF983262 PFR983262:PGB983262 PPN983262:PPX983262 PZJ983262:PZT983262 QJF983262:QJP983262 QTB983262:QTL983262 RCX983262:RDH983262 RMT983262:RND983262 RWP983262:RWZ983262 SGL983262:SGV983262 SQH983262:SQR983262 TAD983262:TAN983262 TJZ983262:TKJ983262 TTV983262:TUF983262 UDR983262:UEB983262 UNN983262:UNX983262 UXJ983262:UXT983262 VHF983262:VHP983262 VRB983262:VRL983262 WAX983262:WBH983262 WKT983262:WLD983262 WUP983262:WUZ983262 D201:E203 ID201:IE203 RZ201:SA203 ABV201:ABW203 ALR201:ALS203 AVN201:AVO203 BFJ201:BFK203 BPF201:BPG203 BZB201:BZC203 CIX201:CIY203 CST201:CSU203 DCP201:DCQ203 DML201:DMM203 DWH201:DWI203 EGD201:EGE203 EPZ201:EQA203 EZV201:EZW203 FJR201:FJS203 FTN201:FTO203 GDJ201:GDK203 GNF201:GNG203 GXB201:GXC203 HGX201:HGY203 HQT201:HQU203 IAP201:IAQ203 IKL201:IKM203 IUH201:IUI203 JED201:JEE203 JNZ201:JOA203 JXV201:JXW203 KHR201:KHS203 KRN201:KRO203 LBJ201:LBK203 LLF201:LLG203 LVB201:LVC203 MEX201:MEY203 MOT201:MOU203 MYP201:MYQ203 NIL201:NIM203 NSH201:NSI203 OCD201:OCE203 OLZ201:OMA203 OVV201:OVW203 PFR201:PFS203 PPN201:PPO203 PZJ201:PZK203 QJF201:QJG203 QTB201:QTC203 RCX201:RCY203 RMT201:RMU203 RWP201:RWQ203 SGL201:SGM203 SQH201:SQI203 TAD201:TAE203 TJZ201:TKA203 TTV201:TTW203 UDR201:UDS203 UNN201:UNO203 UXJ201:UXK203 VHF201:VHG203 VRB201:VRC203 WAX201:WAY203 WKT201:WKU203 WUP201:WUQ203 D65737:E65739 ID65737:IE65739 RZ65737:SA65739 ABV65737:ABW65739 ALR65737:ALS65739 AVN65737:AVO65739 BFJ65737:BFK65739 BPF65737:BPG65739 BZB65737:BZC65739 CIX65737:CIY65739 CST65737:CSU65739 DCP65737:DCQ65739 DML65737:DMM65739 DWH65737:DWI65739 EGD65737:EGE65739 EPZ65737:EQA65739 EZV65737:EZW65739 FJR65737:FJS65739 FTN65737:FTO65739 GDJ65737:GDK65739 GNF65737:GNG65739 GXB65737:GXC65739 HGX65737:HGY65739 HQT65737:HQU65739 IAP65737:IAQ65739 IKL65737:IKM65739 IUH65737:IUI65739 JED65737:JEE65739 JNZ65737:JOA65739 JXV65737:JXW65739 KHR65737:KHS65739 KRN65737:KRO65739 LBJ65737:LBK65739 LLF65737:LLG65739 LVB65737:LVC65739 MEX65737:MEY65739 MOT65737:MOU65739 MYP65737:MYQ65739 NIL65737:NIM65739 NSH65737:NSI65739 OCD65737:OCE65739 OLZ65737:OMA65739 OVV65737:OVW65739 PFR65737:PFS65739 PPN65737:PPO65739 PZJ65737:PZK65739 QJF65737:QJG65739 QTB65737:QTC65739 RCX65737:RCY65739 RMT65737:RMU65739 RWP65737:RWQ65739 SGL65737:SGM65739 SQH65737:SQI65739 TAD65737:TAE65739 TJZ65737:TKA65739 TTV65737:TTW65739 UDR65737:UDS65739 UNN65737:UNO65739 UXJ65737:UXK65739 VHF65737:VHG65739 VRB65737:VRC65739 WAX65737:WAY65739 WKT65737:WKU65739 WUP65737:WUQ65739 D131273:E131275 ID131273:IE131275 RZ131273:SA131275 ABV131273:ABW131275 ALR131273:ALS131275 AVN131273:AVO131275 BFJ131273:BFK131275 BPF131273:BPG131275 BZB131273:BZC131275 CIX131273:CIY131275 CST131273:CSU131275 DCP131273:DCQ131275 DML131273:DMM131275 DWH131273:DWI131275 EGD131273:EGE131275 EPZ131273:EQA131275 EZV131273:EZW131275 FJR131273:FJS131275 FTN131273:FTO131275 GDJ131273:GDK131275 GNF131273:GNG131275 GXB131273:GXC131275 HGX131273:HGY131275 HQT131273:HQU131275 IAP131273:IAQ131275 IKL131273:IKM131275 IUH131273:IUI131275 JED131273:JEE131275 JNZ131273:JOA131275 JXV131273:JXW131275 KHR131273:KHS131275 KRN131273:KRO131275 LBJ131273:LBK131275 LLF131273:LLG131275 LVB131273:LVC131275 MEX131273:MEY131275 MOT131273:MOU131275 MYP131273:MYQ131275 NIL131273:NIM131275 NSH131273:NSI131275 OCD131273:OCE131275 OLZ131273:OMA131275 OVV131273:OVW131275 PFR131273:PFS131275 PPN131273:PPO131275 PZJ131273:PZK131275 QJF131273:QJG131275 QTB131273:QTC131275 RCX131273:RCY131275 RMT131273:RMU131275 RWP131273:RWQ131275 SGL131273:SGM131275 SQH131273:SQI131275 TAD131273:TAE131275 TJZ131273:TKA131275 TTV131273:TTW131275 UDR131273:UDS131275 UNN131273:UNO131275 UXJ131273:UXK131275 VHF131273:VHG131275 VRB131273:VRC131275 WAX131273:WAY131275 WKT131273:WKU131275 WUP131273:WUQ131275 D196809:E196811 ID196809:IE196811 RZ196809:SA196811 ABV196809:ABW196811 ALR196809:ALS196811 AVN196809:AVO196811 BFJ196809:BFK196811 BPF196809:BPG196811 BZB196809:BZC196811 CIX196809:CIY196811 CST196809:CSU196811 DCP196809:DCQ196811 DML196809:DMM196811 DWH196809:DWI196811 EGD196809:EGE196811 EPZ196809:EQA196811 EZV196809:EZW196811 FJR196809:FJS196811 FTN196809:FTO196811 GDJ196809:GDK196811 GNF196809:GNG196811 GXB196809:GXC196811 HGX196809:HGY196811 HQT196809:HQU196811 IAP196809:IAQ196811 IKL196809:IKM196811 IUH196809:IUI196811 JED196809:JEE196811 JNZ196809:JOA196811 JXV196809:JXW196811 KHR196809:KHS196811 KRN196809:KRO196811 LBJ196809:LBK196811 LLF196809:LLG196811 LVB196809:LVC196811 MEX196809:MEY196811 MOT196809:MOU196811 MYP196809:MYQ196811 NIL196809:NIM196811 NSH196809:NSI196811 OCD196809:OCE196811 OLZ196809:OMA196811 OVV196809:OVW196811 PFR196809:PFS196811 PPN196809:PPO196811 PZJ196809:PZK196811 QJF196809:QJG196811 QTB196809:QTC196811 RCX196809:RCY196811 RMT196809:RMU196811 RWP196809:RWQ196811 SGL196809:SGM196811 SQH196809:SQI196811 TAD196809:TAE196811 TJZ196809:TKA196811 TTV196809:TTW196811 UDR196809:UDS196811 UNN196809:UNO196811 UXJ196809:UXK196811 VHF196809:VHG196811 VRB196809:VRC196811 WAX196809:WAY196811 WKT196809:WKU196811 WUP196809:WUQ196811 D262345:E262347 ID262345:IE262347 RZ262345:SA262347 ABV262345:ABW262347 ALR262345:ALS262347 AVN262345:AVO262347 BFJ262345:BFK262347 BPF262345:BPG262347 BZB262345:BZC262347 CIX262345:CIY262347 CST262345:CSU262347 DCP262345:DCQ262347 DML262345:DMM262347 DWH262345:DWI262347 EGD262345:EGE262347 EPZ262345:EQA262347 EZV262345:EZW262347 FJR262345:FJS262347 FTN262345:FTO262347 GDJ262345:GDK262347 GNF262345:GNG262347 GXB262345:GXC262347 HGX262345:HGY262347 HQT262345:HQU262347 IAP262345:IAQ262347 IKL262345:IKM262347 IUH262345:IUI262347 JED262345:JEE262347 JNZ262345:JOA262347 JXV262345:JXW262347 KHR262345:KHS262347 KRN262345:KRO262347 LBJ262345:LBK262347 LLF262345:LLG262347 LVB262345:LVC262347 MEX262345:MEY262347 MOT262345:MOU262347 MYP262345:MYQ262347 NIL262345:NIM262347 NSH262345:NSI262347 OCD262345:OCE262347 OLZ262345:OMA262347 OVV262345:OVW262347 PFR262345:PFS262347 PPN262345:PPO262347 PZJ262345:PZK262347 QJF262345:QJG262347 QTB262345:QTC262347 RCX262345:RCY262347 RMT262345:RMU262347 RWP262345:RWQ262347 SGL262345:SGM262347 SQH262345:SQI262347 TAD262345:TAE262347 TJZ262345:TKA262347 TTV262345:TTW262347 UDR262345:UDS262347 UNN262345:UNO262347 UXJ262345:UXK262347 VHF262345:VHG262347 VRB262345:VRC262347 WAX262345:WAY262347 WKT262345:WKU262347 WUP262345:WUQ262347 D327881:E327883 ID327881:IE327883 RZ327881:SA327883 ABV327881:ABW327883 ALR327881:ALS327883 AVN327881:AVO327883 BFJ327881:BFK327883 BPF327881:BPG327883 BZB327881:BZC327883 CIX327881:CIY327883 CST327881:CSU327883 DCP327881:DCQ327883 DML327881:DMM327883 DWH327881:DWI327883 EGD327881:EGE327883 EPZ327881:EQA327883 EZV327881:EZW327883 FJR327881:FJS327883 FTN327881:FTO327883 GDJ327881:GDK327883 GNF327881:GNG327883 GXB327881:GXC327883 HGX327881:HGY327883 HQT327881:HQU327883 IAP327881:IAQ327883 IKL327881:IKM327883 IUH327881:IUI327883 JED327881:JEE327883 JNZ327881:JOA327883 JXV327881:JXW327883 KHR327881:KHS327883 KRN327881:KRO327883 LBJ327881:LBK327883 LLF327881:LLG327883 LVB327881:LVC327883 MEX327881:MEY327883 MOT327881:MOU327883 MYP327881:MYQ327883 NIL327881:NIM327883 NSH327881:NSI327883 OCD327881:OCE327883 OLZ327881:OMA327883 OVV327881:OVW327883 PFR327881:PFS327883 PPN327881:PPO327883 PZJ327881:PZK327883 QJF327881:QJG327883 QTB327881:QTC327883 RCX327881:RCY327883 RMT327881:RMU327883 RWP327881:RWQ327883 SGL327881:SGM327883 SQH327881:SQI327883 TAD327881:TAE327883 TJZ327881:TKA327883 TTV327881:TTW327883 UDR327881:UDS327883 UNN327881:UNO327883 UXJ327881:UXK327883 VHF327881:VHG327883 VRB327881:VRC327883 WAX327881:WAY327883 WKT327881:WKU327883 WUP327881:WUQ327883 D393417:E393419 ID393417:IE393419 RZ393417:SA393419 ABV393417:ABW393419 ALR393417:ALS393419 AVN393417:AVO393419 BFJ393417:BFK393419 BPF393417:BPG393419 BZB393417:BZC393419 CIX393417:CIY393419 CST393417:CSU393419 DCP393417:DCQ393419 DML393417:DMM393419 DWH393417:DWI393419 EGD393417:EGE393419 EPZ393417:EQA393419 EZV393417:EZW393419 FJR393417:FJS393419 FTN393417:FTO393419 GDJ393417:GDK393419 GNF393417:GNG393419 GXB393417:GXC393419 HGX393417:HGY393419 HQT393417:HQU393419 IAP393417:IAQ393419 IKL393417:IKM393419 IUH393417:IUI393419 JED393417:JEE393419 JNZ393417:JOA393419 JXV393417:JXW393419 KHR393417:KHS393419 KRN393417:KRO393419 LBJ393417:LBK393419 LLF393417:LLG393419 LVB393417:LVC393419 MEX393417:MEY393419 MOT393417:MOU393419 MYP393417:MYQ393419 NIL393417:NIM393419 NSH393417:NSI393419 OCD393417:OCE393419 OLZ393417:OMA393419 OVV393417:OVW393419 PFR393417:PFS393419 PPN393417:PPO393419 PZJ393417:PZK393419 QJF393417:QJG393419 QTB393417:QTC393419 RCX393417:RCY393419 RMT393417:RMU393419 RWP393417:RWQ393419 SGL393417:SGM393419 SQH393417:SQI393419 TAD393417:TAE393419 TJZ393417:TKA393419 TTV393417:TTW393419 UDR393417:UDS393419 UNN393417:UNO393419 UXJ393417:UXK393419 VHF393417:VHG393419 VRB393417:VRC393419 WAX393417:WAY393419 WKT393417:WKU393419 WUP393417:WUQ393419 D458953:E458955 ID458953:IE458955 RZ458953:SA458955 ABV458953:ABW458955 ALR458953:ALS458955 AVN458953:AVO458955 BFJ458953:BFK458955 BPF458953:BPG458955 BZB458953:BZC458955 CIX458953:CIY458955 CST458953:CSU458955 DCP458953:DCQ458955 DML458953:DMM458955 DWH458953:DWI458955 EGD458953:EGE458955 EPZ458953:EQA458955 EZV458953:EZW458955 FJR458953:FJS458955 FTN458953:FTO458955 GDJ458953:GDK458955 GNF458953:GNG458955 GXB458953:GXC458955 HGX458953:HGY458955 HQT458953:HQU458955 IAP458953:IAQ458955 IKL458953:IKM458955 IUH458953:IUI458955 JED458953:JEE458955 JNZ458953:JOA458955 JXV458953:JXW458955 KHR458953:KHS458955 KRN458953:KRO458955 LBJ458953:LBK458955 LLF458953:LLG458955 LVB458953:LVC458955 MEX458953:MEY458955 MOT458953:MOU458955 MYP458953:MYQ458955 NIL458953:NIM458955 NSH458953:NSI458955 OCD458953:OCE458955 OLZ458953:OMA458955 OVV458953:OVW458955 PFR458953:PFS458955 PPN458953:PPO458955 PZJ458953:PZK458955 QJF458953:QJG458955 QTB458953:QTC458955 RCX458953:RCY458955 RMT458953:RMU458955 RWP458953:RWQ458955 SGL458953:SGM458955 SQH458953:SQI458955 TAD458953:TAE458955 TJZ458953:TKA458955 TTV458953:TTW458955 UDR458953:UDS458955 UNN458953:UNO458955 UXJ458953:UXK458955 VHF458953:VHG458955 VRB458953:VRC458955 WAX458953:WAY458955 WKT458953:WKU458955 WUP458953:WUQ458955 D524489:E524491 ID524489:IE524491 RZ524489:SA524491 ABV524489:ABW524491 ALR524489:ALS524491 AVN524489:AVO524491 BFJ524489:BFK524491 BPF524489:BPG524491 BZB524489:BZC524491 CIX524489:CIY524491 CST524489:CSU524491 DCP524489:DCQ524491 DML524489:DMM524491 DWH524489:DWI524491 EGD524489:EGE524491 EPZ524489:EQA524491 EZV524489:EZW524491 FJR524489:FJS524491 FTN524489:FTO524491 GDJ524489:GDK524491 GNF524489:GNG524491 GXB524489:GXC524491 HGX524489:HGY524491 HQT524489:HQU524491 IAP524489:IAQ524491 IKL524489:IKM524491 IUH524489:IUI524491 JED524489:JEE524491 JNZ524489:JOA524491 JXV524489:JXW524491 KHR524489:KHS524491 KRN524489:KRO524491 LBJ524489:LBK524491 LLF524489:LLG524491 LVB524489:LVC524491 MEX524489:MEY524491 MOT524489:MOU524491 MYP524489:MYQ524491 NIL524489:NIM524491 NSH524489:NSI524491 OCD524489:OCE524491 OLZ524489:OMA524491 OVV524489:OVW524491 PFR524489:PFS524491 PPN524489:PPO524491 PZJ524489:PZK524491 QJF524489:QJG524491 QTB524489:QTC524491 RCX524489:RCY524491 RMT524489:RMU524491 RWP524489:RWQ524491 SGL524489:SGM524491 SQH524489:SQI524491 TAD524489:TAE524491 TJZ524489:TKA524491 TTV524489:TTW524491 UDR524489:UDS524491 UNN524489:UNO524491 UXJ524489:UXK524491 VHF524489:VHG524491 VRB524489:VRC524491 WAX524489:WAY524491 WKT524489:WKU524491 WUP524489:WUQ524491 D590025:E590027 ID590025:IE590027 RZ590025:SA590027 ABV590025:ABW590027 ALR590025:ALS590027 AVN590025:AVO590027 BFJ590025:BFK590027 BPF590025:BPG590027 BZB590025:BZC590027 CIX590025:CIY590027 CST590025:CSU590027 DCP590025:DCQ590027 DML590025:DMM590027 DWH590025:DWI590027 EGD590025:EGE590027 EPZ590025:EQA590027 EZV590025:EZW590027 FJR590025:FJS590027 FTN590025:FTO590027 GDJ590025:GDK590027 GNF590025:GNG590027 GXB590025:GXC590027 HGX590025:HGY590027 HQT590025:HQU590027 IAP590025:IAQ590027 IKL590025:IKM590027 IUH590025:IUI590027 JED590025:JEE590027 JNZ590025:JOA590027 JXV590025:JXW590027 KHR590025:KHS590027 KRN590025:KRO590027 LBJ590025:LBK590027 LLF590025:LLG590027 LVB590025:LVC590027 MEX590025:MEY590027 MOT590025:MOU590027 MYP590025:MYQ590027 NIL590025:NIM590027 NSH590025:NSI590027 OCD590025:OCE590027 OLZ590025:OMA590027 OVV590025:OVW590027 PFR590025:PFS590027 PPN590025:PPO590027 PZJ590025:PZK590027 QJF590025:QJG590027 QTB590025:QTC590027 RCX590025:RCY590027 RMT590025:RMU590027 RWP590025:RWQ590027 SGL590025:SGM590027 SQH590025:SQI590027 TAD590025:TAE590027 TJZ590025:TKA590027 TTV590025:TTW590027 UDR590025:UDS590027 UNN590025:UNO590027 UXJ590025:UXK590027 VHF590025:VHG590027 VRB590025:VRC590027 WAX590025:WAY590027 WKT590025:WKU590027 WUP590025:WUQ590027 D655561:E655563 ID655561:IE655563 RZ655561:SA655563 ABV655561:ABW655563 ALR655561:ALS655563 AVN655561:AVO655563 BFJ655561:BFK655563 BPF655561:BPG655563 BZB655561:BZC655563 CIX655561:CIY655563 CST655561:CSU655563 DCP655561:DCQ655563 DML655561:DMM655563 DWH655561:DWI655563 EGD655561:EGE655563 EPZ655561:EQA655563 EZV655561:EZW655563 FJR655561:FJS655563 FTN655561:FTO655563 GDJ655561:GDK655563 GNF655561:GNG655563 GXB655561:GXC655563 HGX655561:HGY655563 HQT655561:HQU655563 IAP655561:IAQ655563 IKL655561:IKM655563 IUH655561:IUI655563 JED655561:JEE655563 JNZ655561:JOA655563 JXV655561:JXW655563 KHR655561:KHS655563 KRN655561:KRO655563 LBJ655561:LBK655563 LLF655561:LLG655563 LVB655561:LVC655563 MEX655561:MEY655563 MOT655561:MOU655563 MYP655561:MYQ655563 NIL655561:NIM655563 NSH655561:NSI655563 OCD655561:OCE655563 OLZ655561:OMA655563 OVV655561:OVW655563 PFR655561:PFS655563 PPN655561:PPO655563 PZJ655561:PZK655563 QJF655561:QJG655563 QTB655561:QTC655563 RCX655561:RCY655563 RMT655561:RMU655563 RWP655561:RWQ655563 SGL655561:SGM655563 SQH655561:SQI655563 TAD655561:TAE655563 TJZ655561:TKA655563 TTV655561:TTW655563 UDR655561:UDS655563 UNN655561:UNO655563 UXJ655561:UXK655563 VHF655561:VHG655563 VRB655561:VRC655563 WAX655561:WAY655563 WKT655561:WKU655563 WUP655561:WUQ655563 D721097:E721099 ID721097:IE721099 RZ721097:SA721099 ABV721097:ABW721099 ALR721097:ALS721099 AVN721097:AVO721099 BFJ721097:BFK721099 BPF721097:BPG721099 BZB721097:BZC721099 CIX721097:CIY721099 CST721097:CSU721099 DCP721097:DCQ721099 DML721097:DMM721099 DWH721097:DWI721099 EGD721097:EGE721099 EPZ721097:EQA721099 EZV721097:EZW721099 FJR721097:FJS721099 FTN721097:FTO721099 GDJ721097:GDK721099 GNF721097:GNG721099 GXB721097:GXC721099 HGX721097:HGY721099 HQT721097:HQU721099 IAP721097:IAQ721099 IKL721097:IKM721099 IUH721097:IUI721099 JED721097:JEE721099 JNZ721097:JOA721099 JXV721097:JXW721099 KHR721097:KHS721099 KRN721097:KRO721099 LBJ721097:LBK721099 LLF721097:LLG721099 LVB721097:LVC721099 MEX721097:MEY721099 MOT721097:MOU721099 MYP721097:MYQ721099 NIL721097:NIM721099 NSH721097:NSI721099 OCD721097:OCE721099 OLZ721097:OMA721099 OVV721097:OVW721099 PFR721097:PFS721099 PPN721097:PPO721099 PZJ721097:PZK721099 QJF721097:QJG721099 QTB721097:QTC721099 RCX721097:RCY721099 RMT721097:RMU721099 RWP721097:RWQ721099 SGL721097:SGM721099 SQH721097:SQI721099 TAD721097:TAE721099 TJZ721097:TKA721099 TTV721097:TTW721099 UDR721097:UDS721099 UNN721097:UNO721099 UXJ721097:UXK721099 VHF721097:VHG721099 VRB721097:VRC721099 WAX721097:WAY721099 WKT721097:WKU721099 WUP721097:WUQ721099 D786633:E786635 ID786633:IE786635 RZ786633:SA786635 ABV786633:ABW786635 ALR786633:ALS786635 AVN786633:AVO786635 BFJ786633:BFK786635 BPF786633:BPG786635 BZB786633:BZC786635 CIX786633:CIY786635 CST786633:CSU786635 DCP786633:DCQ786635 DML786633:DMM786635 DWH786633:DWI786635 EGD786633:EGE786635 EPZ786633:EQA786635 EZV786633:EZW786635 FJR786633:FJS786635 FTN786633:FTO786635 GDJ786633:GDK786635 GNF786633:GNG786635 GXB786633:GXC786635 HGX786633:HGY786635 HQT786633:HQU786635 IAP786633:IAQ786635 IKL786633:IKM786635 IUH786633:IUI786635 JED786633:JEE786635 JNZ786633:JOA786635 JXV786633:JXW786635 KHR786633:KHS786635 KRN786633:KRO786635 LBJ786633:LBK786635 LLF786633:LLG786635 LVB786633:LVC786635 MEX786633:MEY786635 MOT786633:MOU786635 MYP786633:MYQ786635 NIL786633:NIM786635 NSH786633:NSI786635 OCD786633:OCE786635 OLZ786633:OMA786635 OVV786633:OVW786635 PFR786633:PFS786635 PPN786633:PPO786635 PZJ786633:PZK786635 QJF786633:QJG786635 QTB786633:QTC786635 RCX786633:RCY786635 RMT786633:RMU786635 RWP786633:RWQ786635 SGL786633:SGM786635 SQH786633:SQI786635 TAD786633:TAE786635 TJZ786633:TKA786635 TTV786633:TTW786635 UDR786633:UDS786635 UNN786633:UNO786635 UXJ786633:UXK786635 VHF786633:VHG786635 VRB786633:VRC786635 WAX786633:WAY786635 WKT786633:WKU786635 WUP786633:WUQ786635 D852169:E852171 ID852169:IE852171 RZ852169:SA852171 ABV852169:ABW852171 ALR852169:ALS852171 AVN852169:AVO852171 BFJ852169:BFK852171 BPF852169:BPG852171 BZB852169:BZC852171 CIX852169:CIY852171 CST852169:CSU852171 DCP852169:DCQ852171 DML852169:DMM852171 DWH852169:DWI852171 EGD852169:EGE852171 EPZ852169:EQA852171 EZV852169:EZW852171 FJR852169:FJS852171 FTN852169:FTO852171 GDJ852169:GDK852171 GNF852169:GNG852171 GXB852169:GXC852171 HGX852169:HGY852171 HQT852169:HQU852171 IAP852169:IAQ852171 IKL852169:IKM852171 IUH852169:IUI852171 JED852169:JEE852171 JNZ852169:JOA852171 JXV852169:JXW852171 KHR852169:KHS852171 KRN852169:KRO852171 LBJ852169:LBK852171 LLF852169:LLG852171 LVB852169:LVC852171 MEX852169:MEY852171 MOT852169:MOU852171 MYP852169:MYQ852171 NIL852169:NIM852171 NSH852169:NSI852171 OCD852169:OCE852171 OLZ852169:OMA852171 OVV852169:OVW852171 PFR852169:PFS852171 PPN852169:PPO852171 PZJ852169:PZK852171 QJF852169:QJG852171 QTB852169:QTC852171 RCX852169:RCY852171 RMT852169:RMU852171 RWP852169:RWQ852171 SGL852169:SGM852171 SQH852169:SQI852171 TAD852169:TAE852171 TJZ852169:TKA852171 TTV852169:TTW852171 UDR852169:UDS852171 UNN852169:UNO852171 UXJ852169:UXK852171 VHF852169:VHG852171 VRB852169:VRC852171 WAX852169:WAY852171 WKT852169:WKU852171 WUP852169:WUQ852171 D917705:E917707 ID917705:IE917707 RZ917705:SA917707 ABV917705:ABW917707 ALR917705:ALS917707 AVN917705:AVO917707 BFJ917705:BFK917707 BPF917705:BPG917707 BZB917705:BZC917707 CIX917705:CIY917707 CST917705:CSU917707 DCP917705:DCQ917707 DML917705:DMM917707 DWH917705:DWI917707 EGD917705:EGE917707 EPZ917705:EQA917707 EZV917705:EZW917707 FJR917705:FJS917707 FTN917705:FTO917707 GDJ917705:GDK917707 GNF917705:GNG917707 GXB917705:GXC917707 HGX917705:HGY917707 HQT917705:HQU917707 IAP917705:IAQ917707 IKL917705:IKM917707 IUH917705:IUI917707 JED917705:JEE917707 JNZ917705:JOA917707 JXV917705:JXW917707 KHR917705:KHS917707 KRN917705:KRO917707 LBJ917705:LBK917707 LLF917705:LLG917707 LVB917705:LVC917707 MEX917705:MEY917707 MOT917705:MOU917707 MYP917705:MYQ917707 NIL917705:NIM917707 NSH917705:NSI917707 OCD917705:OCE917707 OLZ917705:OMA917707 OVV917705:OVW917707 PFR917705:PFS917707 PPN917705:PPO917707 PZJ917705:PZK917707 QJF917705:QJG917707 QTB917705:QTC917707 RCX917705:RCY917707 RMT917705:RMU917707 RWP917705:RWQ917707 SGL917705:SGM917707 SQH917705:SQI917707 TAD917705:TAE917707 TJZ917705:TKA917707 TTV917705:TTW917707 UDR917705:UDS917707 UNN917705:UNO917707 UXJ917705:UXK917707 VHF917705:VHG917707 VRB917705:VRC917707 WAX917705:WAY917707 WKT917705:WKU917707 WUP917705:WUQ917707 D983241:E983243 ID983241:IE983243 RZ983241:SA983243 ABV983241:ABW983243 ALR983241:ALS983243 AVN983241:AVO983243 BFJ983241:BFK983243 BPF983241:BPG983243 BZB983241:BZC983243 CIX983241:CIY983243 CST983241:CSU983243 DCP983241:DCQ983243 DML983241:DMM983243 DWH983241:DWI983243 EGD983241:EGE983243 EPZ983241:EQA983243 EZV983241:EZW983243 FJR983241:FJS983243 FTN983241:FTO983243 GDJ983241:GDK983243 GNF983241:GNG983243 GXB983241:GXC983243 HGX983241:HGY983243 HQT983241:HQU983243 IAP983241:IAQ983243 IKL983241:IKM983243 IUH983241:IUI983243 JED983241:JEE983243 JNZ983241:JOA983243 JXV983241:JXW983243 KHR983241:KHS983243 KRN983241:KRO983243 LBJ983241:LBK983243 LLF983241:LLG983243 LVB983241:LVC983243 MEX983241:MEY983243 MOT983241:MOU983243 MYP983241:MYQ983243 NIL983241:NIM983243 NSH983241:NSI983243 OCD983241:OCE983243 OLZ983241:OMA983243 OVV983241:OVW983243 PFR983241:PFS983243 PPN983241:PPO983243 PZJ983241:PZK983243 QJF983241:QJG983243 QTB983241:QTC983243 RCX983241:RCY983243 RMT983241:RMU983243 RWP983241:RWQ983243 SGL983241:SGM983243 SQH983241:SQI983243 TAD983241:TAE983243 TJZ983241:TKA983243 TTV983241:TTW983243 UDR983241:UDS983243 UNN983241:UNO983243 UXJ983241:UXK983243 VHF983241:VHG983243 VRB983241:VRC983243 WAX983241:WAY983243 WKT983241:WKU983243 WUP983241:WUQ983243 F201:N201 IF201:IN201 SB201:SJ201 ABX201:ACF201 ALT201:AMB201 AVP201:AVX201 BFL201:BFT201 BPH201:BPP201 BZD201:BZL201 CIZ201:CJH201 CSV201:CTD201 DCR201:DCZ201 DMN201:DMV201 DWJ201:DWR201 EGF201:EGN201 EQB201:EQJ201 EZX201:FAF201 FJT201:FKB201 FTP201:FTX201 GDL201:GDT201 GNH201:GNP201 GXD201:GXL201 HGZ201:HHH201 HQV201:HRD201 IAR201:IAZ201 IKN201:IKV201 IUJ201:IUR201 JEF201:JEN201 JOB201:JOJ201 JXX201:JYF201 KHT201:KIB201 KRP201:KRX201 LBL201:LBT201 LLH201:LLP201 LVD201:LVL201 MEZ201:MFH201 MOV201:MPD201 MYR201:MYZ201 NIN201:NIV201 NSJ201:NSR201 OCF201:OCN201 OMB201:OMJ201 OVX201:OWF201 PFT201:PGB201 PPP201:PPX201 PZL201:PZT201 QJH201:QJP201 QTD201:QTL201 RCZ201:RDH201 RMV201:RND201 RWR201:RWZ201 SGN201:SGV201 SQJ201:SQR201 TAF201:TAN201 TKB201:TKJ201 TTX201:TUF201 UDT201:UEB201 UNP201:UNX201 UXL201:UXT201 VHH201:VHP201 VRD201:VRL201 WAZ201:WBH201 WKV201:WLD201 WUR201:WUZ201 F65737:N65737 IF65737:IN65737 SB65737:SJ65737 ABX65737:ACF65737 ALT65737:AMB65737 AVP65737:AVX65737 BFL65737:BFT65737 BPH65737:BPP65737 BZD65737:BZL65737 CIZ65737:CJH65737 CSV65737:CTD65737 DCR65737:DCZ65737 DMN65737:DMV65737 DWJ65737:DWR65737 EGF65737:EGN65737 EQB65737:EQJ65737 EZX65737:FAF65737 FJT65737:FKB65737 FTP65737:FTX65737 GDL65737:GDT65737 GNH65737:GNP65737 GXD65737:GXL65737 HGZ65737:HHH65737 HQV65737:HRD65737 IAR65737:IAZ65737 IKN65737:IKV65737 IUJ65737:IUR65737 JEF65737:JEN65737 JOB65737:JOJ65737 JXX65737:JYF65737 KHT65737:KIB65737 KRP65737:KRX65737 LBL65737:LBT65737 LLH65737:LLP65737 LVD65737:LVL65737 MEZ65737:MFH65737 MOV65737:MPD65737 MYR65737:MYZ65737 NIN65737:NIV65737 NSJ65737:NSR65737 OCF65737:OCN65737 OMB65737:OMJ65737 OVX65737:OWF65737 PFT65737:PGB65737 PPP65737:PPX65737 PZL65737:PZT65737 QJH65737:QJP65737 QTD65737:QTL65737 RCZ65737:RDH65737 RMV65737:RND65737 RWR65737:RWZ65737 SGN65737:SGV65737 SQJ65737:SQR65737 TAF65737:TAN65737 TKB65737:TKJ65737 TTX65737:TUF65737 UDT65737:UEB65737 UNP65737:UNX65737 UXL65737:UXT65737 VHH65737:VHP65737 VRD65737:VRL65737 WAZ65737:WBH65737 WKV65737:WLD65737 WUR65737:WUZ65737 F131273:N131273 IF131273:IN131273 SB131273:SJ131273 ABX131273:ACF131273 ALT131273:AMB131273 AVP131273:AVX131273 BFL131273:BFT131273 BPH131273:BPP131273 BZD131273:BZL131273 CIZ131273:CJH131273 CSV131273:CTD131273 DCR131273:DCZ131273 DMN131273:DMV131273 DWJ131273:DWR131273 EGF131273:EGN131273 EQB131273:EQJ131273 EZX131273:FAF131273 FJT131273:FKB131273 FTP131273:FTX131273 GDL131273:GDT131273 GNH131273:GNP131273 GXD131273:GXL131273 HGZ131273:HHH131273 HQV131273:HRD131273 IAR131273:IAZ131273 IKN131273:IKV131273 IUJ131273:IUR131273 JEF131273:JEN131273 JOB131273:JOJ131273 JXX131273:JYF131273 KHT131273:KIB131273 KRP131273:KRX131273 LBL131273:LBT131273 LLH131273:LLP131273 LVD131273:LVL131273 MEZ131273:MFH131273 MOV131273:MPD131273 MYR131273:MYZ131273 NIN131273:NIV131273 NSJ131273:NSR131273 OCF131273:OCN131273 OMB131273:OMJ131273 OVX131273:OWF131273 PFT131273:PGB131273 PPP131273:PPX131273 PZL131273:PZT131273 QJH131273:QJP131273 QTD131273:QTL131273 RCZ131273:RDH131273 RMV131273:RND131273 RWR131273:RWZ131273 SGN131273:SGV131273 SQJ131273:SQR131273 TAF131273:TAN131273 TKB131273:TKJ131273 TTX131273:TUF131273 UDT131273:UEB131273 UNP131273:UNX131273 UXL131273:UXT131273 VHH131273:VHP131273 VRD131273:VRL131273 WAZ131273:WBH131273 WKV131273:WLD131273 WUR131273:WUZ131273 F196809:N196809 IF196809:IN196809 SB196809:SJ196809 ABX196809:ACF196809 ALT196809:AMB196809 AVP196809:AVX196809 BFL196809:BFT196809 BPH196809:BPP196809 BZD196809:BZL196809 CIZ196809:CJH196809 CSV196809:CTD196809 DCR196809:DCZ196809 DMN196809:DMV196809 DWJ196809:DWR196809 EGF196809:EGN196809 EQB196809:EQJ196809 EZX196809:FAF196809 FJT196809:FKB196809 FTP196809:FTX196809 GDL196809:GDT196809 GNH196809:GNP196809 GXD196809:GXL196809 HGZ196809:HHH196809 HQV196809:HRD196809 IAR196809:IAZ196809 IKN196809:IKV196809 IUJ196809:IUR196809 JEF196809:JEN196809 JOB196809:JOJ196809 JXX196809:JYF196809 KHT196809:KIB196809 KRP196809:KRX196809 LBL196809:LBT196809 LLH196809:LLP196809 LVD196809:LVL196809 MEZ196809:MFH196809 MOV196809:MPD196809 MYR196809:MYZ196809 NIN196809:NIV196809 NSJ196809:NSR196809 OCF196809:OCN196809 OMB196809:OMJ196809 OVX196809:OWF196809 PFT196809:PGB196809 PPP196809:PPX196809 PZL196809:PZT196809 QJH196809:QJP196809 QTD196809:QTL196809 RCZ196809:RDH196809 RMV196809:RND196809 RWR196809:RWZ196809 SGN196809:SGV196809 SQJ196809:SQR196809 TAF196809:TAN196809 TKB196809:TKJ196809 TTX196809:TUF196809 UDT196809:UEB196809 UNP196809:UNX196809 UXL196809:UXT196809 VHH196809:VHP196809 VRD196809:VRL196809 WAZ196809:WBH196809 WKV196809:WLD196809 WUR196809:WUZ196809 F262345:N262345 IF262345:IN262345 SB262345:SJ262345 ABX262345:ACF262345 ALT262345:AMB262345 AVP262345:AVX262345 BFL262345:BFT262345 BPH262345:BPP262345 BZD262345:BZL262345 CIZ262345:CJH262345 CSV262345:CTD262345 DCR262345:DCZ262345 DMN262345:DMV262345 DWJ262345:DWR262345 EGF262345:EGN262345 EQB262345:EQJ262345 EZX262345:FAF262345 FJT262345:FKB262345 FTP262345:FTX262345 GDL262345:GDT262345 GNH262345:GNP262345 GXD262345:GXL262345 HGZ262345:HHH262345 HQV262345:HRD262345 IAR262345:IAZ262345 IKN262345:IKV262345 IUJ262345:IUR262345 JEF262345:JEN262345 JOB262345:JOJ262345 JXX262345:JYF262345 KHT262345:KIB262345 KRP262345:KRX262345 LBL262345:LBT262345 LLH262345:LLP262345 LVD262345:LVL262345 MEZ262345:MFH262345 MOV262345:MPD262345 MYR262345:MYZ262345 NIN262345:NIV262345 NSJ262345:NSR262345 OCF262345:OCN262345 OMB262345:OMJ262345 OVX262345:OWF262345 PFT262345:PGB262345 PPP262345:PPX262345 PZL262345:PZT262345 QJH262345:QJP262345 QTD262345:QTL262345 RCZ262345:RDH262345 RMV262345:RND262345 RWR262345:RWZ262345 SGN262345:SGV262345 SQJ262345:SQR262345 TAF262345:TAN262345 TKB262345:TKJ262345 TTX262345:TUF262345 UDT262345:UEB262345 UNP262345:UNX262345 UXL262345:UXT262345 VHH262345:VHP262345 VRD262345:VRL262345 WAZ262345:WBH262345 WKV262345:WLD262345 WUR262345:WUZ262345 F327881:N327881 IF327881:IN327881 SB327881:SJ327881 ABX327881:ACF327881 ALT327881:AMB327881 AVP327881:AVX327881 BFL327881:BFT327881 BPH327881:BPP327881 BZD327881:BZL327881 CIZ327881:CJH327881 CSV327881:CTD327881 DCR327881:DCZ327881 DMN327881:DMV327881 DWJ327881:DWR327881 EGF327881:EGN327881 EQB327881:EQJ327881 EZX327881:FAF327881 FJT327881:FKB327881 FTP327881:FTX327881 GDL327881:GDT327881 GNH327881:GNP327881 GXD327881:GXL327881 HGZ327881:HHH327881 HQV327881:HRD327881 IAR327881:IAZ327881 IKN327881:IKV327881 IUJ327881:IUR327881 JEF327881:JEN327881 JOB327881:JOJ327881 JXX327881:JYF327881 KHT327881:KIB327881 KRP327881:KRX327881 LBL327881:LBT327881 LLH327881:LLP327881 LVD327881:LVL327881 MEZ327881:MFH327881 MOV327881:MPD327881 MYR327881:MYZ327881 NIN327881:NIV327881 NSJ327881:NSR327881 OCF327881:OCN327881 OMB327881:OMJ327881 OVX327881:OWF327881 PFT327881:PGB327881 PPP327881:PPX327881 PZL327881:PZT327881 QJH327881:QJP327881 QTD327881:QTL327881 RCZ327881:RDH327881 RMV327881:RND327881 RWR327881:RWZ327881 SGN327881:SGV327881 SQJ327881:SQR327881 TAF327881:TAN327881 TKB327881:TKJ327881 TTX327881:TUF327881 UDT327881:UEB327881 UNP327881:UNX327881 UXL327881:UXT327881 VHH327881:VHP327881 VRD327881:VRL327881 WAZ327881:WBH327881 WKV327881:WLD327881 WUR327881:WUZ327881 F393417:N393417 IF393417:IN393417 SB393417:SJ393417 ABX393417:ACF393417 ALT393417:AMB393417 AVP393417:AVX393417 BFL393417:BFT393417 BPH393417:BPP393417 BZD393417:BZL393417 CIZ393417:CJH393417 CSV393417:CTD393417 DCR393417:DCZ393417 DMN393417:DMV393417 DWJ393417:DWR393417 EGF393417:EGN393417 EQB393417:EQJ393417 EZX393417:FAF393417 FJT393417:FKB393417 FTP393417:FTX393417 GDL393417:GDT393417 GNH393417:GNP393417 GXD393417:GXL393417 HGZ393417:HHH393417 HQV393417:HRD393417 IAR393417:IAZ393417 IKN393417:IKV393417 IUJ393417:IUR393417 JEF393417:JEN393417 JOB393417:JOJ393417 JXX393417:JYF393417 KHT393417:KIB393417 KRP393417:KRX393417 LBL393417:LBT393417 LLH393417:LLP393417 LVD393417:LVL393417 MEZ393417:MFH393417 MOV393417:MPD393417 MYR393417:MYZ393417 NIN393417:NIV393417 NSJ393417:NSR393417 OCF393417:OCN393417 OMB393417:OMJ393417 OVX393417:OWF393417 PFT393417:PGB393417 PPP393417:PPX393417 PZL393417:PZT393417 QJH393417:QJP393417 QTD393417:QTL393417 RCZ393417:RDH393417 RMV393417:RND393417 RWR393417:RWZ393417 SGN393417:SGV393417 SQJ393417:SQR393417 TAF393417:TAN393417 TKB393417:TKJ393417 TTX393417:TUF393417 UDT393417:UEB393417 UNP393417:UNX393417 UXL393417:UXT393417 VHH393417:VHP393417 VRD393417:VRL393417 WAZ393417:WBH393417 WKV393417:WLD393417 WUR393417:WUZ393417 F458953:N458953 IF458953:IN458953 SB458953:SJ458953 ABX458953:ACF458953 ALT458953:AMB458953 AVP458953:AVX458953 BFL458953:BFT458953 BPH458953:BPP458953 BZD458953:BZL458953 CIZ458953:CJH458953 CSV458953:CTD458953 DCR458953:DCZ458953 DMN458953:DMV458953 DWJ458953:DWR458953 EGF458953:EGN458953 EQB458953:EQJ458953 EZX458953:FAF458953 FJT458953:FKB458953 FTP458953:FTX458953 GDL458953:GDT458953 GNH458953:GNP458953 GXD458953:GXL458953 HGZ458953:HHH458953 HQV458953:HRD458953 IAR458953:IAZ458953 IKN458953:IKV458953 IUJ458953:IUR458953 JEF458953:JEN458953 JOB458953:JOJ458953 JXX458953:JYF458953 KHT458953:KIB458953 KRP458953:KRX458953 LBL458953:LBT458953 LLH458953:LLP458953 LVD458953:LVL458953 MEZ458953:MFH458953 MOV458953:MPD458953 MYR458953:MYZ458953 NIN458953:NIV458953 NSJ458953:NSR458953 OCF458953:OCN458953 OMB458953:OMJ458953 OVX458953:OWF458953 PFT458953:PGB458953 PPP458953:PPX458953 PZL458953:PZT458953 QJH458953:QJP458953 QTD458953:QTL458953 RCZ458953:RDH458953 RMV458953:RND458953 RWR458953:RWZ458953 SGN458953:SGV458953 SQJ458953:SQR458953 TAF458953:TAN458953 TKB458953:TKJ458953 TTX458953:TUF458953 UDT458953:UEB458953 UNP458953:UNX458953 UXL458953:UXT458953 VHH458953:VHP458953 VRD458953:VRL458953 WAZ458953:WBH458953 WKV458953:WLD458953 WUR458953:WUZ458953 F524489:N524489 IF524489:IN524489 SB524489:SJ524489 ABX524489:ACF524489 ALT524489:AMB524489 AVP524489:AVX524489 BFL524489:BFT524489 BPH524489:BPP524489 BZD524489:BZL524489 CIZ524489:CJH524489 CSV524489:CTD524489 DCR524489:DCZ524489 DMN524489:DMV524489 DWJ524489:DWR524489 EGF524489:EGN524489 EQB524489:EQJ524489 EZX524489:FAF524489 FJT524489:FKB524489 FTP524489:FTX524489 GDL524489:GDT524489 GNH524489:GNP524489 GXD524489:GXL524489 HGZ524489:HHH524489 HQV524489:HRD524489 IAR524489:IAZ524489 IKN524489:IKV524489 IUJ524489:IUR524489 JEF524489:JEN524489 JOB524489:JOJ524489 JXX524489:JYF524489 KHT524489:KIB524489 KRP524489:KRX524489 LBL524489:LBT524489 LLH524489:LLP524489 LVD524489:LVL524489 MEZ524489:MFH524489 MOV524489:MPD524489 MYR524489:MYZ524489 NIN524489:NIV524489 NSJ524489:NSR524489 OCF524489:OCN524489 OMB524489:OMJ524489 OVX524489:OWF524489 PFT524489:PGB524489 PPP524489:PPX524489 PZL524489:PZT524489 QJH524489:QJP524489 QTD524489:QTL524489 RCZ524489:RDH524489 RMV524489:RND524489 RWR524489:RWZ524489 SGN524489:SGV524489 SQJ524489:SQR524489 TAF524489:TAN524489 TKB524489:TKJ524489 TTX524489:TUF524489 UDT524489:UEB524489 UNP524489:UNX524489 UXL524489:UXT524489 VHH524489:VHP524489 VRD524489:VRL524489 WAZ524489:WBH524489 WKV524489:WLD524489 WUR524489:WUZ524489 F590025:N590025 IF590025:IN590025 SB590025:SJ590025 ABX590025:ACF590025 ALT590025:AMB590025 AVP590025:AVX590025 BFL590025:BFT590025 BPH590025:BPP590025 BZD590025:BZL590025 CIZ590025:CJH590025 CSV590025:CTD590025 DCR590025:DCZ590025 DMN590025:DMV590025 DWJ590025:DWR590025 EGF590025:EGN590025 EQB590025:EQJ590025 EZX590025:FAF590025 FJT590025:FKB590025 FTP590025:FTX590025 GDL590025:GDT590025 GNH590025:GNP590025 GXD590025:GXL590025 HGZ590025:HHH590025 HQV590025:HRD590025 IAR590025:IAZ590025 IKN590025:IKV590025 IUJ590025:IUR590025 JEF590025:JEN590025 JOB590025:JOJ590025 JXX590025:JYF590025 KHT590025:KIB590025 KRP590025:KRX590025 LBL590025:LBT590025 LLH590025:LLP590025 LVD590025:LVL590025 MEZ590025:MFH590025 MOV590025:MPD590025 MYR590025:MYZ590025 NIN590025:NIV590025 NSJ590025:NSR590025 OCF590025:OCN590025 OMB590025:OMJ590025 OVX590025:OWF590025 PFT590025:PGB590025 PPP590025:PPX590025 PZL590025:PZT590025 QJH590025:QJP590025 QTD590025:QTL590025 RCZ590025:RDH590025 RMV590025:RND590025 RWR590025:RWZ590025 SGN590025:SGV590025 SQJ590025:SQR590025 TAF590025:TAN590025 TKB590025:TKJ590025 TTX590025:TUF590025 UDT590025:UEB590025 UNP590025:UNX590025 UXL590025:UXT590025 VHH590025:VHP590025 VRD590025:VRL590025 WAZ590025:WBH590025 WKV590025:WLD590025 WUR590025:WUZ590025 F655561:N655561 IF655561:IN655561 SB655561:SJ655561 ABX655561:ACF655561 ALT655561:AMB655561 AVP655561:AVX655561 BFL655561:BFT655561 BPH655561:BPP655561 BZD655561:BZL655561 CIZ655561:CJH655561 CSV655561:CTD655561 DCR655561:DCZ655561 DMN655561:DMV655561 DWJ655561:DWR655561 EGF655561:EGN655561 EQB655561:EQJ655561 EZX655561:FAF655561 FJT655561:FKB655561 FTP655561:FTX655561 GDL655561:GDT655561 GNH655561:GNP655561 GXD655561:GXL655561 HGZ655561:HHH655561 HQV655561:HRD655561 IAR655561:IAZ655561 IKN655561:IKV655561 IUJ655561:IUR655561 JEF655561:JEN655561 JOB655561:JOJ655561 JXX655561:JYF655561 KHT655561:KIB655561 KRP655561:KRX655561 LBL655561:LBT655561 LLH655561:LLP655561 LVD655561:LVL655561 MEZ655561:MFH655561 MOV655561:MPD655561 MYR655561:MYZ655561 NIN655561:NIV655561 NSJ655561:NSR655561 OCF655561:OCN655561 OMB655561:OMJ655561 OVX655561:OWF655561 PFT655561:PGB655561 PPP655561:PPX655561 PZL655561:PZT655561 QJH655561:QJP655561 QTD655561:QTL655561 RCZ655561:RDH655561 RMV655561:RND655561 RWR655561:RWZ655561 SGN655561:SGV655561 SQJ655561:SQR655561 TAF655561:TAN655561 TKB655561:TKJ655561 TTX655561:TUF655561 UDT655561:UEB655561 UNP655561:UNX655561 UXL655561:UXT655561 VHH655561:VHP655561 VRD655561:VRL655561 WAZ655561:WBH655561 WKV655561:WLD655561 WUR655561:WUZ655561 F721097:N721097 IF721097:IN721097 SB721097:SJ721097 ABX721097:ACF721097 ALT721097:AMB721097 AVP721097:AVX721097 BFL721097:BFT721097 BPH721097:BPP721097 BZD721097:BZL721097 CIZ721097:CJH721097 CSV721097:CTD721097 DCR721097:DCZ721097 DMN721097:DMV721097 DWJ721097:DWR721097 EGF721097:EGN721097 EQB721097:EQJ721097 EZX721097:FAF721097 FJT721097:FKB721097 FTP721097:FTX721097 GDL721097:GDT721097 GNH721097:GNP721097 GXD721097:GXL721097 HGZ721097:HHH721097 HQV721097:HRD721097 IAR721097:IAZ721097 IKN721097:IKV721097 IUJ721097:IUR721097 JEF721097:JEN721097 JOB721097:JOJ721097 JXX721097:JYF721097 KHT721097:KIB721097 KRP721097:KRX721097 LBL721097:LBT721097 LLH721097:LLP721097 LVD721097:LVL721097 MEZ721097:MFH721097 MOV721097:MPD721097 MYR721097:MYZ721097 NIN721097:NIV721097 NSJ721097:NSR721097 OCF721097:OCN721097 OMB721097:OMJ721097 OVX721097:OWF721097 PFT721097:PGB721097 PPP721097:PPX721097 PZL721097:PZT721097 QJH721097:QJP721097 QTD721097:QTL721097 RCZ721097:RDH721097 RMV721097:RND721097 RWR721097:RWZ721097 SGN721097:SGV721097 SQJ721097:SQR721097 TAF721097:TAN721097 TKB721097:TKJ721097 TTX721097:TUF721097 UDT721097:UEB721097 UNP721097:UNX721097 UXL721097:UXT721097 VHH721097:VHP721097 VRD721097:VRL721097 WAZ721097:WBH721097 WKV721097:WLD721097 WUR721097:WUZ721097 F786633:N786633 IF786633:IN786633 SB786633:SJ786633 ABX786633:ACF786633 ALT786633:AMB786633 AVP786633:AVX786633 BFL786633:BFT786633 BPH786633:BPP786633 BZD786633:BZL786633 CIZ786633:CJH786633 CSV786633:CTD786633 DCR786633:DCZ786633 DMN786633:DMV786633 DWJ786633:DWR786633 EGF786633:EGN786633 EQB786633:EQJ786633 EZX786633:FAF786633 FJT786633:FKB786633 FTP786633:FTX786633 GDL786633:GDT786633 GNH786633:GNP786633 GXD786633:GXL786633 HGZ786633:HHH786633 HQV786633:HRD786633 IAR786633:IAZ786633 IKN786633:IKV786633 IUJ786633:IUR786633 JEF786633:JEN786633 JOB786633:JOJ786633 JXX786633:JYF786633 KHT786633:KIB786633 KRP786633:KRX786633 LBL786633:LBT786633 LLH786633:LLP786633 LVD786633:LVL786633 MEZ786633:MFH786633 MOV786633:MPD786633 MYR786633:MYZ786633 NIN786633:NIV786633 NSJ786633:NSR786633 OCF786633:OCN786633 OMB786633:OMJ786633 OVX786633:OWF786633 PFT786633:PGB786633 PPP786633:PPX786633 PZL786633:PZT786633 QJH786633:QJP786633 QTD786633:QTL786633 RCZ786633:RDH786633 RMV786633:RND786633 RWR786633:RWZ786633 SGN786633:SGV786633 SQJ786633:SQR786633 TAF786633:TAN786633 TKB786633:TKJ786633 TTX786633:TUF786633 UDT786633:UEB786633 UNP786633:UNX786633 UXL786633:UXT786633 VHH786633:VHP786633 VRD786633:VRL786633 WAZ786633:WBH786633 WKV786633:WLD786633 WUR786633:WUZ786633 F852169:N852169 IF852169:IN852169 SB852169:SJ852169 ABX852169:ACF852169 ALT852169:AMB852169 AVP852169:AVX852169 BFL852169:BFT852169 BPH852169:BPP852169 BZD852169:BZL852169 CIZ852169:CJH852169 CSV852169:CTD852169 DCR852169:DCZ852169 DMN852169:DMV852169 DWJ852169:DWR852169 EGF852169:EGN852169 EQB852169:EQJ852169 EZX852169:FAF852169 FJT852169:FKB852169 FTP852169:FTX852169 GDL852169:GDT852169 GNH852169:GNP852169 GXD852169:GXL852169 HGZ852169:HHH852169 HQV852169:HRD852169 IAR852169:IAZ852169 IKN852169:IKV852169 IUJ852169:IUR852169 JEF852169:JEN852169 JOB852169:JOJ852169 JXX852169:JYF852169 KHT852169:KIB852169 KRP852169:KRX852169 LBL852169:LBT852169 LLH852169:LLP852169 LVD852169:LVL852169 MEZ852169:MFH852169 MOV852169:MPD852169 MYR852169:MYZ852169 NIN852169:NIV852169 NSJ852169:NSR852169 OCF852169:OCN852169 OMB852169:OMJ852169 OVX852169:OWF852169 PFT852169:PGB852169 PPP852169:PPX852169 PZL852169:PZT852169 QJH852169:QJP852169 QTD852169:QTL852169 RCZ852169:RDH852169 RMV852169:RND852169 RWR852169:RWZ852169 SGN852169:SGV852169 SQJ852169:SQR852169 TAF852169:TAN852169 TKB852169:TKJ852169 TTX852169:TUF852169 UDT852169:UEB852169 UNP852169:UNX852169 UXL852169:UXT852169 VHH852169:VHP852169 VRD852169:VRL852169 WAZ852169:WBH852169 WKV852169:WLD852169 WUR852169:WUZ852169 F917705:N917705 IF917705:IN917705 SB917705:SJ917705 ABX917705:ACF917705 ALT917705:AMB917705 AVP917705:AVX917705 BFL917705:BFT917705 BPH917705:BPP917705 BZD917705:BZL917705 CIZ917705:CJH917705 CSV917705:CTD917705 DCR917705:DCZ917705 DMN917705:DMV917705 DWJ917705:DWR917705 EGF917705:EGN917705 EQB917705:EQJ917705 EZX917705:FAF917705 FJT917705:FKB917705 FTP917705:FTX917705 GDL917705:GDT917705 GNH917705:GNP917705 GXD917705:GXL917705 HGZ917705:HHH917705 HQV917705:HRD917705 IAR917705:IAZ917705 IKN917705:IKV917705 IUJ917705:IUR917705 JEF917705:JEN917705 JOB917705:JOJ917705 JXX917705:JYF917705 KHT917705:KIB917705 KRP917705:KRX917705 LBL917705:LBT917705 LLH917705:LLP917705 LVD917705:LVL917705 MEZ917705:MFH917705 MOV917705:MPD917705 MYR917705:MYZ917705 NIN917705:NIV917705 NSJ917705:NSR917705 OCF917705:OCN917705 OMB917705:OMJ917705 OVX917705:OWF917705 PFT917705:PGB917705 PPP917705:PPX917705 PZL917705:PZT917705 QJH917705:QJP917705 QTD917705:QTL917705 RCZ917705:RDH917705 RMV917705:RND917705 RWR917705:RWZ917705 SGN917705:SGV917705 SQJ917705:SQR917705 TAF917705:TAN917705 TKB917705:TKJ917705 TTX917705:TUF917705 UDT917705:UEB917705 UNP917705:UNX917705 UXL917705:UXT917705 VHH917705:VHP917705 VRD917705:VRL917705 WAZ917705:WBH917705 WKV917705:WLD917705 WUR917705:WUZ917705 F983241:N983241 IF983241:IN983241 SB983241:SJ983241 ABX983241:ACF983241 ALT983241:AMB983241 AVP983241:AVX983241 BFL983241:BFT983241 BPH983241:BPP983241 BZD983241:BZL983241 CIZ983241:CJH983241 CSV983241:CTD983241 DCR983241:DCZ983241 DMN983241:DMV983241 DWJ983241:DWR983241 EGF983241:EGN983241 EQB983241:EQJ983241 EZX983241:FAF983241 FJT983241:FKB983241 FTP983241:FTX983241 GDL983241:GDT983241 GNH983241:GNP983241 GXD983241:GXL983241 HGZ983241:HHH983241 HQV983241:HRD983241 IAR983241:IAZ983241 IKN983241:IKV983241 IUJ983241:IUR983241 JEF983241:JEN983241 JOB983241:JOJ983241 JXX983241:JYF983241 KHT983241:KIB983241 KRP983241:KRX983241 LBL983241:LBT983241 LLH983241:LLP983241 LVD983241:LVL983241 MEZ983241:MFH983241 MOV983241:MPD983241 MYR983241:MYZ983241 NIN983241:NIV983241 NSJ983241:NSR983241 OCF983241:OCN983241 OMB983241:OMJ983241 OVX983241:OWF983241 PFT983241:PGB983241 PPP983241:PPX983241 PZL983241:PZT983241 QJH983241:QJP983241 QTD983241:QTL983241 RCZ983241:RDH983241 RMV983241:RND983241 RWR983241:RWZ983241 SGN983241:SGV983241 SQJ983241:SQR983241 TAF983241:TAN983241 TKB983241:TKJ983241 TTX983241:TUF983241 UDT983241:UEB983241 UNP983241:UNX983241 UXL983241:UXT983241 VHH983241:VHP983241 VRD983241:VRL983241 WAZ983241:WBH983241 WKV983241:WLD983241 WUR983241:WUZ983241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H93"/>
  <sheetViews>
    <sheetView showGridLines="0" topLeftCell="C1" zoomScale="80" zoomScaleNormal="80" workbookViewId="0">
      <selection activeCell="Q33" sqref="Q33"/>
    </sheetView>
  </sheetViews>
  <sheetFormatPr baseColWidth="10" defaultRowHeight="14.25"/>
  <cols>
    <col min="1" max="1" width="18.7109375" customWidth="1"/>
    <col min="2" max="2" width="12" customWidth="1"/>
    <col min="3" max="3" width="10.28515625" customWidth="1"/>
    <col min="4" max="4" width="11.140625" customWidth="1"/>
    <col min="5" max="5" width="8.85546875" customWidth="1"/>
    <col min="6" max="6" width="9.7109375" customWidth="1"/>
    <col min="7" max="7" width="9.140625" customWidth="1"/>
    <col min="8" max="8" width="9.5703125" customWidth="1"/>
    <col min="9" max="9" width="9.140625" customWidth="1"/>
    <col min="10" max="10" width="9.7109375" customWidth="1"/>
    <col min="11" max="13" width="9.140625" customWidth="1"/>
    <col min="14" max="14" width="9.28515625" customWidth="1"/>
    <col min="15" max="17" width="9.140625" customWidth="1"/>
    <col min="18" max="18" width="10.5703125" customWidth="1"/>
    <col min="19" max="19" width="9.5703125" customWidth="1"/>
    <col min="20" max="20" width="14.7109375" customWidth="1"/>
    <col min="21" max="21" width="10.140625" style="437" customWidth="1"/>
    <col min="22" max="22" width="9.28515625" style="437" customWidth="1"/>
    <col min="23" max="23" width="10.85546875" style="437" customWidth="1"/>
    <col min="24" max="24" width="9.7109375" style="437" customWidth="1"/>
    <col min="25" max="25" width="18.42578125" customWidth="1"/>
    <col min="26" max="26" width="11.42578125" customWidth="1"/>
    <col min="27" max="27" width="12.42578125" customWidth="1"/>
    <col min="28" max="28" width="17" customWidth="1"/>
    <col min="29" max="32" width="11.5703125" bestFit="1" customWidth="1"/>
    <col min="33" max="33" width="11.7109375" customWidth="1"/>
    <col min="34" max="34" width="11.85546875" bestFit="1" customWidth="1"/>
    <col min="257" max="257" width="18.7109375" customWidth="1"/>
    <col min="258" max="258" width="12" customWidth="1"/>
    <col min="259" max="259" width="10.28515625" customWidth="1"/>
    <col min="260" max="260" width="11.140625" customWidth="1"/>
    <col min="261" max="261" width="8.85546875" customWidth="1"/>
    <col min="262" max="262" width="9.7109375" customWidth="1"/>
    <col min="263" max="263" width="9.140625" customWidth="1"/>
    <col min="264" max="264" width="9.5703125" customWidth="1"/>
    <col min="265" max="265" width="9.140625" customWidth="1"/>
    <col min="266" max="266" width="9.7109375" customWidth="1"/>
    <col min="267" max="269" width="9.140625" customWidth="1"/>
    <col min="270" max="270" width="9.28515625" customWidth="1"/>
    <col min="271" max="273" width="9.140625" customWidth="1"/>
    <col min="274" max="274" width="10.5703125" customWidth="1"/>
    <col min="275" max="275" width="9.5703125" customWidth="1"/>
    <col min="276" max="276" width="14.7109375" customWidth="1"/>
    <col min="277" max="277" width="10.140625" customWidth="1"/>
    <col min="278" max="278" width="9.28515625" customWidth="1"/>
    <col min="279" max="279" width="10.85546875" customWidth="1"/>
    <col min="280" max="280" width="9.7109375" customWidth="1"/>
    <col min="281" max="281" width="18.42578125" customWidth="1"/>
    <col min="282" max="282" width="11.42578125" customWidth="1"/>
    <col min="283" max="283" width="12.42578125" customWidth="1"/>
    <col min="284" max="284" width="17" customWidth="1"/>
    <col min="285" max="288" width="11.5703125" bestFit="1" customWidth="1"/>
    <col min="289" max="289" width="11.7109375" customWidth="1"/>
    <col min="290" max="290" width="11.85546875" bestFit="1" customWidth="1"/>
    <col min="513" max="513" width="18.7109375" customWidth="1"/>
    <col min="514" max="514" width="12" customWidth="1"/>
    <col min="515" max="515" width="10.28515625" customWidth="1"/>
    <col min="516" max="516" width="11.140625" customWidth="1"/>
    <col min="517" max="517" width="8.85546875" customWidth="1"/>
    <col min="518" max="518" width="9.7109375" customWidth="1"/>
    <col min="519" max="519" width="9.140625" customWidth="1"/>
    <col min="520" max="520" width="9.5703125" customWidth="1"/>
    <col min="521" max="521" width="9.140625" customWidth="1"/>
    <col min="522" max="522" width="9.7109375" customWidth="1"/>
    <col min="523" max="525" width="9.140625" customWidth="1"/>
    <col min="526" max="526" width="9.28515625" customWidth="1"/>
    <col min="527" max="529" width="9.140625" customWidth="1"/>
    <col min="530" max="530" width="10.5703125" customWidth="1"/>
    <col min="531" max="531" width="9.5703125" customWidth="1"/>
    <col min="532" max="532" width="14.7109375" customWidth="1"/>
    <col min="533" max="533" width="10.140625" customWidth="1"/>
    <col min="534" max="534" width="9.28515625" customWidth="1"/>
    <col min="535" max="535" width="10.85546875" customWidth="1"/>
    <col min="536" max="536" width="9.7109375" customWidth="1"/>
    <col min="537" max="537" width="18.42578125" customWidth="1"/>
    <col min="538" max="538" width="11.42578125" customWidth="1"/>
    <col min="539" max="539" width="12.42578125" customWidth="1"/>
    <col min="540" max="540" width="17" customWidth="1"/>
    <col min="541" max="544" width="11.5703125" bestFit="1" customWidth="1"/>
    <col min="545" max="545" width="11.7109375" customWidth="1"/>
    <col min="546" max="546" width="11.85546875" bestFit="1" customWidth="1"/>
    <col min="769" max="769" width="18.7109375" customWidth="1"/>
    <col min="770" max="770" width="12" customWidth="1"/>
    <col min="771" max="771" width="10.28515625" customWidth="1"/>
    <col min="772" max="772" width="11.140625" customWidth="1"/>
    <col min="773" max="773" width="8.85546875" customWidth="1"/>
    <col min="774" max="774" width="9.7109375" customWidth="1"/>
    <col min="775" max="775" width="9.140625" customWidth="1"/>
    <col min="776" max="776" width="9.5703125" customWidth="1"/>
    <col min="777" max="777" width="9.140625" customWidth="1"/>
    <col min="778" max="778" width="9.7109375" customWidth="1"/>
    <col min="779" max="781" width="9.140625" customWidth="1"/>
    <col min="782" max="782" width="9.28515625" customWidth="1"/>
    <col min="783" max="785" width="9.140625" customWidth="1"/>
    <col min="786" max="786" width="10.5703125" customWidth="1"/>
    <col min="787" max="787" width="9.5703125" customWidth="1"/>
    <col min="788" max="788" width="14.7109375" customWidth="1"/>
    <col min="789" max="789" width="10.140625" customWidth="1"/>
    <col min="790" max="790" width="9.28515625" customWidth="1"/>
    <col min="791" max="791" width="10.85546875" customWidth="1"/>
    <col min="792" max="792" width="9.7109375" customWidth="1"/>
    <col min="793" max="793" width="18.42578125" customWidth="1"/>
    <col min="794" max="794" width="11.42578125" customWidth="1"/>
    <col min="795" max="795" width="12.42578125" customWidth="1"/>
    <col min="796" max="796" width="17" customWidth="1"/>
    <col min="797" max="800" width="11.5703125" bestFit="1" customWidth="1"/>
    <col min="801" max="801" width="11.7109375" customWidth="1"/>
    <col min="802" max="802" width="11.85546875" bestFit="1" customWidth="1"/>
    <col min="1025" max="1025" width="18.7109375" customWidth="1"/>
    <col min="1026" max="1026" width="12" customWidth="1"/>
    <col min="1027" max="1027" width="10.28515625" customWidth="1"/>
    <col min="1028" max="1028" width="11.140625" customWidth="1"/>
    <col min="1029" max="1029" width="8.85546875" customWidth="1"/>
    <col min="1030" max="1030" width="9.7109375" customWidth="1"/>
    <col min="1031" max="1031" width="9.140625" customWidth="1"/>
    <col min="1032" max="1032" width="9.5703125" customWidth="1"/>
    <col min="1033" max="1033" width="9.140625" customWidth="1"/>
    <col min="1034" max="1034" width="9.7109375" customWidth="1"/>
    <col min="1035" max="1037" width="9.140625" customWidth="1"/>
    <col min="1038" max="1038" width="9.28515625" customWidth="1"/>
    <col min="1039" max="1041" width="9.140625" customWidth="1"/>
    <col min="1042" max="1042" width="10.5703125" customWidth="1"/>
    <col min="1043" max="1043" width="9.5703125" customWidth="1"/>
    <col min="1044" max="1044" width="14.7109375" customWidth="1"/>
    <col min="1045" max="1045" width="10.140625" customWidth="1"/>
    <col min="1046" max="1046" width="9.28515625" customWidth="1"/>
    <col min="1047" max="1047" width="10.85546875" customWidth="1"/>
    <col min="1048" max="1048" width="9.7109375" customWidth="1"/>
    <col min="1049" max="1049" width="18.42578125" customWidth="1"/>
    <col min="1050" max="1050" width="11.42578125" customWidth="1"/>
    <col min="1051" max="1051" width="12.42578125" customWidth="1"/>
    <col min="1052" max="1052" width="17" customWidth="1"/>
    <col min="1053" max="1056" width="11.5703125" bestFit="1" customWidth="1"/>
    <col min="1057" max="1057" width="11.7109375" customWidth="1"/>
    <col min="1058" max="1058" width="11.85546875" bestFit="1" customWidth="1"/>
    <col min="1281" max="1281" width="18.7109375" customWidth="1"/>
    <col min="1282" max="1282" width="12" customWidth="1"/>
    <col min="1283" max="1283" width="10.28515625" customWidth="1"/>
    <col min="1284" max="1284" width="11.140625" customWidth="1"/>
    <col min="1285" max="1285" width="8.85546875" customWidth="1"/>
    <col min="1286" max="1286" width="9.7109375" customWidth="1"/>
    <col min="1287" max="1287" width="9.140625" customWidth="1"/>
    <col min="1288" max="1288" width="9.5703125" customWidth="1"/>
    <col min="1289" max="1289" width="9.140625" customWidth="1"/>
    <col min="1290" max="1290" width="9.7109375" customWidth="1"/>
    <col min="1291" max="1293" width="9.140625" customWidth="1"/>
    <col min="1294" max="1294" width="9.28515625" customWidth="1"/>
    <col min="1295" max="1297" width="9.140625" customWidth="1"/>
    <col min="1298" max="1298" width="10.5703125" customWidth="1"/>
    <col min="1299" max="1299" width="9.5703125" customWidth="1"/>
    <col min="1300" max="1300" width="14.7109375" customWidth="1"/>
    <col min="1301" max="1301" width="10.140625" customWidth="1"/>
    <col min="1302" max="1302" width="9.28515625" customWidth="1"/>
    <col min="1303" max="1303" width="10.85546875" customWidth="1"/>
    <col min="1304" max="1304" width="9.7109375" customWidth="1"/>
    <col min="1305" max="1305" width="18.42578125" customWidth="1"/>
    <col min="1306" max="1306" width="11.42578125" customWidth="1"/>
    <col min="1307" max="1307" width="12.42578125" customWidth="1"/>
    <col min="1308" max="1308" width="17" customWidth="1"/>
    <col min="1309" max="1312" width="11.5703125" bestFit="1" customWidth="1"/>
    <col min="1313" max="1313" width="11.7109375" customWidth="1"/>
    <col min="1314" max="1314" width="11.85546875" bestFit="1" customWidth="1"/>
    <col min="1537" max="1537" width="18.7109375" customWidth="1"/>
    <col min="1538" max="1538" width="12" customWidth="1"/>
    <col min="1539" max="1539" width="10.28515625" customWidth="1"/>
    <col min="1540" max="1540" width="11.140625" customWidth="1"/>
    <col min="1541" max="1541" width="8.85546875" customWidth="1"/>
    <col min="1542" max="1542" width="9.7109375" customWidth="1"/>
    <col min="1543" max="1543" width="9.140625" customWidth="1"/>
    <col min="1544" max="1544" width="9.5703125" customWidth="1"/>
    <col min="1545" max="1545" width="9.140625" customWidth="1"/>
    <col min="1546" max="1546" width="9.7109375" customWidth="1"/>
    <col min="1547" max="1549" width="9.140625" customWidth="1"/>
    <col min="1550" max="1550" width="9.28515625" customWidth="1"/>
    <col min="1551" max="1553" width="9.140625" customWidth="1"/>
    <col min="1554" max="1554" width="10.5703125" customWidth="1"/>
    <col min="1555" max="1555" width="9.5703125" customWidth="1"/>
    <col min="1556" max="1556" width="14.7109375" customWidth="1"/>
    <col min="1557" max="1557" width="10.140625" customWidth="1"/>
    <col min="1558" max="1558" width="9.28515625" customWidth="1"/>
    <col min="1559" max="1559" width="10.85546875" customWidth="1"/>
    <col min="1560" max="1560" width="9.7109375" customWidth="1"/>
    <col min="1561" max="1561" width="18.42578125" customWidth="1"/>
    <col min="1562" max="1562" width="11.42578125" customWidth="1"/>
    <col min="1563" max="1563" width="12.42578125" customWidth="1"/>
    <col min="1564" max="1564" width="17" customWidth="1"/>
    <col min="1565" max="1568" width="11.5703125" bestFit="1" customWidth="1"/>
    <col min="1569" max="1569" width="11.7109375" customWidth="1"/>
    <col min="1570" max="1570" width="11.85546875" bestFit="1" customWidth="1"/>
    <col min="1793" max="1793" width="18.7109375" customWidth="1"/>
    <col min="1794" max="1794" width="12" customWidth="1"/>
    <col min="1795" max="1795" width="10.28515625" customWidth="1"/>
    <col min="1796" max="1796" width="11.140625" customWidth="1"/>
    <col min="1797" max="1797" width="8.85546875" customWidth="1"/>
    <col min="1798" max="1798" width="9.7109375" customWidth="1"/>
    <col min="1799" max="1799" width="9.140625" customWidth="1"/>
    <col min="1800" max="1800" width="9.5703125" customWidth="1"/>
    <col min="1801" max="1801" width="9.140625" customWidth="1"/>
    <col min="1802" max="1802" width="9.7109375" customWidth="1"/>
    <col min="1803" max="1805" width="9.140625" customWidth="1"/>
    <col min="1806" max="1806" width="9.28515625" customWidth="1"/>
    <col min="1807" max="1809" width="9.140625" customWidth="1"/>
    <col min="1810" max="1810" width="10.5703125" customWidth="1"/>
    <col min="1811" max="1811" width="9.5703125" customWidth="1"/>
    <col min="1812" max="1812" width="14.7109375" customWidth="1"/>
    <col min="1813" max="1813" width="10.140625" customWidth="1"/>
    <col min="1814" max="1814" width="9.28515625" customWidth="1"/>
    <col min="1815" max="1815" width="10.85546875" customWidth="1"/>
    <col min="1816" max="1816" width="9.7109375" customWidth="1"/>
    <col min="1817" max="1817" width="18.42578125" customWidth="1"/>
    <col min="1818" max="1818" width="11.42578125" customWidth="1"/>
    <col min="1819" max="1819" width="12.42578125" customWidth="1"/>
    <col min="1820" max="1820" width="17" customWidth="1"/>
    <col min="1821" max="1824" width="11.5703125" bestFit="1" customWidth="1"/>
    <col min="1825" max="1825" width="11.7109375" customWidth="1"/>
    <col min="1826" max="1826" width="11.85546875" bestFit="1" customWidth="1"/>
    <col min="2049" max="2049" width="18.7109375" customWidth="1"/>
    <col min="2050" max="2050" width="12" customWidth="1"/>
    <col min="2051" max="2051" width="10.28515625" customWidth="1"/>
    <col min="2052" max="2052" width="11.140625" customWidth="1"/>
    <col min="2053" max="2053" width="8.85546875" customWidth="1"/>
    <col min="2054" max="2054" width="9.7109375" customWidth="1"/>
    <col min="2055" max="2055" width="9.140625" customWidth="1"/>
    <col min="2056" max="2056" width="9.5703125" customWidth="1"/>
    <col min="2057" max="2057" width="9.140625" customWidth="1"/>
    <col min="2058" max="2058" width="9.7109375" customWidth="1"/>
    <col min="2059" max="2061" width="9.140625" customWidth="1"/>
    <col min="2062" max="2062" width="9.28515625" customWidth="1"/>
    <col min="2063" max="2065" width="9.140625" customWidth="1"/>
    <col min="2066" max="2066" width="10.5703125" customWidth="1"/>
    <col min="2067" max="2067" width="9.5703125" customWidth="1"/>
    <col min="2068" max="2068" width="14.7109375" customWidth="1"/>
    <col min="2069" max="2069" width="10.140625" customWidth="1"/>
    <col min="2070" max="2070" width="9.28515625" customWidth="1"/>
    <col min="2071" max="2071" width="10.85546875" customWidth="1"/>
    <col min="2072" max="2072" width="9.7109375" customWidth="1"/>
    <col min="2073" max="2073" width="18.42578125" customWidth="1"/>
    <col min="2074" max="2074" width="11.42578125" customWidth="1"/>
    <col min="2075" max="2075" width="12.42578125" customWidth="1"/>
    <col min="2076" max="2076" width="17" customWidth="1"/>
    <col min="2077" max="2080" width="11.5703125" bestFit="1" customWidth="1"/>
    <col min="2081" max="2081" width="11.7109375" customWidth="1"/>
    <col min="2082" max="2082" width="11.85546875" bestFit="1" customWidth="1"/>
    <col min="2305" max="2305" width="18.7109375" customWidth="1"/>
    <col min="2306" max="2306" width="12" customWidth="1"/>
    <col min="2307" max="2307" width="10.28515625" customWidth="1"/>
    <col min="2308" max="2308" width="11.140625" customWidth="1"/>
    <col min="2309" max="2309" width="8.85546875" customWidth="1"/>
    <col min="2310" max="2310" width="9.7109375" customWidth="1"/>
    <col min="2311" max="2311" width="9.140625" customWidth="1"/>
    <col min="2312" max="2312" width="9.5703125" customWidth="1"/>
    <col min="2313" max="2313" width="9.140625" customWidth="1"/>
    <col min="2314" max="2314" width="9.7109375" customWidth="1"/>
    <col min="2315" max="2317" width="9.140625" customWidth="1"/>
    <col min="2318" max="2318" width="9.28515625" customWidth="1"/>
    <col min="2319" max="2321" width="9.140625" customWidth="1"/>
    <col min="2322" max="2322" width="10.5703125" customWidth="1"/>
    <col min="2323" max="2323" width="9.5703125" customWidth="1"/>
    <col min="2324" max="2324" width="14.7109375" customWidth="1"/>
    <col min="2325" max="2325" width="10.140625" customWidth="1"/>
    <col min="2326" max="2326" width="9.28515625" customWidth="1"/>
    <col min="2327" max="2327" width="10.85546875" customWidth="1"/>
    <col min="2328" max="2328" width="9.7109375" customWidth="1"/>
    <col min="2329" max="2329" width="18.42578125" customWidth="1"/>
    <col min="2330" max="2330" width="11.42578125" customWidth="1"/>
    <col min="2331" max="2331" width="12.42578125" customWidth="1"/>
    <col min="2332" max="2332" width="17" customWidth="1"/>
    <col min="2333" max="2336" width="11.5703125" bestFit="1" customWidth="1"/>
    <col min="2337" max="2337" width="11.7109375" customWidth="1"/>
    <col min="2338" max="2338" width="11.85546875" bestFit="1" customWidth="1"/>
    <col min="2561" max="2561" width="18.7109375" customWidth="1"/>
    <col min="2562" max="2562" width="12" customWidth="1"/>
    <col min="2563" max="2563" width="10.28515625" customWidth="1"/>
    <col min="2564" max="2564" width="11.140625" customWidth="1"/>
    <col min="2565" max="2565" width="8.85546875" customWidth="1"/>
    <col min="2566" max="2566" width="9.7109375" customWidth="1"/>
    <col min="2567" max="2567" width="9.140625" customWidth="1"/>
    <col min="2568" max="2568" width="9.5703125" customWidth="1"/>
    <col min="2569" max="2569" width="9.140625" customWidth="1"/>
    <col min="2570" max="2570" width="9.7109375" customWidth="1"/>
    <col min="2571" max="2573" width="9.140625" customWidth="1"/>
    <col min="2574" max="2574" width="9.28515625" customWidth="1"/>
    <col min="2575" max="2577" width="9.140625" customWidth="1"/>
    <col min="2578" max="2578" width="10.5703125" customWidth="1"/>
    <col min="2579" max="2579" width="9.5703125" customWidth="1"/>
    <col min="2580" max="2580" width="14.7109375" customWidth="1"/>
    <col min="2581" max="2581" width="10.140625" customWidth="1"/>
    <col min="2582" max="2582" width="9.28515625" customWidth="1"/>
    <col min="2583" max="2583" width="10.85546875" customWidth="1"/>
    <col min="2584" max="2584" width="9.7109375" customWidth="1"/>
    <col min="2585" max="2585" width="18.42578125" customWidth="1"/>
    <col min="2586" max="2586" width="11.42578125" customWidth="1"/>
    <col min="2587" max="2587" width="12.42578125" customWidth="1"/>
    <col min="2588" max="2588" width="17" customWidth="1"/>
    <col min="2589" max="2592" width="11.5703125" bestFit="1" customWidth="1"/>
    <col min="2593" max="2593" width="11.7109375" customWidth="1"/>
    <col min="2594" max="2594" width="11.85546875" bestFit="1" customWidth="1"/>
    <col min="2817" max="2817" width="18.7109375" customWidth="1"/>
    <col min="2818" max="2818" width="12" customWidth="1"/>
    <col min="2819" max="2819" width="10.28515625" customWidth="1"/>
    <col min="2820" max="2820" width="11.140625" customWidth="1"/>
    <col min="2821" max="2821" width="8.85546875" customWidth="1"/>
    <col min="2822" max="2822" width="9.7109375" customWidth="1"/>
    <col min="2823" max="2823" width="9.140625" customWidth="1"/>
    <col min="2824" max="2824" width="9.5703125" customWidth="1"/>
    <col min="2825" max="2825" width="9.140625" customWidth="1"/>
    <col min="2826" max="2826" width="9.7109375" customWidth="1"/>
    <col min="2827" max="2829" width="9.140625" customWidth="1"/>
    <col min="2830" max="2830" width="9.28515625" customWidth="1"/>
    <col min="2831" max="2833" width="9.140625" customWidth="1"/>
    <col min="2834" max="2834" width="10.5703125" customWidth="1"/>
    <col min="2835" max="2835" width="9.5703125" customWidth="1"/>
    <col min="2836" max="2836" width="14.7109375" customWidth="1"/>
    <col min="2837" max="2837" width="10.140625" customWidth="1"/>
    <col min="2838" max="2838" width="9.28515625" customWidth="1"/>
    <col min="2839" max="2839" width="10.85546875" customWidth="1"/>
    <col min="2840" max="2840" width="9.7109375" customWidth="1"/>
    <col min="2841" max="2841" width="18.42578125" customWidth="1"/>
    <col min="2842" max="2842" width="11.42578125" customWidth="1"/>
    <col min="2843" max="2843" width="12.42578125" customWidth="1"/>
    <col min="2844" max="2844" width="17" customWidth="1"/>
    <col min="2845" max="2848" width="11.5703125" bestFit="1" customWidth="1"/>
    <col min="2849" max="2849" width="11.7109375" customWidth="1"/>
    <col min="2850" max="2850" width="11.85546875" bestFit="1" customWidth="1"/>
    <col min="3073" max="3073" width="18.7109375" customWidth="1"/>
    <col min="3074" max="3074" width="12" customWidth="1"/>
    <col min="3075" max="3075" width="10.28515625" customWidth="1"/>
    <col min="3076" max="3076" width="11.140625" customWidth="1"/>
    <col min="3077" max="3077" width="8.85546875" customWidth="1"/>
    <col min="3078" max="3078" width="9.7109375" customWidth="1"/>
    <col min="3079" max="3079" width="9.140625" customWidth="1"/>
    <col min="3080" max="3080" width="9.5703125" customWidth="1"/>
    <col min="3081" max="3081" width="9.140625" customWidth="1"/>
    <col min="3082" max="3082" width="9.7109375" customWidth="1"/>
    <col min="3083" max="3085" width="9.140625" customWidth="1"/>
    <col min="3086" max="3086" width="9.28515625" customWidth="1"/>
    <col min="3087" max="3089" width="9.140625" customWidth="1"/>
    <col min="3090" max="3090" width="10.5703125" customWidth="1"/>
    <col min="3091" max="3091" width="9.5703125" customWidth="1"/>
    <col min="3092" max="3092" width="14.7109375" customWidth="1"/>
    <col min="3093" max="3093" width="10.140625" customWidth="1"/>
    <col min="3094" max="3094" width="9.28515625" customWidth="1"/>
    <col min="3095" max="3095" width="10.85546875" customWidth="1"/>
    <col min="3096" max="3096" width="9.7109375" customWidth="1"/>
    <col min="3097" max="3097" width="18.42578125" customWidth="1"/>
    <col min="3098" max="3098" width="11.42578125" customWidth="1"/>
    <col min="3099" max="3099" width="12.42578125" customWidth="1"/>
    <col min="3100" max="3100" width="17" customWidth="1"/>
    <col min="3101" max="3104" width="11.5703125" bestFit="1" customWidth="1"/>
    <col min="3105" max="3105" width="11.7109375" customWidth="1"/>
    <col min="3106" max="3106" width="11.85546875" bestFit="1" customWidth="1"/>
    <col min="3329" max="3329" width="18.7109375" customWidth="1"/>
    <col min="3330" max="3330" width="12" customWidth="1"/>
    <col min="3331" max="3331" width="10.28515625" customWidth="1"/>
    <col min="3332" max="3332" width="11.140625" customWidth="1"/>
    <col min="3333" max="3333" width="8.85546875" customWidth="1"/>
    <col min="3334" max="3334" width="9.7109375" customWidth="1"/>
    <col min="3335" max="3335" width="9.140625" customWidth="1"/>
    <col min="3336" max="3336" width="9.5703125" customWidth="1"/>
    <col min="3337" max="3337" width="9.140625" customWidth="1"/>
    <col min="3338" max="3338" width="9.7109375" customWidth="1"/>
    <col min="3339" max="3341" width="9.140625" customWidth="1"/>
    <col min="3342" max="3342" width="9.28515625" customWidth="1"/>
    <col min="3343" max="3345" width="9.140625" customWidth="1"/>
    <col min="3346" max="3346" width="10.5703125" customWidth="1"/>
    <col min="3347" max="3347" width="9.5703125" customWidth="1"/>
    <col min="3348" max="3348" width="14.7109375" customWidth="1"/>
    <col min="3349" max="3349" width="10.140625" customWidth="1"/>
    <col min="3350" max="3350" width="9.28515625" customWidth="1"/>
    <col min="3351" max="3351" width="10.85546875" customWidth="1"/>
    <col min="3352" max="3352" width="9.7109375" customWidth="1"/>
    <col min="3353" max="3353" width="18.42578125" customWidth="1"/>
    <col min="3354" max="3354" width="11.42578125" customWidth="1"/>
    <col min="3355" max="3355" width="12.42578125" customWidth="1"/>
    <col min="3356" max="3356" width="17" customWidth="1"/>
    <col min="3357" max="3360" width="11.5703125" bestFit="1" customWidth="1"/>
    <col min="3361" max="3361" width="11.7109375" customWidth="1"/>
    <col min="3362" max="3362" width="11.85546875" bestFit="1" customWidth="1"/>
    <col min="3585" max="3585" width="18.7109375" customWidth="1"/>
    <col min="3586" max="3586" width="12" customWidth="1"/>
    <col min="3587" max="3587" width="10.28515625" customWidth="1"/>
    <col min="3588" max="3588" width="11.140625" customWidth="1"/>
    <col min="3589" max="3589" width="8.85546875" customWidth="1"/>
    <col min="3590" max="3590" width="9.7109375" customWidth="1"/>
    <col min="3591" max="3591" width="9.140625" customWidth="1"/>
    <col min="3592" max="3592" width="9.5703125" customWidth="1"/>
    <col min="3593" max="3593" width="9.140625" customWidth="1"/>
    <col min="3594" max="3594" width="9.7109375" customWidth="1"/>
    <col min="3595" max="3597" width="9.140625" customWidth="1"/>
    <col min="3598" max="3598" width="9.28515625" customWidth="1"/>
    <col min="3599" max="3601" width="9.140625" customWidth="1"/>
    <col min="3602" max="3602" width="10.5703125" customWidth="1"/>
    <col min="3603" max="3603" width="9.5703125" customWidth="1"/>
    <col min="3604" max="3604" width="14.7109375" customWidth="1"/>
    <col min="3605" max="3605" width="10.140625" customWidth="1"/>
    <col min="3606" max="3606" width="9.28515625" customWidth="1"/>
    <col min="3607" max="3607" width="10.85546875" customWidth="1"/>
    <col min="3608" max="3608" width="9.7109375" customWidth="1"/>
    <col min="3609" max="3609" width="18.42578125" customWidth="1"/>
    <col min="3610" max="3610" width="11.42578125" customWidth="1"/>
    <col min="3611" max="3611" width="12.42578125" customWidth="1"/>
    <col min="3612" max="3612" width="17" customWidth="1"/>
    <col min="3613" max="3616" width="11.5703125" bestFit="1" customWidth="1"/>
    <col min="3617" max="3617" width="11.7109375" customWidth="1"/>
    <col min="3618" max="3618" width="11.85546875" bestFit="1" customWidth="1"/>
    <col min="3841" max="3841" width="18.7109375" customWidth="1"/>
    <col min="3842" max="3842" width="12" customWidth="1"/>
    <col min="3843" max="3843" width="10.28515625" customWidth="1"/>
    <col min="3844" max="3844" width="11.140625" customWidth="1"/>
    <col min="3845" max="3845" width="8.85546875" customWidth="1"/>
    <col min="3846" max="3846" width="9.7109375" customWidth="1"/>
    <col min="3847" max="3847" width="9.140625" customWidth="1"/>
    <col min="3848" max="3848" width="9.5703125" customWidth="1"/>
    <col min="3849" max="3849" width="9.140625" customWidth="1"/>
    <col min="3850" max="3850" width="9.7109375" customWidth="1"/>
    <col min="3851" max="3853" width="9.140625" customWidth="1"/>
    <col min="3854" max="3854" width="9.28515625" customWidth="1"/>
    <col min="3855" max="3857" width="9.140625" customWidth="1"/>
    <col min="3858" max="3858" width="10.5703125" customWidth="1"/>
    <col min="3859" max="3859" width="9.5703125" customWidth="1"/>
    <col min="3860" max="3860" width="14.7109375" customWidth="1"/>
    <col min="3861" max="3861" width="10.140625" customWidth="1"/>
    <col min="3862" max="3862" width="9.28515625" customWidth="1"/>
    <col min="3863" max="3863" width="10.85546875" customWidth="1"/>
    <col min="3864" max="3864" width="9.7109375" customWidth="1"/>
    <col min="3865" max="3865" width="18.42578125" customWidth="1"/>
    <col min="3866" max="3866" width="11.42578125" customWidth="1"/>
    <col min="3867" max="3867" width="12.42578125" customWidth="1"/>
    <col min="3868" max="3868" width="17" customWidth="1"/>
    <col min="3869" max="3872" width="11.5703125" bestFit="1" customWidth="1"/>
    <col min="3873" max="3873" width="11.7109375" customWidth="1"/>
    <col min="3874" max="3874" width="11.85546875" bestFit="1" customWidth="1"/>
    <col min="4097" max="4097" width="18.7109375" customWidth="1"/>
    <col min="4098" max="4098" width="12" customWidth="1"/>
    <col min="4099" max="4099" width="10.28515625" customWidth="1"/>
    <col min="4100" max="4100" width="11.140625" customWidth="1"/>
    <col min="4101" max="4101" width="8.85546875" customWidth="1"/>
    <col min="4102" max="4102" width="9.7109375" customWidth="1"/>
    <col min="4103" max="4103" width="9.140625" customWidth="1"/>
    <col min="4104" max="4104" width="9.5703125" customWidth="1"/>
    <col min="4105" max="4105" width="9.140625" customWidth="1"/>
    <col min="4106" max="4106" width="9.7109375" customWidth="1"/>
    <col min="4107" max="4109" width="9.140625" customWidth="1"/>
    <col min="4110" max="4110" width="9.28515625" customWidth="1"/>
    <col min="4111" max="4113" width="9.140625" customWidth="1"/>
    <col min="4114" max="4114" width="10.5703125" customWidth="1"/>
    <col min="4115" max="4115" width="9.5703125" customWidth="1"/>
    <col min="4116" max="4116" width="14.7109375" customWidth="1"/>
    <col min="4117" max="4117" width="10.140625" customWidth="1"/>
    <col min="4118" max="4118" width="9.28515625" customWidth="1"/>
    <col min="4119" max="4119" width="10.85546875" customWidth="1"/>
    <col min="4120" max="4120" width="9.7109375" customWidth="1"/>
    <col min="4121" max="4121" width="18.42578125" customWidth="1"/>
    <col min="4122" max="4122" width="11.42578125" customWidth="1"/>
    <col min="4123" max="4123" width="12.42578125" customWidth="1"/>
    <col min="4124" max="4124" width="17" customWidth="1"/>
    <col min="4125" max="4128" width="11.5703125" bestFit="1" customWidth="1"/>
    <col min="4129" max="4129" width="11.7109375" customWidth="1"/>
    <col min="4130" max="4130" width="11.85546875" bestFit="1" customWidth="1"/>
    <col min="4353" max="4353" width="18.7109375" customWidth="1"/>
    <col min="4354" max="4354" width="12" customWidth="1"/>
    <col min="4355" max="4355" width="10.28515625" customWidth="1"/>
    <col min="4356" max="4356" width="11.140625" customWidth="1"/>
    <col min="4357" max="4357" width="8.85546875" customWidth="1"/>
    <col min="4358" max="4358" width="9.7109375" customWidth="1"/>
    <col min="4359" max="4359" width="9.140625" customWidth="1"/>
    <col min="4360" max="4360" width="9.5703125" customWidth="1"/>
    <col min="4361" max="4361" width="9.140625" customWidth="1"/>
    <col min="4362" max="4362" width="9.7109375" customWidth="1"/>
    <col min="4363" max="4365" width="9.140625" customWidth="1"/>
    <col min="4366" max="4366" width="9.28515625" customWidth="1"/>
    <col min="4367" max="4369" width="9.140625" customWidth="1"/>
    <col min="4370" max="4370" width="10.5703125" customWidth="1"/>
    <col min="4371" max="4371" width="9.5703125" customWidth="1"/>
    <col min="4372" max="4372" width="14.7109375" customWidth="1"/>
    <col min="4373" max="4373" width="10.140625" customWidth="1"/>
    <col min="4374" max="4374" width="9.28515625" customWidth="1"/>
    <col min="4375" max="4375" width="10.85546875" customWidth="1"/>
    <col min="4376" max="4376" width="9.7109375" customWidth="1"/>
    <col min="4377" max="4377" width="18.42578125" customWidth="1"/>
    <col min="4378" max="4378" width="11.42578125" customWidth="1"/>
    <col min="4379" max="4379" width="12.42578125" customWidth="1"/>
    <col min="4380" max="4380" width="17" customWidth="1"/>
    <col min="4381" max="4384" width="11.5703125" bestFit="1" customWidth="1"/>
    <col min="4385" max="4385" width="11.7109375" customWidth="1"/>
    <col min="4386" max="4386" width="11.85546875" bestFit="1" customWidth="1"/>
    <col min="4609" max="4609" width="18.7109375" customWidth="1"/>
    <col min="4610" max="4610" width="12" customWidth="1"/>
    <col min="4611" max="4611" width="10.28515625" customWidth="1"/>
    <col min="4612" max="4612" width="11.140625" customWidth="1"/>
    <col min="4613" max="4613" width="8.85546875" customWidth="1"/>
    <col min="4614" max="4614" width="9.7109375" customWidth="1"/>
    <col min="4615" max="4615" width="9.140625" customWidth="1"/>
    <col min="4616" max="4616" width="9.5703125" customWidth="1"/>
    <col min="4617" max="4617" width="9.140625" customWidth="1"/>
    <col min="4618" max="4618" width="9.7109375" customWidth="1"/>
    <col min="4619" max="4621" width="9.140625" customWidth="1"/>
    <col min="4622" max="4622" width="9.28515625" customWidth="1"/>
    <col min="4623" max="4625" width="9.140625" customWidth="1"/>
    <col min="4626" max="4626" width="10.5703125" customWidth="1"/>
    <col min="4627" max="4627" width="9.5703125" customWidth="1"/>
    <col min="4628" max="4628" width="14.7109375" customWidth="1"/>
    <col min="4629" max="4629" width="10.140625" customWidth="1"/>
    <col min="4630" max="4630" width="9.28515625" customWidth="1"/>
    <col min="4631" max="4631" width="10.85546875" customWidth="1"/>
    <col min="4632" max="4632" width="9.7109375" customWidth="1"/>
    <col min="4633" max="4633" width="18.42578125" customWidth="1"/>
    <col min="4634" max="4634" width="11.42578125" customWidth="1"/>
    <col min="4635" max="4635" width="12.42578125" customWidth="1"/>
    <col min="4636" max="4636" width="17" customWidth="1"/>
    <col min="4637" max="4640" width="11.5703125" bestFit="1" customWidth="1"/>
    <col min="4641" max="4641" width="11.7109375" customWidth="1"/>
    <col min="4642" max="4642" width="11.85546875" bestFit="1" customWidth="1"/>
    <col min="4865" max="4865" width="18.7109375" customWidth="1"/>
    <col min="4866" max="4866" width="12" customWidth="1"/>
    <col min="4867" max="4867" width="10.28515625" customWidth="1"/>
    <col min="4868" max="4868" width="11.140625" customWidth="1"/>
    <col min="4869" max="4869" width="8.85546875" customWidth="1"/>
    <col min="4870" max="4870" width="9.7109375" customWidth="1"/>
    <col min="4871" max="4871" width="9.140625" customWidth="1"/>
    <col min="4872" max="4872" width="9.5703125" customWidth="1"/>
    <col min="4873" max="4873" width="9.140625" customWidth="1"/>
    <col min="4874" max="4874" width="9.7109375" customWidth="1"/>
    <col min="4875" max="4877" width="9.140625" customWidth="1"/>
    <col min="4878" max="4878" width="9.28515625" customWidth="1"/>
    <col min="4879" max="4881" width="9.140625" customWidth="1"/>
    <col min="4882" max="4882" width="10.5703125" customWidth="1"/>
    <col min="4883" max="4883" width="9.5703125" customWidth="1"/>
    <col min="4884" max="4884" width="14.7109375" customWidth="1"/>
    <col min="4885" max="4885" width="10.140625" customWidth="1"/>
    <col min="4886" max="4886" width="9.28515625" customWidth="1"/>
    <col min="4887" max="4887" width="10.85546875" customWidth="1"/>
    <col min="4888" max="4888" width="9.7109375" customWidth="1"/>
    <col min="4889" max="4889" width="18.42578125" customWidth="1"/>
    <col min="4890" max="4890" width="11.42578125" customWidth="1"/>
    <col min="4891" max="4891" width="12.42578125" customWidth="1"/>
    <col min="4892" max="4892" width="17" customWidth="1"/>
    <col min="4893" max="4896" width="11.5703125" bestFit="1" customWidth="1"/>
    <col min="4897" max="4897" width="11.7109375" customWidth="1"/>
    <col min="4898" max="4898" width="11.85546875" bestFit="1" customWidth="1"/>
    <col min="5121" max="5121" width="18.7109375" customWidth="1"/>
    <col min="5122" max="5122" width="12" customWidth="1"/>
    <col min="5123" max="5123" width="10.28515625" customWidth="1"/>
    <col min="5124" max="5124" width="11.140625" customWidth="1"/>
    <col min="5125" max="5125" width="8.85546875" customWidth="1"/>
    <col min="5126" max="5126" width="9.7109375" customWidth="1"/>
    <col min="5127" max="5127" width="9.140625" customWidth="1"/>
    <col min="5128" max="5128" width="9.5703125" customWidth="1"/>
    <col min="5129" max="5129" width="9.140625" customWidth="1"/>
    <col min="5130" max="5130" width="9.7109375" customWidth="1"/>
    <col min="5131" max="5133" width="9.140625" customWidth="1"/>
    <col min="5134" max="5134" width="9.28515625" customWidth="1"/>
    <col min="5135" max="5137" width="9.140625" customWidth="1"/>
    <col min="5138" max="5138" width="10.5703125" customWidth="1"/>
    <col min="5139" max="5139" width="9.5703125" customWidth="1"/>
    <col min="5140" max="5140" width="14.7109375" customWidth="1"/>
    <col min="5141" max="5141" width="10.140625" customWidth="1"/>
    <col min="5142" max="5142" width="9.28515625" customWidth="1"/>
    <col min="5143" max="5143" width="10.85546875" customWidth="1"/>
    <col min="5144" max="5144" width="9.7109375" customWidth="1"/>
    <col min="5145" max="5145" width="18.42578125" customWidth="1"/>
    <col min="5146" max="5146" width="11.42578125" customWidth="1"/>
    <col min="5147" max="5147" width="12.42578125" customWidth="1"/>
    <col min="5148" max="5148" width="17" customWidth="1"/>
    <col min="5149" max="5152" width="11.5703125" bestFit="1" customWidth="1"/>
    <col min="5153" max="5153" width="11.7109375" customWidth="1"/>
    <col min="5154" max="5154" width="11.85546875" bestFit="1" customWidth="1"/>
    <col min="5377" max="5377" width="18.7109375" customWidth="1"/>
    <col min="5378" max="5378" width="12" customWidth="1"/>
    <col min="5379" max="5379" width="10.28515625" customWidth="1"/>
    <col min="5380" max="5380" width="11.140625" customWidth="1"/>
    <col min="5381" max="5381" width="8.85546875" customWidth="1"/>
    <col min="5382" max="5382" width="9.7109375" customWidth="1"/>
    <col min="5383" max="5383" width="9.140625" customWidth="1"/>
    <col min="5384" max="5384" width="9.5703125" customWidth="1"/>
    <col min="5385" max="5385" width="9.140625" customWidth="1"/>
    <col min="5386" max="5386" width="9.7109375" customWidth="1"/>
    <col min="5387" max="5389" width="9.140625" customWidth="1"/>
    <col min="5390" max="5390" width="9.28515625" customWidth="1"/>
    <col min="5391" max="5393" width="9.140625" customWidth="1"/>
    <col min="5394" max="5394" width="10.5703125" customWidth="1"/>
    <col min="5395" max="5395" width="9.5703125" customWidth="1"/>
    <col min="5396" max="5396" width="14.7109375" customWidth="1"/>
    <col min="5397" max="5397" width="10.140625" customWidth="1"/>
    <col min="5398" max="5398" width="9.28515625" customWidth="1"/>
    <col min="5399" max="5399" width="10.85546875" customWidth="1"/>
    <col min="5400" max="5400" width="9.7109375" customWidth="1"/>
    <col min="5401" max="5401" width="18.42578125" customWidth="1"/>
    <col min="5402" max="5402" width="11.42578125" customWidth="1"/>
    <col min="5403" max="5403" width="12.42578125" customWidth="1"/>
    <col min="5404" max="5404" width="17" customWidth="1"/>
    <col min="5405" max="5408" width="11.5703125" bestFit="1" customWidth="1"/>
    <col min="5409" max="5409" width="11.7109375" customWidth="1"/>
    <col min="5410" max="5410" width="11.85546875" bestFit="1" customWidth="1"/>
    <col min="5633" max="5633" width="18.7109375" customWidth="1"/>
    <col min="5634" max="5634" width="12" customWidth="1"/>
    <col min="5635" max="5635" width="10.28515625" customWidth="1"/>
    <col min="5636" max="5636" width="11.140625" customWidth="1"/>
    <col min="5637" max="5637" width="8.85546875" customWidth="1"/>
    <col min="5638" max="5638" width="9.7109375" customWidth="1"/>
    <col min="5639" max="5639" width="9.140625" customWidth="1"/>
    <col min="5640" max="5640" width="9.5703125" customWidth="1"/>
    <col min="5641" max="5641" width="9.140625" customWidth="1"/>
    <col min="5642" max="5642" width="9.7109375" customWidth="1"/>
    <col min="5643" max="5645" width="9.140625" customWidth="1"/>
    <col min="5646" max="5646" width="9.28515625" customWidth="1"/>
    <col min="5647" max="5649" width="9.140625" customWidth="1"/>
    <col min="5650" max="5650" width="10.5703125" customWidth="1"/>
    <col min="5651" max="5651" width="9.5703125" customWidth="1"/>
    <col min="5652" max="5652" width="14.7109375" customWidth="1"/>
    <col min="5653" max="5653" width="10.140625" customWidth="1"/>
    <col min="5654" max="5654" width="9.28515625" customWidth="1"/>
    <col min="5655" max="5655" width="10.85546875" customWidth="1"/>
    <col min="5656" max="5656" width="9.7109375" customWidth="1"/>
    <col min="5657" max="5657" width="18.42578125" customWidth="1"/>
    <col min="5658" max="5658" width="11.42578125" customWidth="1"/>
    <col min="5659" max="5659" width="12.42578125" customWidth="1"/>
    <col min="5660" max="5660" width="17" customWidth="1"/>
    <col min="5661" max="5664" width="11.5703125" bestFit="1" customWidth="1"/>
    <col min="5665" max="5665" width="11.7109375" customWidth="1"/>
    <col min="5666" max="5666" width="11.85546875" bestFit="1" customWidth="1"/>
    <col min="5889" max="5889" width="18.7109375" customWidth="1"/>
    <col min="5890" max="5890" width="12" customWidth="1"/>
    <col min="5891" max="5891" width="10.28515625" customWidth="1"/>
    <col min="5892" max="5892" width="11.140625" customWidth="1"/>
    <col min="5893" max="5893" width="8.85546875" customWidth="1"/>
    <col min="5894" max="5894" width="9.7109375" customWidth="1"/>
    <col min="5895" max="5895" width="9.140625" customWidth="1"/>
    <col min="5896" max="5896" width="9.5703125" customWidth="1"/>
    <col min="5897" max="5897" width="9.140625" customWidth="1"/>
    <col min="5898" max="5898" width="9.7109375" customWidth="1"/>
    <col min="5899" max="5901" width="9.140625" customWidth="1"/>
    <col min="5902" max="5902" width="9.28515625" customWidth="1"/>
    <col min="5903" max="5905" width="9.140625" customWidth="1"/>
    <col min="5906" max="5906" width="10.5703125" customWidth="1"/>
    <col min="5907" max="5907" width="9.5703125" customWidth="1"/>
    <col min="5908" max="5908" width="14.7109375" customWidth="1"/>
    <col min="5909" max="5909" width="10.140625" customWidth="1"/>
    <col min="5910" max="5910" width="9.28515625" customWidth="1"/>
    <col min="5911" max="5911" width="10.85546875" customWidth="1"/>
    <col min="5912" max="5912" width="9.7109375" customWidth="1"/>
    <col min="5913" max="5913" width="18.42578125" customWidth="1"/>
    <col min="5914" max="5914" width="11.42578125" customWidth="1"/>
    <col min="5915" max="5915" width="12.42578125" customWidth="1"/>
    <col min="5916" max="5916" width="17" customWidth="1"/>
    <col min="5917" max="5920" width="11.5703125" bestFit="1" customWidth="1"/>
    <col min="5921" max="5921" width="11.7109375" customWidth="1"/>
    <col min="5922" max="5922" width="11.85546875" bestFit="1" customWidth="1"/>
    <col min="6145" max="6145" width="18.7109375" customWidth="1"/>
    <col min="6146" max="6146" width="12" customWidth="1"/>
    <col min="6147" max="6147" width="10.28515625" customWidth="1"/>
    <col min="6148" max="6148" width="11.140625" customWidth="1"/>
    <col min="6149" max="6149" width="8.85546875" customWidth="1"/>
    <col min="6150" max="6150" width="9.7109375" customWidth="1"/>
    <col min="6151" max="6151" width="9.140625" customWidth="1"/>
    <col min="6152" max="6152" width="9.5703125" customWidth="1"/>
    <col min="6153" max="6153" width="9.140625" customWidth="1"/>
    <col min="6154" max="6154" width="9.7109375" customWidth="1"/>
    <col min="6155" max="6157" width="9.140625" customWidth="1"/>
    <col min="6158" max="6158" width="9.28515625" customWidth="1"/>
    <col min="6159" max="6161" width="9.140625" customWidth="1"/>
    <col min="6162" max="6162" width="10.5703125" customWidth="1"/>
    <col min="6163" max="6163" width="9.5703125" customWidth="1"/>
    <col min="6164" max="6164" width="14.7109375" customWidth="1"/>
    <col min="6165" max="6165" width="10.140625" customWidth="1"/>
    <col min="6166" max="6166" width="9.28515625" customWidth="1"/>
    <col min="6167" max="6167" width="10.85546875" customWidth="1"/>
    <col min="6168" max="6168" width="9.7109375" customWidth="1"/>
    <col min="6169" max="6169" width="18.42578125" customWidth="1"/>
    <col min="6170" max="6170" width="11.42578125" customWidth="1"/>
    <col min="6171" max="6171" width="12.42578125" customWidth="1"/>
    <col min="6172" max="6172" width="17" customWidth="1"/>
    <col min="6173" max="6176" width="11.5703125" bestFit="1" customWidth="1"/>
    <col min="6177" max="6177" width="11.7109375" customWidth="1"/>
    <col min="6178" max="6178" width="11.85546875" bestFit="1" customWidth="1"/>
    <col min="6401" max="6401" width="18.7109375" customWidth="1"/>
    <col min="6402" max="6402" width="12" customWidth="1"/>
    <col min="6403" max="6403" width="10.28515625" customWidth="1"/>
    <col min="6404" max="6404" width="11.140625" customWidth="1"/>
    <col min="6405" max="6405" width="8.85546875" customWidth="1"/>
    <col min="6406" max="6406" width="9.7109375" customWidth="1"/>
    <col min="6407" max="6407" width="9.140625" customWidth="1"/>
    <col min="6408" max="6408" width="9.5703125" customWidth="1"/>
    <col min="6409" max="6409" width="9.140625" customWidth="1"/>
    <col min="6410" max="6410" width="9.7109375" customWidth="1"/>
    <col min="6411" max="6413" width="9.140625" customWidth="1"/>
    <col min="6414" max="6414" width="9.28515625" customWidth="1"/>
    <col min="6415" max="6417" width="9.140625" customWidth="1"/>
    <col min="6418" max="6418" width="10.5703125" customWidth="1"/>
    <col min="6419" max="6419" width="9.5703125" customWidth="1"/>
    <col min="6420" max="6420" width="14.7109375" customWidth="1"/>
    <col min="6421" max="6421" width="10.140625" customWidth="1"/>
    <col min="6422" max="6422" width="9.28515625" customWidth="1"/>
    <col min="6423" max="6423" width="10.85546875" customWidth="1"/>
    <col min="6424" max="6424" width="9.7109375" customWidth="1"/>
    <col min="6425" max="6425" width="18.42578125" customWidth="1"/>
    <col min="6426" max="6426" width="11.42578125" customWidth="1"/>
    <col min="6427" max="6427" width="12.42578125" customWidth="1"/>
    <col min="6428" max="6428" width="17" customWidth="1"/>
    <col min="6429" max="6432" width="11.5703125" bestFit="1" customWidth="1"/>
    <col min="6433" max="6433" width="11.7109375" customWidth="1"/>
    <col min="6434" max="6434" width="11.85546875" bestFit="1" customWidth="1"/>
    <col min="6657" max="6657" width="18.7109375" customWidth="1"/>
    <col min="6658" max="6658" width="12" customWidth="1"/>
    <col min="6659" max="6659" width="10.28515625" customWidth="1"/>
    <col min="6660" max="6660" width="11.140625" customWidth="1"/>
    <col min="6661" max="6661" width="8.85546875" customWidth="1"/>
    <col min="6662" max="6662" width="9.7109375" customWidth="1"/>
    <col min="6663" max="6663" width="9.140625" customWidth="1"/>
    <col min="6664" max="6664" width="9.5703125" customWidth="1"/>
    <col min="6665" max="6665" width="9.140625" customWidth="1"/>
    <col min="6666" max="6666" width="9.7109375" customWidth="1"/>
    <col min="6667" max="6669" width="9.140625" customWidth="1"/>
    <col min="6670" max="6670" width="9.28515625" customWidth="1"/>
    <col min="6671" max="6673" width="9.140625" customWidth="1"/>
    <col min="6674" max="6674" width="10.5703125" customWidth="1"/>
    <col min="6675" max="6675" width="9.5703125" customWidth="1"/>
    <col min="6676" max="6676" width="14.7109375" customWidth="1"/>
    <col min="6677" max="6677" width="10.140625" customWidth="1"/>
    <col min="6678" max="6678" width="9.28515625" customWidth="1"/>
    <col min="6679" max="6679" width="10.85546875" customWidth="1"/>
    <col min="6680" max="6680" width="9.7109375" customWidth="1"/>
    <col min="6681" max="6681" width="18.42578125" customWidth="1"/>
    <col min="6682" max="6682" width="11.42578125" customWidth="1"/>
    <col min="6683" max="6683" width="12.42578125" customWidth="1"/>
    <col min="6684" max="6684" width="17" customWidth="1"/>
    <col min="6685" max="6688" width="11.5703125" bestFit="1" customWidth="1"/>
    <col min="6689" max="6689" width="11.7109375" customWidth="1"/>
    <col min="6690" max="6690" width="11.85546875" bestFit="1" customWidth="1"/>
    <col min="6913" max="6913" width="18.7109375" customWidth="1"/>
    <col min="6914" max="6914" width="12" customWidth="1"/>
    <col min="6915" max="6915" width="10.28515625" customWidth="1"/>
    <col min="6916" max="6916" width="11.140625" customWidth="1"/>
    <col min="6917" max="6917" width="8.85546875" customWidth="1"/>
    <col min="6918" max="6918" width="9.7109375" customWidth="1"/>
    <col min="6919" max="6919" width="9.140625" customWidth="1"/>
    <col min="6920" max="6920" width="9.5703125" customWidth="1"/>
    <col min="6921" max="6921" width="9.140625" customWidth="1"/>
    <col min="6922" max="6922" width="9.7109375" customWidth="1"/>
    <col min="6923" max="6925" width="9.140625" customWidth="1"/>
    <col min="6926" max="6926" width="9.28515625" customWidth="1"/>
    <col min="6927" max="6929" width="9.140625" customWidth="1"/>
    <col min="6930" max="6930" width="10.5703125" customWidth="1"/>
    <col min="6931" max="6931" width="9.5703125" customWidth="1"/>
    <col min="6932" max="6932" width="14.7109375" customWidth="1"/>
    <col min="6933" max="6933" width="10.140625" customWidth="1"/>
    <col min="6934" max="6934" width="9.28515625" customWidth="1"/>
    <col min="6935" max="6935" width="10.85546875" customWidth="1"/>
    <col min="6936" max="6936" width="9.7109375" customWidth="1"/>
    <col min="6937" max="6937" width="18.42578125" customWidth="1"/>
    <col min="6938" max="6938" width="11.42578125" customWidth="1"/>
    <col min="6939" max="6939" width="12.42578125" customWidth="1"/>
    <col min="6940" max="6940" width="17" customWidth="1"/>
    <col min="6941" max="6944" width="11.5703125" bestFit="1" customWidth="1"/>
    <col min="6945" max="6945" width="11.7109375" customWidth="1"/>
    <col min="6946" max="6946" width="11.85546875" bestFit="1" customWidth="1"/>
    <col min="7169" max="7169" width="18.7109375" customWidth="1"/>
    <col min="7170" max="7170" width="12" customWidth="1"/>
    <col min="7171" max="7171" width="10.28515625" customWidth="1"/>
    <col min="7172" max="7172" width="11.140625" customWidth="1"/>
    <col min="7173" max="7173" width="8.85546875" customWidth="1"/>
    <col min="7174" max="7174" width="9.7109375" customWidth="1"/>
    <col min="7175" max="7175" width="9.140625" customWidth="1"/>
    <col min="7176" max="7176" width="9.5703125" customWidth="1"/>
    <col min="7177" max="7177" width="9.140625" customWidth="1"/>
    <col min="7178" max="7178" width="9.7109375" customWidth="1"/>
    <col min="7179" max="7181" width="9.140625" customWidth="1"/>
    <col min="7182" max="7182" width="9.28515625" customWidth="1"/>
    <col min="7183" max="7185" width="9.140625" customWidth="1"/>
    <col min="7186" max="7186" width="10.5703125" customWidth="1"/>
    <col min="7187" max="7187" width="9.5703125" customWidth="1"/>
    <col min="7188" max="7188" width="14.7109375" customWidth="1"/>
    <col min="7189" max="7189" width="10.140625" customWidth="1"/>
    <col min="7190" max="7190" width="9.28515625" customWidth="1"/>
    <col min="7191" max="7191" width="10.85546875" customWidth="1"/>
    <col min="7192" max="7192" width="9.7109375" customWidth="1"/>
    <col min="7193" max="7193" width="18.42578125" customWidth="1"/>
    <col min="7194" max="7194" width="11.42578125" customWidth="1"/>
    <col min="7195" max="7195" width="12.42578125" customWidth="1"/>
    <col min="7196" max="7196" width="17" customWidth="1"/>
    <col min="7197" max="7200" width="11.5703125" bestFit="1" customWidth="1"/>
    <col min="7201" max="7201" width="11.7109375" customWidth="1"/>
    <col min="7202" max="7202" width="11.85546875" bestFit="1" customWidth="1"/>
    <col min="7425" max="7425" width="18.7109375" customWidth="1"/>
    <col min="7426" max="7426" width="12" customWidth="1"/>
    <col min="7427" max="7427" width="10.28515625" customWidth="1"/>
    <col min="7428" max="7428" width="11.140625" customWidth="1"/>
    <col min="7429" max="7429" width="8.85546875" customWidth="1"/>
    <col min="7430" max="7430" width="9.7109375" customWidth="1"/>
    <col min="7431" max="7431" width="9.140625" customWidth="1"/>
    <col min="7432" max="7432" width="9.5703125" customWidth="1"/>
    <col min="7433" max="7433" width="9.140625" customWidth="1"/>
    <col min="7434" max="7434" width="9.7109375" customWidth="1"/>
    <col min="7435" max="7437" width="9.140625" customWidth="1"/>
    <col min="7438" max="7438" width="9.28515625" customWidth="1"/>
    <col min="7439" max="7441" width="9.140625" customWidth="1"/>
    <col min="7442" max="7442" width="10.5703125" customWidth="1"/>
    <col min="7443" max="7443" width="9.5703125" customWidth="1"/>
    <col min="7444" max="7444" width="14.7109375" customWidth="1"/>
    <col min="7445" max="7445" width="10.140625" customWidth="1"/>
    <col min="7446" max="7446" width="9.28515625" customWidth="1"/>
    <col min="7447" max="7447" width="10.85546875" customWidth="1"/>
    <col min="7448" max="7448" width="9.7109375" customWidth="1"/>
    <col min="7449" max="7449" width="18.42578125" customWidth="1"/>
    <col min="7450" max="7450" width="11.42578125" customWidth="1"/>
    <col min="7451" max="7451" width="12.42578125" customWidth="1"/>
    <col min="7452" max="7452" width="17" customWidth="1"/>
    <col min="7453" max="7456" width="11.5703125" bestFit="1" customWidth="1"/>
    <col min="7457" max="7457" width="11.7109375" customWidth="1"/>
    <col min="7458" max="7458" width="11.85546875" bestFit="1" customWidth="1"/>
    <col min="7681" max="7681" width="18.7109375" customWidth="1"/>
    <col min="7682" max="7682" width="12" customWidth="1"/>
    <col min="7683" max="7683" width="10.28515625" customWidth="1"/>
    <col min="7684" max="7684" width="11.140625" customWidth="1"/>
    <col min="7685" max="7685" width="8.85546875" customWidth="1"/>
    <col min="7686" max="7686" width="9.7109375" customWidth="1"/>
    <col min="7687" max="7687" width="9.140625" customWidth="1"/>
    <col min="7688" max="7688" width="9.5703125" customWidth="1"/>
    <col min="7689" max="7689" width="9.140625" customWidth="1"/>
    <col min="7690" max="7690" width="9.7109375" customWidth="1"/>
    <col min="7691" max="7693" width="9.140625" customWidth="1"/>
    <col min="7694" max="7694" width="9.28515625" customWidth="1"/>
    <col min="7695" max="7697" width="9.140625" customWidth="1"/>
    <col min="7698" max="7698" width="10.5703125" customWidth="1"/>
    <col min="7699" max="7699" width="9.5703125" customWidth="1"/>
    <col min="7700" max="7700" width="14.7109375" customWidth="1"/>
    <col min="7701" max="7701" width="10.140625" customWidth="1"/>
    <col min="7702" max="7702" width="9.28515625" customWidth="1"/>
    <col min="7703" max="7703" width="10.85546875" customWidth="1"/>
    <col min="7704" max="7704" width="9.7109375" customWidth="1"/>
    <col min="7705" max="7705" width="18.42578125" customWidth="1"/>
    <col min="7706" max="7706" width="11.42578125" customWidth="1"/>
    <col min="7707" max="7707" width="12.42578125" customWidth="1"/>
    <col min="7708" max="7708" width="17" customWidth="1"/>
    <col min="7709" max="7712" width="11.5703125" bestFit="1" customWidth="1"/>
    <col min="7713" max="7713" width="11.7109375" customWidth="1"/>
    <col min="7714" max="7714" width="11.85546875" bestFit="1" customWidth="1"/>
    <col min="7937" max="7937" width="18.7109375" customWidth="1"/>
    <col min="7938" max="7938" width="12" customWidth="1"/>
    <col min="7939" max="7939" width="10.28515625" customWidth="1"/>
    <col min="7940" max="7940" width="11.140625" customWidth="1"/>
    <col min="7941" max="7941" width="8.85546875" customWidth="1"/>
    <col min="7942" max="7942" width="9.7109375" customWidth="1"/>
    <col min="7943" max="7943" width="9.140625" customWidth="1"/>
    <col min="7944" max="7944" width="9.5703125" customWidth="1"/>
    <col min="7945" max="7945" width="9.140625" customWidth="1"/>
    <col min="7946" max="7946" width="9.7109375" customWidth="1"/>
    <col min="7947" max="7949" width="9.140625" customWidth="1"/>
    <col min="7950" max="7950" width="9.28515625" customWidth="1"/>
    <col min="7951" max="7953" width="9.140625" customWidth="1"/>
    <col min="7954" max="7954" width="10.5703125" customWidth="1"/>
    <col min="7955" max="7955" width="9.5703125" customWidth="1"/>
    <col min="7956" max="7956" width="14.7109375" customWidth="1"/>
    <col min="7957" max="7957" width="10.140625" customWidth="1"/>
    <col min="7958" max="7958" width="9.28515625" customWidth="1"/>
    <col min="7959" max="7959" width="10.85546875" customWidth="1"/>
    <col min="7960" max="7960" width="9.7109375" customWidth="1"/>
    <col min="7961" max="7961" width="18.42578125" customWidth="1"/>
    <col min="7962" max="7962" width="11.42578125" customWidth="1"/>
    <col min="7963" max="7963" width="12.42578125" customWidth="1"/>
    <col min="7964" max="7964" width="17" customWidth="1"/>
    <col min="7965" max="7968" width="11.5703125" bestFit="1" customWidth="1"/>
    <col min="7969" max="7969" width="11.7109375" customWidth="1"/>
    <col min="7970" max="7970" width="11.85546875" bestFit="1" customWidth="1"/>
    <col min="8193" max="8193" width="18.7109375" customWidth="1"/>
    <col min="8194" max="8194" width="12" customWidth="1"/>
    <col min="8195" max="8195" width="10.28515625" customWidth="1"/>
    <col min="8196" max="8196" width="11.140625" customWidth="1"/>
    <col min="8197" max="8197" width="8.85546875" customWidth="1"/>
    <col min="8198" max="8198" width="9.7109375" customWidth="1"/>
    <col min="8199" max="8199" width="9.140625" customWidth="1"/>
    <col min="8200" max="8200" width="9.5703125" customWidth="1"/>
    <col min="8201" max="8201" width="9.140625" customWidth="1"/>
    <col min="8202" max="8202" width="9.7109375" customWidth="1"/>
    <col min="8203" max="8205" width="9.140625" customWidth="1"/>
    <col min="8206" max="8206" width="9.28515625" customWidth="1"/>
    <col min="8207" max="8209" width="9.140625" customWidth="1"/>
    <col min="8210" max="8210" width="10.5703125" customWidth="1"/>
    <col min="8211" max="8211" width="9.5703125" customWidth="1"/>
    <col min="8212" max="8212" width="14.7109375" customWidth="1"/>
    <col min="8213" max="8213" width="10.140625" customWidth="1"/>
    <col min="8214" max="8214" width="9.28515625" customWidth="1"/>
    <col min="8215" max="8215" width="10.85546875" customWidth="1"/>
    <col min="8216" max="8216" width="9.7109375" customWidth="1"/>
    <col min="8217" max="8217" width="18.42578125" customWidth="1"/>
    <col min="8218" max="8218" width="11.42578125" customWidth="1"/>
    <col min="8219" max="8219" width="12.42578125" customWidth="1"/>
    <col min="8220" max="8220" width="17" customWidth="1"/>
    <col min="8221" max="8224" width="11.5703125" bestFit="1" customWidth="1"/>
    <col min="8225" max="8225" width="11.7109375" customWidth="1"/>
    <col min="8226" max="8226" width="11.85546875" bestFit="1" customWidth="1"/>
    <col min="8449" max="8449" width="18.7109375" customWidth="1"/>
    <col min="8450" max="8450" width="12" customWidth="1"/>
    <col min="8451" max="8451" width="10.28515625" customWidth="1"/>
    <col min="8452" max="8452" width="11.140625" customWidth="1"/>
    <col min="8453" max="8453" width="8.85546875" customWidth="1"/>
    <col min="8454" max="8454" width="9.7109375" customWidth="1"/>
    <col min="8455" max="8455" width="9.140625" customWidth="1"/>
    <col min="8456" max="8456" width="9.5703125" customWidth="1"/>
    <col min="8457" max="8457" width="9.140625" customWidth="1"/>
    <col min="8458" max="8458" width="9.7109375" customWidth="1"/>
    <col min="8459" max="8461" width="9.140625" customWidth="1"/>
    <col min="8462" max="8462" width="9.28515625" customWidth="1"/>
    <col min="8463" max="8465" width="9.140625" customWidth="1"/>
    <col min="8466" max="8466" width="10.5703125" customWidth="1"/>
    <col min="8467" max="8467" width="9.5703125" customWidth="1"/>
    <col min="8468" max="8468" width="14.7109375" customWidth="1"/>
    <col min="8469" max="8469" width="10.140625" customWidth="1"/>
    <col min="8470" max="8470" width="9.28515625" customWidth="1"/>
    <col min="8471" max="8471" width="10.85546875" customWidth="1"/>
    <col min="8472" max="8472" width="9.7109375" customWidth="1"/>
    <col min="8473" max="8473" width="18.42578125" customWidth="1"/>
    <col min="8474" max="8474" width="11.42578125" customWidth="1"/>
    <col min="8475" max="8475" width="12.42578125" customWidth="1"/>
    <col min="8476" max="8476" width="17" customWidth="1"/>
    <col min="8477" max="8480" width="11.5703125" bestFit="1" customWidth="1"/>
    <col min="8481" max="8481" width="11.7109375" customWidth="1"/>
    <col min="8482" max="8482" width="11.85546875" bestFit="1" customWidth="1"/>
    <col min="8705" max="8705" width="18.7109375" customWidth="1"/>
    <col min="8706" max="8706" width="12" customWidth="1"/>
    <col min="8707" max="8707" width="10.28515625" customWidth="1"/>
    <col min="8708" max="8708" width="11.140625" customWidth="1"/>
    <col min="8709" max="8709" width="8.85546875" customWidth="1"/>
    <col min="8710" max="8710" width="9.7109375" customWidth="1"/>
    <col min="8711" max="8711" width="9.140625" customWidth="1"/>
    <col min="8712" max="8712" width="9.5703125" customWidth="1"/>
    <col min="8713" max="8713" width="9.140625" customWidth="1"/>
    <col min="8714" max="8714" width="9.7109375" customWidth="1"/>
    <col min="8715" max="8717" width="9.140625" customWidth="1"/>
    <col min="8718" max="8718" width="9.28515625" customWidth="1"/>
    <col min="8719" max="8721" width="9.140625" customWidth="1"/>
    <col min="8722" max="8722" width="10.5703125" customWidth="1"/>
    <col min="8723" max="8723" width="9.5703125" customWidth="1"/>
    <col min="8724" max="8724" width="14.7109375" customWidth="1"/>
    <col min="8725" max="8725" width="10.140625" customWidth="1"/>
    <col min="8726" max="8726" width="9.28515625" customWidth="1"/>
    <col min="8727" max="8727" width="10.85546875" customWidth="1"/>
    <col min="8728" max="8728" width="9.7109375" customWidth="1"/>
    <col min="8729" max="8729" width="18.42578125" customWidth="1"/>
    <col min="8730" max="8730" width="11.42578125" customWidth="1"/>
    <col min="8731" max="8731" width="12.42578125" customWidth="1"/>
    <col min="8732" max="8732" width="17" customWidth="1"/>
    <col min="8733" max="8736" width="11.5703125" bestFit="1" customWidth="1"/>
    <col min="8737" max="8737" width="11.7109375" customWidth="1"/>
    <col min="8738" max="8738" width="11.85546875" bestFit="1" customWidth="1"/>
    <col min="8961" max="8961" width="18.7109375" customWidth="1"/>
    <col min="8962" max="8962" width="12" customWidth="1"/>
    <col min="8963" max="8963" width="10.28515625" customWidth="1"/>
    <col min="8964" max="8964" width="11.140625" customWidth="1"/>
    <col min="8965" max="8965" width="8.85546875" customWidth="1"/>
    <col min="8966" max="8966" width="9.7109375" customWidth="1"/>
    <col min="8967" max="8967" width="9.140625" customWidth="1"/>
    <col min="8968" max="8968" width="9.5703125" customWidth="1"/>
    <col min="8969" max="8969" width="9.140625" customWidth="1"/>
    <col min="8970" max="8970" width="9.7109375" customWidth="1"/>
    <col min="8971" max="8973" width="9.140625" customWidth="1"/>
    <col min="8974" max="8974" width="9.28515625" customWidth="1"/>
    <col min="8975" max="8977" width="9.140625" customWidth="1"/>
    <col min="8978" max="8978" width="10.5703125" customWidth="1"/>
    <col min="8979" max="8979" width="9.5703125" customWidth="1"/>
    <col min="8980" max="8980" width="14.7109375" customWidth="1"/>
    <col min="8981" max="8981" width="10.140625" customWidth="1"/>
    <col min="8982" max="8982" width="9.28515625" customWidth="1"/>
    <col min="8983" max="8983" width="10.85546875" customWidth="1"/>
    <col min="8984" max="8984" width="9.7109375" customWidth="1"/>
    <col min="8985" max="8985" width="18.42578125" customWidth="1"/>
    <col min="8986" max="8986" width="11.42578125" customWidth="1"/>
    <col min="8987" max="8987" width="12.42578125" customWidth="1"/>
    <col min="8988" max="8988" width="17" customWidth="1"/>
    <col min="8989" max="8992" width="11.5703125" bestFit="1" customWidth="1"/>
    <col min="8993" max="8993" width="11.7109375" customWidth="1"/>
    <col min="8994" max="8994" width="11.85546875" bestFit="1" customWidth="1"/>
    <col min="9217" max="9217" width="18.7109375" customWidth="1"/>
    <col min="9218" max="9218" width="12" customWidth="1"/>
    <col min="9219" max="9219" width="10.28515625" customWidth="1"/>
    <col min="9220" max="9220" width="11.140625" customWidth="1"/>
    <col min="9221" max="9221" width="8.85546875" customWidth="1"/>
    <col min="9222" max="9222" width="9.7109375" customWidth="1"/>
    <col min="9223" max="9223" width="9.140625" customWidth="1"/>
    <col min="9224" max="9224" width="9.5703125" customWidth="1"/>
    <col min="9225" max="9225" width="9.140625" customWidth="1"/>
    <col min="9226" max="9226" width="9.7109375" customWidth="1"/>
    <col min="9227" max="9229" width="9.140625" customWidth="1"/>
    <col min="9230" max="9230" width="9.28515625" customWidth="1"/>
    <col min="9231" max="9233" width="9.140625" customWidth="1"/>
    <col min="9234" max="9234" width="10.5703125" customWidth="1"/>
    <col min="9235" max="9235" width="9.5703125" customWidth="1"/>
    <col min="9236" max="9236" width="14.7109375" customWidth="1"/>
    <col min="9237" max="9237" width="10.140625" customWidth="1"/>
    <col min="9238" max="9238" width="9.28515625" customWidth="1"/>
    <col min="9239" max="9239" width="10.85546875" customWidth="1"/>
    <col min="9240" max="9240" width="9.7109375" customWidth="1"/>
    <col min="9241" max="9241" width="18.42578125" customWidth="1"/>
    <col min="9242" max="9242" width="11.42578125" customWidth="1"/>
    <col min="9243" max="9243" width="12.42578125" customWidth="1"/>
    <col min="9244" max="9244" width="17" customWidth="1"/>
    <col min="9245" max="9248" width="11.5703125" bestFit="1" customWidth="1"/>
    <col min="9249" max="9249" width="11.7109375" customWidth="1"/>
    <col min="9250" max="9250" width="11.85546875" bestFit="1" customWidth="1"/>
    <col min="9473" max="9473" width="18.7109375" customWidth="1"/>
    <col min="9474" max="9474" width="12" customWidth="1"/>
    <col min="9475" max="9475" width="10.28515625" customWidth="1"/>
    <col min="9476" max="9476" width="11.140625" customWidth="1"/>
    <col min="9477" max="9477" width="8.85546875" customWidth="1"/>
    <col min="9478" max="9478" width="9.7109375" customWidth="1"/>
    <col min="9479" max="9479" width="9.140625" customWidth="1"/>
    <col min="9480" max="9480" width="9.5703125" customWidth="1"/>
    <col min="9481" max="9481" width="9.140625" customWidth="1"/>
    <col min="9482" max="9482" width="9.7109375" customWidth="1"/>
    <col min="9483" max="9485" width="9.140625" customWidth="1"/>
    <col min="9486" max="9486" width="9.28515625" customWidth="1"/>
    <col min="9487" max="9489" width="9.140625" customWidth="1"/>
    <col min="9490" max="9490" width="10.5703125" customWidth="1"/>
    <col min="9491" max="9491" width="9.5703125" customWidth="1"/>
    <col min="9492" max="9492" width="14.7109375" customWidth="1"/>
    <col min="9493" max="9493" width="10.140625" customWidth="1"/>
    <col min="9494" max="9494" width="9.28515625" customWidth="1"/>
    <col min="9495" max="9495" width="10.85546875" customWidth="1"/>
    <col min="9496" max="9496" width="9.7109375" customWidth="1"/>
    <col min="9497" max="9497" width="18.42578125" customWidth="1"/>
    <col min="9498" max="9498" width="11.42578125" customWidth="1"/>
    <col min="9499" max="9499" width="12.42578125" customWidth="1"/>
    <col min="9500" max="9500" width="17" customWidth="1"/>
    <col min="9501" max="9504" width="11.5703125" bestFit="1" customWidth="1"/>
    <col min="9505" max="9505" width="11.7109375" customWidth="1"/>
    <col min="9506" max="9506" width="11.85546875" bestFit="1" customWidth="1"/>
    <col min="9729" max="9729" width="18.7109375" customWidth="1"/>
    <col min="9730" max="9730" width="12" customWidth="1"/>
    <col min="9731" max="9731" width="10.28515625" customWidth="1"/>
    <col min="9732" max="9732" width="11.140625" customWidth="1"/>
    <col min="9733" max="9733" width="8.85546875" customWidth="1"/>
    <col min="9734" max="9734" width="9.7109375" customWidth="1"/>
    <col min="9735" max="9735" width="9.140625" customWidth="1"/>
    <col min="9736" max="9736" width="9.5703125" customWidth="1"/>
    <col min="9737" max="9737" width="9.140625" customWidth="1"/>
    <col min="9738" max="9738" width="9.7109375" customWidth="1"/>
    <col min="9739" max="9741" width="9.140625" customWidth="1"/>
    <col min="9742" max="9742" width="9.28515625" customWidth="1"/>
    <col min="9743" max="9745" width="9.140625" customWidth="1"/>
    <col min="9746" max="9746" width="10.5703125" customWidth="1"/>
    <col min="9747" max="9747" width="9.5703125" customWidth="1"/>
    <col min="9748" max="9748" width="14.7109375" customWidth="1"/>
    <col min="9749" max="9749" width="10.140625" customWidth="1"/>
    <col min="9750" max="9750" width="9.28515625" customWidth="1"/>
    <col min="9751" max="9751" width="10.85546875" customWidth="1"/>
    <col min="9752" max="9752" width="9.7109375" customWidth="1"/>
    <col min="9753" max="9753" width="18.42578125" customWidth="1"/>
    <col min="9754" max="9754" width="11.42578125" customWidth="1"/>
    <col min="9755" max="9755" width="12.42578125" customWidth="1"/>
    <col min="9756" max="9756" width="17" customWidth="1"/>
    <col min="9757" max="9760" width="11.5703125" bestFit="1" customWidth="1"/>
    <col min="9761" max="9761" width="11.7109375" customWidth="1"/>
    <col min="9762" max="9762" width="11.85546875" bestFit="1" customWidth="1"/>
    <col min="9985" max="9985" width="18.7109375" customWidth="1"/>
    <col min="9986" max="9986" width="12" customWidth="1"/>
    <col min="9987" max="9987" width="10.28515625" customWidth="1"/>
    <col min="9988" max="9988" width="11.140625" customWidth="1"/>
    <col min="9989" max="9989" width="8.85546875" customWidth="1"/>
    <col min="9990" max="9990" width="9.7109375" customWidth="1"/>
    <col min="9991" max="9991" width="9.140625" customWidth="1"/>
    <col min="9992" max="9992" width="9.5703125" customWidth="1"/>
    <col min="9993" max="9993" width="9.140625" customWidth="1"/>
    <col min="9994" max="9994" width="9.7109375" customWidth="1"/>
    <col min="9995" max="9997" width="9.140625" customWidth="1"/>
    <col min="9998" max="9998" width="9.28515625" customWidth="1"/>
    <col min="9999" max="10001" width="9.140625" customWidth="1"/>
    <col min="10002" max="10002" width="10.5703125" customWidth="1"/>
    <col min="10003" max="10003" width="9.5703125" customWidth="1"/>
    <col min="10004" max="10004" width="14.7109375" customWidth="1"/>
    <col min="10005" max="10005" width="10.140625" customWidth="1"/>
    <col min="10006" max="10006" width="9.28515625" customWidth="1"/>
    <col min="10007" max="10007" width="10.85546875" customWidth="1"/>
    <col min="10008" max="10008" width="9.7109375" customWidth="1"/>
    <col min="10009" max="10009" width="18.42578125" customWidth="1"/>
    <col min="10010" max="10010" width="11.42578125" customWidth="1"/>
    <col min="10011" max="10011" width="12.42578125" customWidth="1"/>
    <col min="10012" max="10012" width="17" customWidth="1"/>
    <col min="10013" max="10016" width="11.5703125" bestFit="1" customWidth="1"/>
    <col min="10017" max="10017" width="11.7109375" customWidth="1"/>
    <col min="10018" max="10018" width="11.85546875" bestFit="1" customWidth="1"/>
    <col min="10241" max="10241" width="18.7109375" customWidth="1"/>
    <col min="10242" max="10242" width="12" customWidth="1"/>
    <col min="10243" max="10243" width="10.28515625" customWidth="1"/>
    <col min="10244" max="10244" width="11.140625" customWidth="1"/>
    <col min="10245" max="10245" width="8.85546875" customWidth="1"/>
    <col min="10246" max="10246" width="9.7109375" customWidth="1"/>
    <col min="10247" max="10247" width="9.140625" customWidth="1"/>
    <col min="10248" max="10248" width="9.5703125" customWidth="1"/>
    <col min="10249" max="10249" width="9.140625" customWidth="1"/>
    <col min="10250" max="10250" width="9.7109375" customWidth="1"/>
    <col min="10251" max="10253" width="9.140625" customWidth="1"/>
    <col min="10254" max="10254" width="9.28515625" customWidth="1"/>
    <col min="10255" max="10257" width="9.140625" customWidth="1"/>
    <col min="10258" max="10258" width="10.5703125" customWidth="1"/>
    <col min="10259" max="10259" width="9.5703125" customWidth="1"/>
    <col min="10260" max="10260" width="14.7109375" customWidth="1"/>
    <col min="10261" max="10261" width="10.140625" customWidth="1"/>
    <col min="10262" max="10262" width="9.28515625" customWidth="1"/>
    <col min="10263" max="10263" width="10.85546875" customWidth="1"/>
    <col min="10264" max="10264" width="9.7109375" customWidth="1"/>
    <col min="10265" max="10265" width="18.42578125" customWidth="1"/>
    <col min="10266" max="10266" width="11.42578125" customWidth="1"/>
    <col min="10267" max="10267" width="12.42578125" customWidth="1"/>
    <col min="10268" max="10268" width="17" customWidth="1"/>
    <col min="10269" max="10272" width="11.5703125" bestFit="1" customWidth="1"/>
    <col min="10273" max="10273" width="11.7109375" customWidth="1"/>
    <col min="10274" max="10274" width="11.85546875" bestFit="1" customWidth="1"/>
    <col min="10497" max="10497" width="18.7109375" customWidth="1"/>
    <col min="10498" max="10498" width="12" customWidth="1"/>
    <col min="10499" max="10499" width="10.28515625" customWidth="1"/>
    <col min="10500" max="10500" width="11.140625" customWidth="1"/>
    <col min="10501" max="10501" width="8.85546875" customWidth="1"/>
    <col min="10502" max="10502" width="9.7109375" customWidth="1"/>
    <col min="10503" max="10503" width="9.140625" customWidth="1"/>
    <col min="10504" max="10504" width="9.5703125" customWidth="1"/>
    <col min="10505" max="10505" width="9.140625" customWidth="1"/>
    <col min="10506" max="10506" width="9.7109375" customWidth="1"/>
    <col min="10507" max="10509" width="9.140625" customWidth="1"/>
    <col min="10510" max="10510" width="9.28515625" customWidth="1"/>
    <col min="10511" max="10513" width="9.140625" customWidth="1"/>
    <col min="10514" max="10514" width="10.5703125" customWidth="1"/>
    <col min="10515" max="10515" width="9.5703125" customWidth="1"/>
    <col min="10516" max="10516" width="14.7109375" customWidth="1"/>
    <col min="10517" max="10517" width="10.140625" customWidth="1"/>
    <col min="10518" max="10518" width="9.28515625" customWidth="1"/>
    <col min="10519" max="10519" width="10.85546875" customWidth="1"/>
    <col min="10520" max="10520" width="9.7109375" customWidth="1"/>
    <col min="10521" max="10521" width="18.42578125" customWidth="1"/>
    <col min="10522" max="10522" width="11.42578125" customWidth="1"/>
    <col min="10523" max="10523" width="12.42578125" customWidth="1"/>
    <col min="10524" max="10524" width="17" customWidth="1"/>
    <col min="10525" max="10528" width="11.5703125" bestFit="1" customWidth="1"/>
    <col min="10529" max="10529" width="11.7109375" customWidth="1"/>
    <col min="10530" max="10530" width="11.85546875" bestFit="1" customWidth="1"/>
    <col min="10753" max="10753" width="18.7109375" customWidth="1"/>
    <col min="10754" max="10754" width="12" customWidth="1"/>
    <col min="10755" max="10755" width="10.28515625" customWidth="1"/>
    <col min="10756" max="10756" width="11.140625" customWidth="1"/>
    <col min="10757" max="10757" width="8.85546875" customWidth="1"/>
    <col min="10758" max="10758" width="9.7109375" customWidth="1"/>
    <col min="10759" max="10759" width="9.140625" customWidth="1"/>
    <col min="10760" max="10760" width="9.5703125" customWidth="1"/>
    <col min="10761" max="10761" width="9.140625" customWidth="1"/>
    <col min="10762" max="10762" width="9.7109375" customWidth="1"/>
    <col min="10763" max="10765" width="9.140625" customWidth="1"/>
    <col min="10766" max="10766" width="9.28515625" customWidth="1"/>
    <col min="10767" max="10769" width="9.140625" customWidth="1"/>
    <col min="10770" max="10770" width="10.5703125" customWidth="1"/>
    <col min="10771" max="10771" width="9.5703125" customWidth="1"/>
    <col min="10772" max="10772" width="14.7109375" customWidth="1"/>
    <col min="10773" max="10773" width="10.140625" customWidth="1"/>
    <col min="10774" max="10774" width="9.28515625" customWidth="1"/>
    <col min="10775" max="10775" width="10.85546875" customWidth="1"/>
    <col min="10776" max="10776" width="9.7109375" customWidth="1"/>
    <col min="10777" max="10777" width="18.42578125" customWidth="1"/>
    <col min="10778" max="10778" width="11.42578125" customWidth="1"/>
    <col min="10779" max="10779" width="12.42578125" customWidth="1"/>
    <col min="10780" max="10780" width="17" customWidth="1"/>
    <col min="10781" max="10784" width="11.5703125" bestFit="1" customWidth="1"/>
    <col min="10785" max="10785" width="11.7109375" customWidth="1"/>
    <col min="10786" max="10786" width="11.85546875" bestFit="1" customWidth="1"/>
    <col min="11009" max="11009" width="18.7109375" customWidth="1"/>
    <col min="11010" max="11010" width="12" customWidth="1"/>
    <col min="11011" max="11011" width="10.28515625" customWidth="1"/>
    <col min="11012" max="11012" width="11.140625" customWidth="1"/>
    <col min="11013" max="11013" width="8.85546875" customWidth="1"/>
    <col min="11014" max="11014" width="9.7109375" customWidth="1"/>
    <col min="11015" max="11015" width="9.140625" customWidth="1"/>
    <col min="11016" max="11016" width="9.5703125" customWidth="1"/>
    <col min="11017" max="11017" width="9.140625" customWidth="1"/>
    <col min="11018" max="11018" width="9.7109375" customWidth="1"/>
    <col min="11019" max="11021" width="9.140625" customWidth="1"/>
    <col min="11022" max="11022" width="9.28515625" customWidth="1"/>
    <col min="11023" max="11025" width="9.140625" customWidth="1"/>
    <col min="11026" max="11026" width="10.5703125" customWidth="1"/>
    <col min="11027" max="11027" width="9.5703125" customWidth="1"/>
    <col min="11028" max="11028" width="14.7109375" customWidth="1"/>
    <col min="11029" max="11029" width="10.140625" customWidth="1"/>
    <col min="11030" max="11030" width="9.28515625" customWidth="1"/>
    <col min="11031" max="11031" width="10.85546875" customWidth="1"/>
    <col min="11032" max="11032" width="9.7109375" customWidth="1"/>
    <col min="11033" max="11033" width="18.42578125" customWidth="1"/>
    <col min="11034" max="11034" width="11.42578125" customWidth="1"/>
    <col min="11035" max="11035" width="12.42578125" customWidth="1"/>
    <col min="11036" max="11036" width="17" customWidth="1"/>
    <col min="11037" max="11040" width="11.5703125" bestFit="1" customWidth="1"/>
    <col min="11041" max="11041" width="11.7109375" customWidth="1"/>
    <col min="11042" max="11042" width="11.85546875" bestFit="1" customWidth="1"/>
    <col min="11265" max="11265" width="18.7109375" customWidth="1"/>
    <col min="11266" max="11266" width="12" customWidth="1"/>
    <col min="11267" max="11267" width="10.28515625" customWidth="1"/>
    <col min="11268" max="11268" width="11.140625" customWidth="1"/>
    <col min="11269" max="11269" width="8.85546875" customWidth="1"/>
    <col min="11270" max="11270" width="9.7109375" customWidth="1"/>
    <col min="11271" max="11271" width="9.140625" customWidth="1"/>
    <col min="11272" max="11272" width="9.5703125" customWidth="1"/>
    <col min="11273" max="11273" width="9.140625" customWidth="1"/>
    <col min="11274" max="11274" width="9.7109375" customWidth="1"/>
    <col min="11275" max="11277" width="9.140625" customWidth="1"/>
    <col min="11278" max="11278" width="9.28515625" customWidth="1"/>
    <col min="11279" max="11281" width="9.140625" customWidth="1"/>
    <col min="11282" max="11282" width="10.5703125" customWidth="1"/>
    <col min="11283" max="11283" width="9.5703125" customWidth="1"/>
    <col min="11284" max="11284" width="14.7109375" customWidth="1"/>
    <col min="11285" max="11285" width="10.140625" customWidth="1"/>
    <col min="11286" max="11286" width="9.28515625" customWidth="1"/>
    <col min="11287" max="11287" width="10.85546875" customWidth="1"/>
    <col min="11288" max="11288" width="9.7109375" customWidth="1"/>
    <col min="11289" max="11289" width="18.42578125" customWidth="1"/>
    <col min="11290" max="11290" width="11.42578125" customWidth="1"/>
    <col min="11291" max="11291" width="12.42578125" customWidth="1"/>
    <col min="11292" max="11292" width="17" customWidth="1"/>
    <col min="11293" max="11296" width="11.5703125" bestFit="1" customWidth="1"/>
    <col min="11297" max="11297" width="11.7109375" customWidth="1"/>
    <col min="11298" max="11298" width="11.85546875" bestFit="1" customWidth="1"/>
    <col min="11521" max="11521" width="18.7109375" customWidth="1"/>
    <col min="11522" max="11522" width="12" customWidth="1"/>
    <col min="11523" max="11523" width="10.28515625" customWidth="1"/>
    <col min="11524" max="11524" width="11.140625" customWidth="1"/>
    <col min="11525" max="11525" width="8.85546875" customWidth="1"/>
    <col min="11526" max="11526" width="9.7109375" customWidth="1"/>
    <col min="11527" max="11527" width="9.140625" customWidth="1"/>
    <col min="11528" max="11528" width="9.5703125" customWidth="1"/>
    <col min="11529" max="11529" width="9.140625" customWidth="1"/>
    <col min="11530" max="11530" width="9.7109375" customWidth="1"/>
    <col min="11531" max="11533" width="9.140625" customWidth="1"/>
    <col min="11534" max="11534" width="9.28515625" customWidth="1"/>
    <col min="11535" max="11537" width="9.140625" customWidth="1"/>
    <col min="11538" max="11538" width="10.5703125" customWidth="1"/>
    <col min="11539" max="11539" width="9.5703125" customWidth="1"/>
    <col min="11540" max="11540" width="14.7109375" customWidth="1"/>
    <col min="11541" max="11541" width="10.140625" customWidth="1"/>
    <col min="11542" max="11542" width="9.28515625" customWidth="1"/>
    <col min="11543" max="11543" width="10.85546875" customWidth="1"/>
    <col min="11544" max="11544" width="9.7109375" customWidth="1"/>
    <col min="11545" max="11545" width="18.42578125" customWidth="1"/>
    <col min="11546" max="11546" width="11.42578125" customWidth="1"/>
    <col min="11547" max="11547" width="12.42578125" customWidth="1"/>
    <col min="11548" max="11548" width="17" customWidth="1"/>
    <col min="11549" max="11552" width="11.5703125" bestFit="1" customWidth="1"/>
    <col min="11553" max="11553" width="11.7109375" customWidth="1"/>
    <col min="11554" max="11554" width="11.85546875" bestFit="1" customWidth="1"/>
    <col min="11777" max="11777" width="18.7109375" customWidth="1"/>
    <col min="11778" max="11778" width="12" customWidth="1"/>
    <col min="11779" max="11779" width="10.28515625" customWidth="1"/>
    <col min="11780" max="11780" width="11.140625" customWidth="1"/>
    <col min="11781" max="11781" width="8.85546875" customWidth="1"/>
    <col min="11782" max="11782" width="9.7109375" customWidth="1"/>
    <col min="11783" max="11783" width="9.140625" customWidth="1"/>
    <col min="11784" max="11784" width="9.5703125" customWidth="1"/>
    <col min="11785" max="11785" width="9.140625" customWidth="1"/>
    <col min="11786" max="11786" width="9.7109375" customWidth="1"/>
    <col min="11787" max="11789" width="9.140625" customWidth="1"/>
    <col min="11790" max="11790" width="9.28515625" customWidth="1"/>
    <col min="11791" max="11793" width="9.140625" customWidth="1"/>
    <col min="11794" max="11794" width="10.5703125" customWidth="1"/>
    <col min="11795" max="11795" width="9.5703125" customWidth="1"/>
    <col min="11796" max="11796" width="14.7109375" customWidth="1"/>
    <col min="11797" max="11797" width="10.140625" customWidth="1"/>
    <col min="11798" max="11798" width="9.28515625" customWidth="1"/>
    <col min="11799" max="11799" width="10.85546875" customWidth="1"/>
    <col min="11800" max="11800" width="9.7109375" customWidth="1"/>
    <col min="11801" max="11801" width="18.42578125" customWidth="1"/>
    <col min="11802" max="11802" width="11.42578125" customWidth="1"/>
    <col min="11803" max="11803" width="12.42578125" customWidth="1"/>
    <col min="11804" max="11804" width="17" customWidth="1"/>
    <col min="11805" max="11808" width="11.5703125" bestFit="1" customWidth="1"/>
    <col min="11809" max="11809" width="11.7109375" customWidth="1"/>
    <col min="11810" max="11810" width="11.85546875" bestFit="1" customWidth="1"/>
    <col min="12033" max="12033" width="18.7109375" customWidth="1"/>
    <col min="12034" max="12034" width="12" customWidth="1"/>
    <col min="12035" max="12035" width="10.28515625" customWidth="1"/>
    <col min="12036" max="12036" width="11.140625" customWidth="1"/>
    <col min="12037" max="12037" width="8.85546875" customWidth="1"/>
    <col min="12038" max="12038" width="9.7109375" customWidth="1"/>
    <col min="12039" max="12039" width="9.140625" customWidth="1"/>
    <col min="12040" max="12040" width="9.5703125" customWidth="1"/>
    <col min="12041" max="12041" width="9.140625" customWidth="1"/>
    <col min="12042" max="12042" width="9.7109375" customWidth="1"/>
    <col min="12043" max="12045" width="9.140625" customWidth="1"/>
    <col min="12046" max="12046" width="9.28515625" customWidth="1"/>
    <col min="12047" max="12049" width="9.140625" customWidth="1"/>
    <col min="12050" max="12050" width="10.5703125" customWidth="1"/>
    <col min="12051" max="12051" width="9.5703125" customWidth="1"/>
    <col min="12052" max="12052" width="14.7109375" customWidth="1"/>
    <col min="12053" max="12053" width="10.140625" customWidth="1"/>
    <col min="12054" max="12054" width="9.28515625" customWidth="1"/>
    <col min="12055" max="12055" width="10.85546875" customWidth="1"/>
    <col min="12056" max="12056" width="9.7109375" customWidth="1"/>
    <col min="12057" max="12057" width="18.42578125" customWidth="1"/>
    <col min="12058" max="12058" width="11.42578125" customWidth="1"/>
    <col min="12059" max="12059" width="12.42578125" customWidth="1"/>
    <col min="12060" max="12060" width="17" customWidth="1"/>
    <col min="12061" max="12064" width="11.5703125" bestFit="1" customWidth="1"/>
    <col min="12065" max="12065" width="11.7109375" customWidth="1"/>
    <col min="12066" max="12066" width="11.85546875" bestFit="1" customWidth="1"/>
    <col min="12289" max="12289" width="18.7109375" customWidth="1"/>
    <col min="12290" max="12290" width="12" customWidth="1"/>
    <col min="12291" max="12291" width="10.28515625" customWidth="1"/>
    <col min="12292" max="12292" width="11.140625" customWidth="1"/>
    <col min="12293" max="12293" width="8.85546875" customWidth="1"/>
    <col min="12294" max="12294" width="9.7109375" customWidth="1"/>
    <col min="12295" max="12295" width="9.140625" customWidth="1"/>
    <col min="12296" max="12296" width="9.5703125" customWidth="1"/>
    <col min="12297" max="12297" width="9.140625" customWidth="1"/>
    <col min="12298" max="12298" width="9.7109375" customWidth="1"/>
    <col min="12299" max="12301" width="9.140625" customWidth="1"/>
    <col min="12302" max="12302" width="9.28515625" customWidth="1"/>
    <col min="12303" max="12305" width="9.140625" customWidth="1"/>
    <col min="12306" max="12306" width="10.5703125" customWidth="1"/>
    <col min="12307" max="12307" width="9.5703125" customWidth="1"/>
    <col min="12308" max="12308" width="14.7109375" customWidth="1"/>
    <col min="12309" max="12309" width="10.140625" customWidth="1"/>
    <col min="12310" max="12310" width="9.28515625" customWidth="1"/>
    <col min="12311" max="12311" width="10.85546875" customWidth="1"/>
    <col min="12312" max="12312" width="9.7109375" customWidth="1"/>
    <col min="12313" max="12313" width="18.42578125" customWidth="1"/>
    <col min="12314" max="12314" width="11.42578125" customWidth="1"/>
    <col min="12315" max="12315" width="12.42578125" customWidth="1"/>
    <col min="12316" max="12316" width="17" customWidth="1"/>
    <col min="12317" max="12320" width="11.5703125" bestFit="1" customWidth="1"/>
    <col min="12321" max="12321" width="11.7109375" customWidth="1"/>
    <col min="12322" max="12322" width="11.85546875" bestFit="1" customWidth="1"/>
    <col min="12545" max="12545" width="18.7109375" customWidth="1"/>
    <col min="12546" max="12546" width="12" customWidth="1"/>
    <col min="12547" max="12547" width="10.28515625" customWidth="1"/>
    <col min="12548" max="12548" width="11.140625" customWidth="1"/>
    <col min="12549" max="12549" width="8.85546875" customWidth="1"/>
    <col min="12550" max="12550" width="9.7109375" customWidth="1"/>
    <col min="12551" max="12551" width="9.140625" customWidth="1"/>
    <col min="12552" max="12552" width="9.5703125" customWidth="1"/>
    <col min="12553" max="12553" width="9.140625" customWidth="1"/>
    <col min="12554" max="12554" width="9.7109375" customWidth="1"/>
    <col min="12555" max="12557" width="9.140625" customWidth="1"/>
    <col min="12558" max="12558" width="9.28515625" customWidth="1"/>
    <col min="12559" max="12561" width="9.140625" customWidth="1"/>
    <col min="12562" max="12562" width="10.5703125" customWidth="1"/>
    <col min="12563" max="12563" width="9.5703125" customWidth="1"/>
    <col min="12564" max="12564" width="14.7109375" customWidth="1"/>
    <col min="12565" max="12565" width="10.140625" customWidth="1"/>
    <col min="12566" max="12566" width="9.28515625" customWidth="1"/>
    <col min="12567" max="12567" width="10.85546875" customWidth="1"/>
    <col min="12568" max="12568" width="9.7109375" customWidth="1"/>
    <col min="12569" max="12569" width="18.42578125" customWidth="1"/>
    <col min="12570" max="12570" width="11.42578125" customWidth="1"/>
    <col min="12571" max="12571" width="12.42578125" customWidth="1"/>
    <col min="12572" max="12572" width="17" customWidth="1"/>
    <col min="12573" max="12576" width="11.5703125" bestFit="1" customWidth="1"/>
    <col min="12577" max="12577" width="11.7109375" customWidth="1"/>
    <col min="12578" max="12578" width="11.85546875" bestFit="1" customWidth="1"/>
    <col min="12801" max="12801" width="18.7109375" customWidth="1"/>
    <col min="12802" max="12802" width="12" customWidth="1"/>
    <col min="12803" max="12803" width="10.28515625" customWidth="1"/>
    <col min="12804" max="12804" width="11.140625" customWidth="1"/>
    <col min="12805" max="12805" width="8.85546875" customWidth="1"/>
    <col min="12806" max="12806" width="9.7109375" customWidth="1"/>
    <col min="12807" max="12807" width="9.140625" customWidth="1"/>
    <col min="12808" max="12808" width="9.5703125" customWidth="1"/>
    <col min="12809" max="12809" width="9.140625" customWidth="1"/>
    <col min="12810" max="12810" width="9.7109375" customWidth="1"/>
    <col min="12811" max="12813" width="9.140625" customWidth="1"/>
    <col min="12814" max="12814" width="9.28515625" customWidth="1"/>
    <col min="12815" max="12817" width="9.140625" customWidth="1"/>
    <col min="12818" max="12818" width="10.5703125" customWidth="1"/>
    <col min="12819" max="12819" width="9.5703125" customWidth="1"/>
    <col min="12820" max="12820" width="14.7109375" customWidth="1"/>
    <col min="12821" max="12821" width="10.140625" customWidth="1"/>
    <col min="12822" max="12822" width="9.28515625" customWidth="1"/>
    <col min="12823" max="12823" width="10.85546875" customWidth="1"/>
    <col min="12824" max="12824" width="9.7109375" customWidth="1"/>
    <col min="12825" max="12825" width="18.42578125" customWidth="1"/>
    <col min="12826" max="12826" width="11.42578125" customWidth="1"/>
    <col min="12827" max="12827" width="12.42578125" customWidth="1"/>
    <col min="12828" max="12828" width="17" customWidth="1"/>
    <col min="12829" max="12832" width="11.5703125" bestFit="1" customWidth="1"/>
    <col min="12833" max="12833" width="11.7109375" customWidth="1"/>
    <col min="12834" max="12834" width="11.85546875" bestFit="1" customWidth="1"/>
    <col min="13057" max="13057" width="18.7109375" customWidth="1"/>
    <col min="13058" max="13058" width="12" customWidth="1"/>
    <col min="13059" max="13059" width="10.28515625" customWidth="1"/>
    <col min="13060" max="13060" width="11.140625" customWidth="1"/>
    <col min="13061" max="13061" width="8.85546875" customWidth="1"/>
    <col min="13062" max="13062" width="9.7109375" customWidth="1"/>
    <col min="13063" max="13063" width="9.140625" customWidth="1"/>
    <col min="13064" max="13064" width="9.5703125" customWidth="1"/>
    <col min="13065" max="13065" width="9.140625" customWidth="1"/>
    <col min="13066" max="13066" width="9.7109375" customWidth="1"/>
    <col min="13067" max="13069" width="9.140625" customWidth="1"/>
    <col min="13070" max="13070" width="9.28515625" customWidth="1"/>
    <col min="13071" max="13073" width="9.140625" customWidth="1"/>
    <col min="13074" max="13074" width="10.5703125" customWidth="1"/>
    <col min="13075" max="13075" width="9.5703125" customWidth="1"/>
    <col min="13076" max="13076" width="14.7109375" customWidth="1"/>
    <col min="13077" max="13077" width="10.140625" customWidth="1"/>
    <col min="13078" max="13078" width="9.28515625" customWidth="1"/>
    <col min="13079" max="13079" width="10.85546875" customWidth="1"/>
    <col min="13080" max="13080" width="9.7109375" customWidth="1"/>
    <col min="13081" max="13081" width="18.42578125" customWidth="1"/>
    <col min="13082" max="13082" width="11.42578125" customWidth="1"/>
    <col min="13083" max="13083" width="12.42578125" customWidth="1"/>
    <col min="13084" max="13084" width="17" customWidth="1"/>
    <col min="13085" max="13088" width="11.5703125" bestFit="1" customWidth="1"/>
    <col min="13089" max="13089" width="11.7109375" customWidth="1"/>
    <col min="13090" max="13090" width="11.85546875" bestFit="1" customWidth="1"/>
    <col min="13313" max="13313" width="18.7109375" customWidth="1"/>
    <col min="13314" max="13314" width="12" customWidth="1"/>
    <col min="13315" max="13315" width="10.28515625" customWidth="1"/>
    <col min="13316" max="13316" width="11.140625" customWidth="1"/>
    <col min="13317" max="13317" width="8.85546875" customWidth="1"/>
    <col min="13318" max="13318" width="9.7109375" customWidth="1"/>
    <col min="13319" max="13319" width="9.140625" customWidth="1"/>
    <col min="13320" max="13320" width="9.5703125" customWidth="1"/>
    <col min="13321" max="13321" width="9.140625" customWidth="1"/>
    <col min="13322" max="13322" width="9.7109375" customWidth="1"/>
    <col min="13323" max="13325" width="9.140625" customWidth="1"/>
    <col min="13326" max="13326" width="9.28515625" customWidth="1"/>
    <col min="13327" max="13329" width="9.140625" customWidth="1"/>
    <col min="13330" max="13330" width="10.5703125" customWidth="1"/>
    <col min="13331" max="13331" width="9.5703125" customWidth="1"/>
    <col min="13332" max="13332" width="14.7109375" customWidth="1"/>
    <col min="13333" max="13333" width="10.140625" customWidth="1"/>
    <col min="13334" max="13334" width="9.28515625" customWidth="1"/>
    <col min="13335" max="13335" width="10.85546875" customWidth="1"/>
    <col min="13336" max="13336" width="9.7109375" customWidth="1"/>
    <col min="13337" max="13337" width="18.42578125" customWidth="1"/>
    <col min="13338" max="13338" width="11.42578125" customWidth="1"/>
    <col min="13339" max="13339" width="12.42578125" customWidth="1"/>
    <col min="13340" max="13340" width="17" customWidth="1"/>
    <col min="13341" max="13344" width="11.5703125" bestFit="1" customWidth="1"/>
    <col min="13345" max="13345" width="11.7109375" customWidth="1"/>
    <col min="13346" max="13346" width="11.85546875" bestFit="1" customWidth="1"/>
    <col min="13569" max="13569" width="18.7109375" customWidth="1"/>
    <col min="13570" max="13570" width="12" customWidth="1"/>
    <col min="13571" max="13571" width="10.28515625" customWidth="1"/>
    <col min="13572" max="13572" width="11.140625" customWidth="1"/>
    <col min="13573" max="13573" width="8.85546875" customWidth="1"/>
    <col min="13574" max="13574" width="9.7109375" customWidth="1"/>
    <col min="13575" max="13575" width="9.140625" customWidth="1"/>
    <col min="13576" max="13576" width="9.5703125" customWidth="1"/>
    <col min="13577" max="13577" width="9.140625" customWidth="1"/>
    <col min="13578" max="13578" width="9.7109375" customWidth="1"/>
    <col min="13579" max="13581" width="9.140625" customWidth="1"/>
    <col min="13582" max="13582" width="9.28515625" customWidth="1"/>
    <col min="13583" max="13585" width="9.140625" customWidth="1"/>
    <col min="13586" max="13586" width="10.5703125" customWidth="1"/>
    <col min="13587" max="13587" width="9.5703125" customWidth="1"/>
    <col min="13588" max="13588" width="14.7109375" customWidth="1"/>
    <col min="13589" max="13589" width="10.140625" customWidth="1"/>
    <col min="13590" max="13590" width="9.28515625" customWidth="1"/>
    <col min="13591" max="13591" width="10.85546875" customWidth="1"/>
    <col min="13592" max="13592" width="9.7109375" customWidth="1"/>
    <col min="13593" max="13593" width="18.42578125" customWidth="1"/>
    <col min="13594" max="13594" width="11.42578125" customWidth="1"/>
    <col min="13595" max="13595" width="12.42578125" customWidth="1"/>
    <col min="13596" max="13596" width="17" customWidth="1"/>
    <col min="13597" max="13600" width="11.5703125" bestFit="1" customWidth="1"/>
    <col min="13601" max="13601" width="11.7109375" customWidth="1"/>
    <col min="13602" max="13602" width="11.85546875" bestFit="1" customWidth="1"/>
    <col min="13825" max="13825" width="18.7109375" customWidth="1"/>
    <col min="13826" max="13826" width="12" customWidth="1"/>
    <col min="13827" max="13827" width="10.28515625" customWidth="1"/>
    <col min="13828" max="13828" width="11.140625" customWidth="1"/>
    <col min="13829" max="13829" width="8.85546875" customWidth="1"/>
    <col min="13830" max="13830" width="9.7109375" customWidth="1"/>
    <col min="13831" max="13831" width="9.140625" customWidth="1"/>
    <col min="13832" max="13832" width="9.5703125" customWidth="1"/>
    <col min="13833" max="13833" width="9.140625" customWidth="1"/>
    <col min="13834" max="13834" width="9.7109375" customWidth="1"/>
    <col min="13835" max="13837" width="9.140625" customWidth="1"/>
    <col min="13838" max="13838" width="9.28515625" customWidth="1"/>
    <col min="13839" max="13841" width="9.140625" customWidth="1"/>
    <col min="13842" max="13842" width="10.5703125" customWidth="1"/>
    <col min="13843" max="13843" width="9.5703125" customWidth="1"/>
    <col min="13844" max="13844" width="14.7109375" customWidth="1"/>
    <col min="13845" max="13845" width="10.140625" customWidth="1"/>
    <col min="13846" max="13846" width="9.28515625" customWidth="1"/>
    <col min="13847" max="13847" width="10.85546875" customWidth="1"/>
    <col min="13848" max="13848" width="9.7109375" customWidth="1"/>
    <col min="13849" max="13849" width="18.42578125" customWidth="1"/>
    <col min="13850" max="13850" width="11.42578125" customWidth="1"/>
    <col min="13851" max="13851" width="12.42578125" customWidth="1"/>
    <col min="13852" max="13852" width="17" customWidth="1"/>
    <col min="13853" max="13856" width="11.5703125" bestFit="1" customWidth="1"/>
    <col min="13857" max="13857" width="11.7109375" customWidth="1"/>
    <col min="13858" max="13858" width="11.85546875" bestFit="1" customWidth="1"/>
    <col min="14081" max="14081" width="18.7109375" customWidth="1"/>
    <col min="14082" max="14082" width="12" customWidth="1"/>
    <col min="14083" max="14083" width="10.28515625" customWidth="1"/>
    <col min="14084" max="14084" width="11.140625" customWidth="1"/>
    <col min="14085" max="14085" width="8.85546875" customWidth="1"/>
    <col min="14086" max="14086" width="9.7109375" customWidth="1"/>
    <col min="14087" max="14087" width="9.140625" customWidth="1"/>
    <col min="14088" max="14088" width="9.5703125" customWidth="1"/>
    <col min="14089" max="14089" width="9.140625" customWidth="1"/>
    <col min="14090" max="14090" width="9.7109375" customWidth="1"/>
    <col min="14091" max="14093" width="9.140625" customWidth="1"/>
    <col min="14094" max="14094" width="9.28515625" customWidth="1"/>
    <col min="14095" max="14097" width="9.140625" customWidth="1"/>
    <col min="14098" max="14098" width="10.5703125" customWidth="1"/>
    <col min="14099" max="14099" width="9.5703125" customWidth="1"/>
    <col min="14100" max="14100" width="14.7109375" customWidth="1"/>
    <col min="14101" max="14101" width="10.140625" customWidth="1"/>
    <col min="14102" max="14102" width="9.28515625" customWidth="1"/>
    <col min="14103" max="14103" width="10.85546875" customWidth="1"/>
    <col min="14104" max="14104" width="9.7109375" customWidth="1"/>
    <col min="14105" max="14105" width="18.42578125" customWidth="1"/>
    <col min="14106" max="14106" width="11.42578125" customWidth="1"/>
    <col min="14107" max="14107" width="12.42578125" customWidth="1"/>
    <col min="14108" max="14108" width="17" customWidth="1"/>
    <col min="14109" max="14112" width="11.5703125" bestFit="1" customWidth="1"/>
    <col min="14113" max="14113" width="11.7109375" customWidth="1"/>
    <col min="14114" max="14114" width="11.85546875" bestFit="1" customWidth="1"/>
    <col min="14337" max="14337" width="18.7109375" customWidth="1"/>
    <col min="14338" max="14338" width="12" customWidth="1"/>
    <col min="14339" max="14339" width="10.28515625" customWidth="1"/>
    <col min="14340" max="14340" width="11.140625" customWidth="1"/>
    <col min="14341" max="14341" width="8.85546875" customWidth="1"/>
    <col min="14342" max="14342" width="9.7109375" customWidth="1"/>
    <col min="14343" max="14343" width="9.140625" customWidth="1"/>
    <col min="14344" max="14344" width="9.5703125" customWidth="1"/>
    <col min="14345" max="14345" width="9.140625" customWidth="1"/>
    <col min="14346" max="14346" width="9.7109375" customWidth="1"/>
    <col min="14347" max="14349" width="9.140625" customWidth="1"/>
    <col min="14350" max="14350" width="9.28515625" customWidth="1"/>
    <col min="14351" max="14353" width="9.140625" customWidth="1"/>
    <col min="14354" max="14354" width="10.5703125" customWidth="1"/>
    <col min="14355" max="14355" width="9.5703125" customWidth="1"/>
    <col min="14356" max="14356" width="14.7109375" customWidth="1"/>
    <col min="14357" max="14357" width="10.140625" customWidth="1"/>
    <col min="14358" max="14358" width="9.28515625" customWidth="1"/>
    <col min="14359" max="14359" width="10.85546875" customWidth="1"/>
    <col min="14360" max="14360" width="9.7109375" customWidth="1"/>
    <col min="14361" max="14361" width="18.42578125" customWidth="1"/>
    <col min="14362" max="14362" width="11.42578125" customWidth="1"/>
    <col min="14363" max="14363" width="12.42578125" customWidth="1"/>
    <col min="14364" max="14364" width="17" customWidth="1"/>
    <col min="14365" max="14368" width="11.5703125" bestFit="1" customWidth="1"/>
    <col min="14369" max="14369" width="11.7109375" customWidth="1"/>
    <col min="14370" max="14370" width="11.85546875" bestFit="1" customWidth="1"/>
    <col min="14593" max="14593" width="18.7109375" customWidth="1"/>
    <col min="14594" max="14594" width="12" customWidth="1"/>
    <col min="14595" max="14595" width="10.28515625" customWidth="1"/>
    <col min="14596" max="14596" width="11.140625" customWidth="1"/>
    <col min="14597" max="14597" width="8.85546875" customWidth="1"/>
    <col min="14598" max="14598" width="9.7109375" customWidth="1"/>
    <col min="14599" max="14599" width="9.140625" customWidth="1"/>
    <col min="14600" max="14600" width="9.5703125" customWidth="1"/>
    <col min="14601" max="14601" width="9.140625" customWidth="1"/>
    <col min="14602" max="14602" width="9.7109375" customWidth="1"/>
    <col min="14603" max="14605" width="9.140625" customWidth="1"/>
    <col min="14606" max="14606" width="9.28515625" customWidth="1"/>
    <col min="14607" max="14609" width="9.140625" customWidth="1"/>
    <col min="14610" max="14610" width="10.5703125" customWidth="1"/>
    <col min="14611" max="14611" width="9.5703125" customWidth="1"/>
    <col min="14612" max="14612" width="14.7109375" customWidth="1"/>
    <col min="14613" max="14613" width="10.140625" customWidth="1"/>
    <col min="14614" max="14614" width="9.28515625" customWidth="1"/>
    <col min="14615" max="14615" width="10.85546875" customWidth="1"/>
    <col min="14616" max="14616" width="9.7109375" customWidth="1"/>
    <col min="14617" max="14617" width="18.42578125" customWidth="1"/>
    <col min="14618" max="14618" width="11.42578125" customWidth="1"/>
    <col min="14619" max="14619" width="12.42578125" customWidth="1"/>
    <col min="14620" max="14620" width="17" customWidth="1"/>
    <col min="14621" max="14624" width="11.5703125" bestFit="1" customWidth="1"/>
    <col min="14625" max="14625" width="11.7109375" customWidth="1"/>
    <col min="14626" max="14626" width="11.85546875" bestFit="1" customWidth="1"/>
    <col min="14849" max="14849" width="18.7109375" customWidth="1"/>
    <col min="14850" max="14850" width="12" customWidth="1"/>
    <col min="14851" max="14851" width="10.28515625" customWidth="1"/>
    <col min="14852" max="14852" width="11.140625" customWidth="1"/>
    <col min="14853" max="14853" width="8.85546875" customWidth="1"/>
    <col min="14854" max="14854" width="9.7109375" customWidth="1"/>
    <col min="14855" max="14855" width="9.140625" customWidth="1"/>
    <col min="14856" max="14856" width="9.5703125" customWidth="1"/>
    <col min="14857" max="14857" width="9.140625" customWidth="1"/>
    <col min="14858" max="14858" width="9.7109375" customWidth="1"/>
    <col min="14859" max="14861" width="9.140625" customWidth="1"/>
    <col min="14862" max="14862" width="9.28515625" customWidth="1"/>
    <col min="14863" max="14865" width="9.140625" customWidth="1"/>
    <col min="14866" max="14866" width="10.5703125" customWidth="1"/>
    <col min="14867" max="14867" width="9.5703125" customWidth="1"/>
    <col min="14868" max="14868" width="14.7109375" customWidth="1"/>
    <col min="14869" max="14869" width="10.140625" customWidth="1"/>
    <col min="14870" max="14870" width="9.28515625" customWidth="1"/>
    <col min="14871" max="14871" width="10.85546875" customWidth="1"/>
    <col min="14872" max="14872" width="9.7109375" customWidth="1"/>
    <col min="14873" max="14873" width="18.42578125" customWidth="1"/>
    <col min="14874" max="14874" width="11.42578125" customWidth="1"/>
    <col min="14875" max="14875" width="12.42578125" customWidth="1"/>
    <col min="14876" max="14876" width="17" customWidth="1"/>
    <col min="14877" max="14880" width="11.5703125" bestFit="1" customWidth="1"/>
    <col min="14881" max="14881" width="11.7109375" customWidth="1"/>
    <col min="14882" max="14882" width="11.85546875" bestFit="1" customWidth="1"/>
    <col min="15105" max="15105" width="18.7109375" customWidth="1"/>
    <col min="15106" max="15106" width="12" customWidth="1"/>
    <col min="15107" max="15107" width="10.28515625" customWidth="1"/>
    <col min="15108" max="15108" width="11.140625" customWidth="1"/>
    <col min="15109" max="15109" width="8.85546875" customWidth="1"/>
    <col min="15110" max="15110" width="9.7109375" customWidth="1"/>
    <col min="15111" max="15111" width="9.140625" customWidth="1"/>
    <col min="15112" max="15112" width="9.5703125" customWidth="1"/>
    <col min="15113" max="15113" width="9.140625" customWidth="1"/>
    <col min="15114" max="15114" width="9.7109375" customWidth="1"/>
    <col min="15115" max="15117" width="9.140625" customWidth="1"/>
    <col min="15118" max="15118" width="9.28515625" customWidth="1"/>
    <col min="15119" max="15121" width="9.140625" customWidth="1"/>
    <col min="15122" max="15122" width="10.5703125" customWidth="1"/>
    <col min="15123" max="15123" width="9.5703125" customWidth="1"/>
    <col min="15124" max="15124" width="14.7109375" customWidth="1"/>
    <col min="15125" max="15125" width="10.140625" customWidth="1"/>
    <col min="15126" max="15126" width="9.28515625" customWidth="1"/>
    <col min="15127" max="15127" width="10.85546875" customWidth="1"/>
    <col min="15128" max="15128" width="9.7109375" customWidth="1"/>
    <col min="15129" max="15129" width="18.42578125" customWidth="1"/>
    <col min="15130" max="15130" width="11.42578125" customWidth="1"/>
    <col min="15131" max="15131" width="12.42578125" customWidth="1"/>
    <col min="15132" max="15132" width="17" customWidth="1"/>
    <col min="15133" max="15136" width="11.5703125" bestFit="1" customWidth="1"/>
    <col min="15137" max="15137" width="11.7109375" customWidth="1"/>
    <col min="15138" max="15138" width="11.85546875" bestFit="1" customWidth="1"/>
    <col min="15361" max="15361" width="18.7109375" customWidth="1"/>
    <col min="15362" max="15362" width="12" customWidth="1"/>
    <col min="15363" max="15363" width="10.28515625" customWidth="1"/>
    <col min="15364" max="15364" width="11.140625" customWidth="1"/>
    <col min="15365" max="15365" width="8.85546875" customWidth="1"/>
    <col min="15366" max="15366" width="9.7109375" customWidth="1"/>
    <col min="15367" max="15367" width="9.140625" customWidth="1"/>
    <col min="15368" max="15368" width="9.5703125" customWidth="1"/>
    <col min="15369" max="15369" width="9.140625" customWidth="1"/>
    <col min="15370" max="15370" width="9.7109375" customWidth="1"/>
    <col min="15371" max="15373" width="9.140625" customWidth="1"/>
    <col min="15374" max="15374" width="9.28515625" customWidth="1"/>
    <col min="15375" max="15377" width="9.140625" customWidth="1"/>
    <col min="15378" max="15378" width="10.5703125" customWidth="1"/>
    <col min="15379" max="15379" width="9.5703125" customWidth="1"/>
    <col min="15380" max="15380" width="14.7109375" customWidth="1"/>
    <col min="15381" max="15381" width="10.140625" customWidth="1"/>
    <col min="15382" max="15382" width="9.28515625" customWidth="1"/>
    <col min="15383" max="15383" width="10.85546875" customWidth="1"/>
    <col min="15384" max="15384" width="9.7109375" customWidth="1"/>
    <col min="15385" max="15385" width="18.42578125" customWidth="1"/>
    <col min="15386" max="15386" width="11.42578125" customWidth="1"/>
    <col min="15387" max="15387" width="12.42578125" customWidth="1"/>
    <col min="15388" max="15388" width="17" customWidth="1"/>
    <col min="15389" max="15392" width="11.5703125" bestFit="1" customWidth="1"/>
    <col min="15393" max="15393" width="11.7109375" customWidth="1"/>
    <col min="15394" max="15394" width="11.85546875" bestFit="1" customWidth="1"/>
    <col min="15617" max="15617" width="18.7109375" customWidth="1"/>
    <col min="15618" max="15618" width="12" customWidth="1"/>
    <col min="15619" max="15619" width="10.28515625" customWidth="1"/>
    <col min="15620" max="15620" width="11.140625" customWidth="1"/>
    <col min="15621" max="15621" width="8.85546875" customWidth="1"/>
    <col min="15622" max="15622" width="9.7109375" customWidth="1"/>
    <col min="15623" max="15623" width="9.140625" customWidth="1"/>
    <col min="15624" max="15624" width="9.5703125" customWidth="1"/>
    <col min="15625" max="15625" width="9.140625" customWidth="1"/>
    <col min="15626" max="15626" width="9.7109375" customWidth="1"/>
    <col min="15627" max="15629" width="9.140625" customWidth="1"/>
    <col min="15630" max="15630" width="9.28515625" customWidth="1"/>
    <col min="15631" max="15633" width="9.140625" customWidth="1"/>
    <col min="15634" max="15634" width="10.5703125" customWidth="1"/>
    <col min="15635" max="15635" width="9.5703125" customWidth="1"/>
    <col min="15636" max="15636" width="14.7109375" customWidth="1"/>
    <col min="15637" max="15637" width="10.140625" customWidth="1"/>
    <col min="15638" max="15638" width="9.28515625" customWidth="1"/>
    <col min="15639" max="15639" width="10.85546875" customWidth="1"/>
    <col min="15640" max="15640" width="9.7109375" customWidth="1"/>
    <col min="15641" max="15641" width="18.42578125" customWidth="1"/>
    <col min="15642" max="15642" width="11.42578125" customWidth="1"/>
    <col min="15643" max="15643" width="12.42578125" customWidth="1"/>
    <col min="15644" max="15644" width="17" customWidth="1"/>
    <col min="15645" max="15648" width="11.5703125" bestFit="1" customWidth="1"/>
    <col min="15649" max="15649" width="11.7109375" customWidth="1"/>
    <col min="15650" max="15650" width="11.85546875" bestFit="1" customWidth="1"/>
    <col min="15873" max="15873" width="18.7109375" customWidth="1"/>
    <col min="15874" max="15874" width="12" customWidth="1"/>
    <col min="15875" max="15875" width="10.28515625" customWidth="1"/>
    <col min="15876" max="15876" width="11.140625" customWidth="1"/>
    <col min="15877" max="15877" width="8.85546875" customWidth="1"/>
    <col min="15878" max="15878" width="9.7109375" customWidth="1"/>
    <col min="15879" max="15879" width="9.140625" customWidth="1"/>
    <col min="15880" max="15880" width="9.5703125" customWidth="1"/>
    <col min="15881" max="15881" width="9.140625" customWidth="1"/>
    <col min="15882" max="15882" width="9.7109375" customWidth="1"/>
    <col min="15883" max="15885" width="9.140625" customWidth="1"/>
    <col min="15886" max="15886" width="9.28515625" customWidth="1"/>
    <col min="15887" max="15889" width="9.140625" customWidth="1"/>
    <col min="15890" max="15890" width="10.5703125" customWidth="1"/>
    <col min="15891" max="15891" width="9.5703125" customWidth="1"/>
    <col min="15892" max="15892" width="14.7109375" customWidth="1"/>
    <col min="15893" max="15893" width="10.140625" customWidth="1"/>
    <col min="15894" max="15894" width="9.28515625" customWidth="1"/>
    <col min="15895" max="15895" width="10.85546875" customWidth="1"/>
    <col min="15896" max="15896" width="9.7109375" customWidth="1"/>
    <col min="15897" max="15897" width="18.42578125" customWidth="1"/>
    <col min="15898" max="15898" width="11.42578125" customWidth="1"/>
    <col min="15899" max="15899" width="12.42578125" customWidth="1"/>
    <col min="15900" max="15900" width="17" customWidth="1"/>
    <col min="15901" max="15904" width="11.5703125" bestFit="1" customWidth="1"/>
    <col min="15905" max="15905" width="11.7109375" customWidth="1"/>
    <col min="15906" max="15906" width="11.85546875" bestFit="1" customWidth="1"/>
    <col min="16129" max="16129" width="18.7109375" customWidth="1"/>
    <col min="16130" max="16130" width="12" customWidth="1"/>
    <col min="16131" max="16131" width="10.28515625" customWidth="1"/>
    <col min="16132" max="16132" width="11.140625" customWidth="1"/>
    <col min="16133" max="16133" width="8.85546875" customWidth="1"/>
    <col min="16134" max="16134" width="9.7109375" customWidth="1"/>
    <col min="16135" max="16135" width="9.140625" customWidth="1"/>
    <col min="16136" max="16136" width="9.5703125" customWidth="1"/>
    <col min="16137" max="16137" width="9.140625" customWidth="1"/>
    <col min="16138" max="16138" width="9.7109375" customWidth="1"/>
    <col min="16139" max="16141" width="9.140625" customWidth="1"/>
    <col min="16142" max="16142" width="9.28515625" customWidth="1"/>
    <col min="16143" max="16145" width="9.140625" customWidth="1"/>
    <col min="16146" max="16146" width="10.5703125" customWidth="1"/>
    <col min="16147" max="16147" width="9.5703125" customWidth="1"/>
    <col min="16148" max="16148" width="14.7109375" customWidth="1"/>
    <col min="16149" max="16149" width="10.140625" customWidth="1"/>
    <col min="16150" max="16150" width="9.28515625" customWidth="1"/>
    <col min="16151" max="16151" width="10.85546875" customWidth="1"/>
    <col min="16152" max="16152" width="9.7109375" customWidth="1"/>
    <col min="16153" max="16153" width="18.42578125" customWidth="1"/>
    <col min="16154" max="16154" width="11.42578125" customWidth="1"/>
    <col min="16155" max="16155" width="12.42578125" customWidth="1"/>
    <col min="16156" max="16156" width="17" customWidth="1"/>
    <col min="16157" max="16160" width="11.5703125" bestFit="1" customWidth="1"/>
    <col min="16161" max="16161" width="11.7109375" customWidth="1"/>
    <col min="16162" max="16162" width="11.85546875" bestFit="1" customWidth="1"/>
  </cols>
  <sheetData>
    <row r="1" spans="1:34" ht="20.25" customHeight="1"/>
    <row r="2" spans="1:34" ht="20.25" customHeight="1">
      <c r="A2" s="59"/>
      <c r="B2" s="59"/>
      <c r="C2" s="59"/>
      <c r="D2" s="59"/>
      <c r="E2" s="59"/>
      <c r="F2" s="59"/>
      <c r="G2" s="59"/>
      <c r="H2" s="59"/>
      <c r="I2" s="59"/>
      <c r="J2" s="59"/>
      <c r="K2" s="59"/>
      <c r="L2" s="59"/>
      <c r="M2" s="59"/>
      <c r="N2" s="59"/>
      <c r="O2" s="59"/>
      <c r="P2" s="59"/>
      <c r="Q2" s="59"/>
      <c r="R2" s="59"/>
      <c r="S2" s="59"/>
      <c r="T2" s="59"/>
      <c r="U2" s="481"/>
    </row>
    <row r="3" spans="1:34" ht="20.25" customHeight="1">
      <c r="A3" s="59"/>
      <c r="B3" s="59"/>
      <c r="C3" s="59"/>
      <c r="D3" s="59"/>
      <c r="E3" s="59"/>
      <c r="F3" s="59"/>
      <c r="G3" s="59"/>
      <c r="H3" s="59"/>
      <c r="I3" s="59"/>
      <c r="J3" s="59"/>
      <c r="K3" s="59"/>
      <c r="L3" s="59"/>
      <c r="M3" s="59"/>
      <c r="N3" s="59"/>
      <c r="O3" s="59"/>
      <c r="P3" s="59"/>
      <c r="Q3" s="59"/>
      <c r="R3" s="59"/>
      <c r="S3" s="59"/>
      <c r="T3" s="59"/>
      <c r="U3" s="481"/>
    </row>
    <row r="4" spans="1:34" ht="20.25" customHeight="1"/>
    <row r="5" spans="1:34" ht="20.25" customHeight="1">
      <c r="A5" s="792" t="s">
        <v>318</v>
      </c>
      <c r="B5" s="792"/>
      <c r="C5" s="792"/>
      <c r="D5" s="792"/>
      <c r="E5" s="792"/>
      <c r="F5" s="792"/>
      <c r="G5" s="792"/>
      <c r="H5" s="792"/>
      <c r="I5" s="792"/>
      <c r="J5" s="792"/>
      <c r="K5" s="792"/>
      <c r="L5" s="792"/>
      <c r="M5" s="792"/>
      <c r="N5" s="792"/>
      <c r="O5" s="792"/>
      <c r="P5" s="792"/>
      <c r="Q5" s="792"/>
      <c r="R5" s="792"/>
      <c r="S5" s="792"/>
      <c r="T5" s="792"/>
      <c r="U5" s="482"/>
    </row>
    <row r="6" spans="1:34" ht="20.25" customHeight="1" thickBot="1">
      <c r="A6" s="770" t="s">
        <v>347</v>
      </c>
      <c r="B6" s="770"/>
      <c r="C6" s="770"/>
      <c r="D6" s="770"/>
      <c r="E6" s="770"/>
      <c r="F6" s="770"/>
      <c r="G6" s="770"/>
      <c r="H6" s="770"/>
      <c r="I6" s="770"/>
      <c r="J6" s="770"/>
      <c r="K6" s="770"/>
      <c r="L6" s="770"/>
      <c r="M6" s="770"/>
      <c r="N6" s="770"/>
      <c r="O6" s="770"/>
      <c r="P6" s="770"/>
      <c r="Q6" s="770"/>
      <c r="R6" s="770"/>
      <c r="S6" s="770"/>
      <c r="T6" s="770"/>
      <c r="U6" s="43"/>
    </row>
    <row r="7" spans="1:34" ht="18">
      <c r="A7" s="793" t="s">
        <v>317</v>
      </c>
      <c r="B7" s="795" t="s">
        <v>316</v>
      </c>
      <c r="C7" s="795"/>
      <c r="D7" s="795" t="s">
        <v>315</v>
      </c>
      <c r="E7" s="795"/>
      <c r="F7" s="795" t="s">
        <v>314</v>
      </c>
      <c r="G7" s="795"/>
      <c r="H7" s="795" t="s">
        <v>313</v>
      </c>
      <c r="I7" s="795"/>
      <c r="J7" s="795" t="s">
        <v>312</v>
      </c>
      <c r="K7" s="795"/>
      <c r="L7" s="795" t="s">
        <v>311</v>
      </c>
      <c r="M7" s="795"/>
      <c r="N7" s="795" t="s">
        <v>310</v>
      </c>
      <c r="O7" s="795"/>
      <c r="P7" s="788" t="s">
        <v>309</v>
      </c>
      <c r="Q7" s="789"/>
      <c r="R7" s="788" t="s">
        <v>240</v>
      </c>
      <c r="S7" s="789"/>
      <c r="T7" s="790" t="s">
        <v>8</v>
      </c>
      <c r="U7" s="483"/>
    </row>
    <row r="8" spans="1:34" ht="32.25" thickBot="1">
      <c r="A8" s="794"/>
      <c r="B8" s="484" t="s">
        <v>13</v>
      </c>
      <c r="C8" s="484" t="s">
        <v>14</v>
      </c>
      <c r="D8" s="484" t="s">
        <v>13</v>
      </c>
      <c r="E8" s="484" t="s">
        <v>14</v>
      </c>
      <c r="F8" s="484" t="s">
        <v>13</v>
      </c>
      <c r="G8" s="484" t="s">
        <v>14</v>
      </c>
      <c r="H8" s="484" t="s">
        <v>13</v>
      </c>
      <c r="I8" s="484" t="s">
        <v>14</v>
      </c>
      <c r="J8" s="484" t="s">
        <v>13</v>
      </c>
      <c r="K8" s="484" t="s">
        <v>14</v>
      </c>
      <c r="L8" s="484" t="s">
        <v>13</v>
      </c>
      <c r="M8" s="484" t="s">
        <v>14</v>
      </c>
      <c r="N8" s="484" t="s">
        <v>13</v>
      </c>
      <c r="O8" s="484" t="s">
        <v>14</v>
      </c>
      <c r="P8" s="484" t="s">
        <v>13</v>
      </c>
      <c r="Q8" s="484" t="s">
        <v>14</v>
      </c>
      <c r="R8" s="484" t="s">
        <v>13</v>
      </c>
      <c r="S8" s="484" t="s">
        <v>14</v>
      </c>
      <c r="T8" s="791"/>
      <c r="U8" s="483"/>
      <c r="Y8" s="485" t="s">
        <v>253</v>
      </c>
      <c r="Z8" s="485" t="s">
        <v>378</v>
      </c>
      <c r="AA8" s="485" t="s">
        <v>379</v>
      </c>
      <c r="AB8" s="485" t="s">
        <v>314</v>
      </c>
      <c r="AC8" s="486" t="s">
        <v>313</v>
      </c>
      <c r="AD8" s="485" t="s">
        <v>312</v>
      </c>
      <c r="AE8" s="485" t="s">
        <v>311</v>
      </c>
      <c r="AF8" s="485" t="s">
        <v>310</v>
      </c>
      <c r="AG8" s="486" t="s">
        <v>309</v>
      </c>
      <c r="AH8" s="485" t="s">
        <v>240</v>
      </c>
    </row>
    <row r="9" spans="1:34" ht="18.75">
      <c r="A9" s="487" t="s">
        <v>308</v>
      </c>
      <c r="B9" s="488">
        <v>2474.202259396046</v>
      </c>
      <c r="C9" s="488">
        <v>259.94825355756791</v>
      </c>
      <c r="D9" s="488">
        <v>2401.0574625244408</v>
      </c>
      <c r="E9" s="488">
        <v>294.2561448900388</v>
      </c>
      <c r="F9" s="488">
        <v>1392.931349120139</v>
      </c>
      <c r="G9" s="488">
        <v>175.4980595084088</v>
      </c>
      <c r="H9" s="488">
        <v>944.52194221160107</v>
      </c>
      <c r="I9" s="488">
        <v>83.130659767141012</v>
      </c>
      <c r="J9" s="488">
        <v>719.78720399739302</v>
      </c>
      <c r="K9" s="488">
        <v>64.657179818887457</v>
      </c>
      <c r="L9" s="488">
        <v>558.65663697588525</v>
      </c>
      <c r="M9" s="488">
        <v>60.698576972833116</v>
      </c>
      <c r="N9" s="488">
        <v>448.4094069085379</v>
      </c>
      <c r="O9" s="488">
        <v>34.307891332470888</v>
      </c>
      <c r="P9" s="488">
        <v>819.43373886595703</v>
      </c>
      <c r="Q9" s="488">
        <v>47.503234152652006</v>
      </c>
      <c r="R9" s="488">
        <v>9759</v>
      </c>
      <c r="S9" s="488">
        <v>1020.0000000000001</v>
      </c>
      <c r="T9" s="489">
        <v>10779</v>
      </c>
      <c r="U9" s="490"/>
      <c r="V9" s="491"/>
      <c r="W9" s="491"/>
      <c r="X9" s="491"/>
      <c r="Y9" s="492" t="s">
        <v>246</v>
      </c>
      <c r="Z9" s="493">
        <v>2734.150512953614</v>
      </c>
      <c r="AA9" s="493">
        <v>2695.3136074144795</v>
      </c>
      <c r="AB9" s="493">
        <v>1568.4294086285477</v>
      </c>
      <c r="AC9" s="493">
        <v>1027.652601978742</v>
      </c>
      <c r="AD9" s="494">
        <v>784.44438381628049</v>
      </c>
      <c r="AE9" s="494">
        <v>619.35521394871841</v>
      </c>
      <c r="AF9" s="494">
        <v>482.71729824100879</v>
      </c>
      <c r="AG9" s="494">
        <v>866.93697301860902</v>
      </c>
      <c r="AH9" s="495">
        <v>10779</v>
      </c>
    </row>
    <row r="10" spans="1:34" ht="18.75">
      <c r="A10" s="496" t="s">
        <v>245</v>
      </c>
      <c r="B10" s="497">
        <v>2511.373368146214</v>
      </c>
      <c r="C10" s="497">
        <v>330.49932523616735</v>
      </c>
      <c r="D10" s="497">
        <v>1902.8953239971518</v>
      </c>
      <c r="E10" s="497">
        <v>210.02699055330635</v>
      </c>
      <c r="F10" s="497">
        <v>1258.7443626869215</v>
      </c>
      <c r="G10" s="497">
        <v>90.620782726045888</v>
      </c>
      <c r="H10" s="497">
        <v>908.13054830287206</v>
      </c>
      <c r="I10" s="497">
        <v>55.438596491228068</v>
      </c>
      <c r="J10" s="497">
        <v>634.97792546878713</v>
      </c>
      <c r="K10" s="497">
        <v>31.983805668016196</v>
      </c>
      <c r="L10" s="497">
        <v>410.74816045573226</v>
      </c>
      <c r="M10" s="497">
        <v>27.719298245614034</v>
      </c>
      <c r="N10" s="497">
        <v>361.8253026347021</v>
      </c>
      <c r="O10" s="497">
        <v>17.058029689608638</v>
      </c>
      <c r="P10" s="497">
        <v>599.30500830761923</v>
      </c>
      <c r="Q10" s="497">
        <v>26.653171390013494</v>
      </c>
      <c r="R10" s="497">
        <v>8588</v>
      </c>
      <c r="S10" s="497">
        <v>790.00000000000011</v>
      </c>
      <c r="T10" s="498">
        <v>9378</v>
      </c>
      <c r="U10" s="490"/>
      <c r="V10" s="491"/>
      <c r="W10" s="491"/>
      <c r="X10" s="491"/>
      <c r="Y10" s="499" t="s">
        <v>245</v>
      </c>
      <c r="Z10" s="500">
        <v>2841.8726933823814</v>
      </c>
      <c r="AA10" s="500">
        <v>2112.9223145504579</v>
      </c>
      <c r="AB10" s="500">
        <v>1349.3651454129674</v>
      </c>
      <c r="AC10" s="500">
        <v>963.56914479410011</v>
      </c>
      <c r="AD10" s="501">
        <v>666.96173113680334</v>
      </c>
      <c r="AE10" s="501">
        <v>438.46745870134629</v>
      </c>
      <c r="AF10" s="501">
        <v>378.88333232431074</v>
      </c>
      <c r="AG10" s="501">
        <v>625.95817969763277</v>
      </c>
      <c r="AH10" s="502">
        <v>9378</v>
      </c>
    </row>
    <row r="11" spans="1:34" ht="18.75">
      <c r="A11" s="496" t="s">
        <v>244</v>
      </c>
      <c r="B11" s="497">
        <v>1427.5318693090519</v>
      </c>
      <c r="C11" s="497">
        <v>70.472118959107803</v>
      </c>
      <c r="D11" s="497">
        <v>1636.2651312265666</v>
      </c>
      <c r="E11" s="497">
        <v>71.464684014869889</v>
      </c>
      <c r="F11" s="497">
        <v>1129.1960364220674</v>
      </c>
      <c r="G11" s="497">
        <v>40.695167286245351</v>
      </c>
      <c r="H11" s="497">
        <v>876.67970005356187</v>
      </c>
      <c r="I11" s="497">
        <v>24.814126394052046</v>
      </c>
      <c r="J11" s="497">
        <v>713.76593465452595</v>
      </c>
      <c r="K11" s="497">
        <v>19.851301115241636</v>
      </c>
      <c r="L11" s="497">
        <v>498.92340653454738</v>
      </c>
      <c r="M11" s="497">
        <v>8.9330855018587361</v>
      </c>
      <c r="N11" s="497">
        <v>440.88537761114088</v>
      </c>
      <c r="O11" s="497">
        <v>11.910780669144982</v>
      </c>
      <c r="P11" s="497">
        <v>880.75254418853774</v>
      </c>
      <c r="Q11" s="497">
        <v>18.858736059479554</v>
      </c>
      <c r="R11" s="497">
        <v>7604</v>
      </c>
      <c r="S11" s="497">
        <v>267</v>
      </c>
      <c r="T11" s="498">
        <v>7871</v>
      </c>
      <c r="U11" s="490"/>
      <c r="V11" s="491"/>
      <c r="W11" s="491"/>
      <c r="X11" s="491"/>
      <c r="Y11" s="499" t="s">
        <v>244</v>
      </c>
      <c r="Z11" s="500">
        <v>1498.0039882681597</v>
      </c>
      <c r="AA11" s="500">
        <v>1707.7298152414364</v>
      </c>
      <c r="AB11" s="500">
        <v>1169.8912037083128</v>
      </c>
      <c r="AC11" s="500">
        <v>901.49382644761397</v>
      </c>
      <c r="AD11" s="501">
        <v>733.6172357697676</v>
      </c>
      <c r="AE11" s="501">
        <v>507.85649203640611</v>
      </c>
      <c r="AF11" s="501">
        <v>452.79615828028585</v>
      </c>
      <c r="AG11" s="501">
        <v>899.61128024801724</v>
      </c>
      <c r="AH11" s="502">
        <v>7871</v>
      </c>
    </row>
    <row r="12" spans="1:34" ht="18.75">
      <c r="A12" s="496" t="s">
        <v>243</v>
      </c>
      <c r="B12" s="497">
        <v>1128.0654036986919</v>
      </c>
      <c r="C12" s="497">
        <v>146.26499999999999</v>
      </c>
      <c r="D12" s="497">
        <v>1065.785746504285</v>
      </c>
      <c r="E12" s="497">
        <v>99.5</v>
      </c>
      <c r="F12" s="497">
        <v>610.74244474515115</v>
      </c>
      <c r="G12" s="497">
        <v>38.805</v>
      </c>
      <c r="H12" s="497">
        <v>476.13802435723949</v>
      </c>
      <c r="I12" s="497">
        <v>47.76</v>
      </c>
      <c r="J12" s="497">
        <v>325.46143437077131</v>
      </c>
      <c r="K12" s="497">
        <v>18.905000000000001</v>
      </c>
      <c r="L12" s="497">
        <v>210.94722598105548</v>
      </c>
      <c r="M12" s="497">
        <v>9.9499999999999993</v>
      </c>
      <c r="N12" s="497">
        <v>195.87956698240865</v>
      </c>
      <c r="O12" s="497">
        <v>10.945</v>
      </c>
      <c r="P12" s="497">
        <v>440.98015336039691</v>
      </c>
      <c r="Q12" s="497">
        <v>25.87</v>
      </c>
      <c r="R12" s="497">
        <v>4454</v>
      </c>
      <c r="S12" s="497">
        <v>398</v>
      </c>
      <c r="T12" s="498">
        <v>4852</v>
      </c>
      <c r="U12" s="490"/>
      <c r="V12" s="491"/>
      <c r="W12" s="491"/>
      <c r="X12" s="491"/>
      <c r="Y12" s="499" t="s">
        <v>243</v>
      </c>
      <c r="Z12" s="500">
        <v>1274.330403698692</v>
      </c>
      <c r="AA12" s="500">
        <v>1165.285746504285</v>
      </c>
      <c r="AB12" s="500">
        <v>649.5474447451511</v>
      </c>
      <c r="AC12" s="500">
        <v>523.89802435723948</v>
      </c>
      <c r="AD12" s="501">
        <v>344.36643437077134</v>
      </c>
      <c r="AE12" s="501">
        <v>220.89722598105547</v>
      </c>
      <c r="AF12" s="501">
        <v>206.82456698240864</v>
      </c>
      <c r="AG12" s="501">
        <v>466.85015336039692</v>
      </c>
      <c r="AH12" s="502">
        <v>4852</v>
      </c>
    </row>
    <row r="13" spans="1:34" ht="18.75">
      <c r="A13" s="496" t="s">
        <v>242</v>
      </c>
      <c r="B13" s="497">
        <v>1784.8046989720999</v>
      </c>
      <c r="C13" s="497">
        <v>194.8176100628931</v>
      </c>
      <c r="D13" s="497">
        <v>1165.9813999021048</v>
      </c>
      <c r="E13" s="497">
        <v>88.55345911949685</v>
      </c>
      <c r="F13" s="497">
        <v>464.1174743024963</v>
      </c>
      <c r="G13" s="497">
        <v>17.710691823899371</v>
      </c>
      <c r="H13" s="497">
        <v>341.26284875183552</v>
      </c>
      <c r="I13" s="497">
        <v>19.924528301886792</v>
      </c>
      <c r="J13" s="497">
        <v>276.42290748898677</v>
      </c>
      <c r="K13" s="497">
        <v>6.6415094339622645</v>
      </c>
      <c r="L13" s="497">
        <v>186.55702398433675</v>
      </c>
      <c r="M13" s="497">
        <v>6.6415094339622645</v>
      </c>
      <c r="N13" s="497">
        <v>138.78022515907978</v>
      </c>
      <c r="O13" s="497">
        <v>6.6415094339622645</v>
      </c>
      <c r="P13" s="497">
        <v>290.07342143906021</v>
      </c>
      <c r="Q13" s="497">
        <v>11.069182389937106</v>
      </c>
      <c r="R13" s="497">
        <v>4648.0000000000009</v>
      </c>
      <c r="S13" s="497">
        <v>351.99999999999994</v>
      </c>
      <c r="T13" s="498">
        <v>5000.0000000000009</v>
      </c>
      <c r="U13" s="490"/>
      <c r="V13" s="491"/>
      <c r="W13" s="491"/>
      <c r="X13" s="491"/>
      <c r="Y13" s="499" t="s">
        <v>242</v>
      </c>
      <c r="Z13" s="500">
        <v>1979.6223090349931</v>
      </c>
      <c r="AA13" s="500">
        <v>1254.5348590216017</v>
      </c>
      <c r="AB13" s="500">
        <v>481.82816612639567</v>
      </c>
      <c r="AC13" s="500">
        <v>361.18737705372229</v>
      </c>
      <c r="AD13" s="501">
        <v>283.06441692294902</v>
      </c>
      <c r="AE13" s="501">
        <v>193.19853341829901</v>
      </c>
      <c r="AF13" s="501">
        <v>145.42173459304203</v>
      </c>
      <c r="AG13" s="501">
        <v>301.14260382899732</v>
      </c>
      <c r="AH13" s="502">
        <v>5000</v>
      </c>
    </row>
    <row r="14" spans="1:34" ht="19.5" thickBot="1">
      <c r="A14" s="503" t="s">
        <v>241</v>
      </c>
      <c r="B14" s="504">
        <v>989.42668569389934</v>
      </c>
      <c r="C14" s="504">
        <v>139.68627450980392</v>
      </c>
      <c r="D14" s="504">
        <v>635.83517659650374</v>
      </c>
      <c r="E14" s="504">
        <v>68.313725490196077</v>
      </c>
      <c r="F14" s="504">
        <v>398.70852657866573</v>
      </c>
      <c r="G14" s="504">
        <v>35.686274509803923</v>
      </c>
      <c r="H14" s="504">
        <v>229.78201926507313</v>
      </c>
      <c r="I14" s="504">
        <v>21.411764705882351</v>
      </c>
      <c r="J14" s="504">
        <v>153.1880128433821</v>
      </c>
      <c r="K14" s="504">
        <v>15.294117647058824</v>
      </c>
      <c r="L14" s="504">
        <v>121.71102390296112</v>
      </c>
      <c r="M14" s="504">
        <v>8.1568627450980387</v>
      </c>
      <c r="N14" s="504">
        <v>113.31716018551552</v>
      </c>
      <c r="O14" s="504">
        <v>9.1764705882352935</v>
      </c>
      <c r="P14" s="504">
        <v>299.03139493399931</v>
      </c>
      <c r="Q14" s="504">
        <v>14.274509803921569</v>
      </c>
      <c r="R14" s="504">
        <v>2941</v>
      </c>
      <c r="S14" s="504">
        <v>312.00000000000006</v>
      </c>
      <c r="T14" s="505">
        <v>3253</v>
      </c>
      <c r="U14" s="490"/>
      <c r="V14" s="491"/>
      <c r="W14" s="491"/>
      <c r="X14" s="491"/>
      <c r="Y14" s="506" t="s">
        <v>241</v>
      </c>
      <c r="Z14" s="507">
        <v>1129.1129602037033</v>
      </c>
      <c r="AA14" s="507">
        <v>704.14890208669976</v>
      </c>
      <c r="AB14" s="507">
        <v>434.39480108846965</v>
      </c>
      <c r="AC14" s="507">
        <v>251.19378397095548</v>
      </c>
      <c r="AD14" s="508">
        <v>168.48213049044091</v>
      </c>
      <c r="AE14" s="508">
        <v>129.86788664805914</v>
      </c>
      <c r="AF14" s="508">
        <v>122.49363077375081</v>
      </c>
      <c r="AG14" s="508">
        <v>313.30590473792086</v>
      </c>
      <c r="AH14" s="509">
        <v>3252.9999999999991</v>
      </c>
    </row>
    <row r="15" spans="1:34" ht="19.5" thickBot="1">
      <c r="A15" s="510" t="s">
        <v>240</v>
      </c>
      <c r="B15" s="511">
        <v>10315.404285216004</v>
      </c>
      <c r="C15" s="511">
        <v>1141.68858232554</v>
      </c>
      <c r="D15" s="511">
        <v>8807.8202407510526</v>
      </c>
      <c r="E15" s="511">
        <v>832.1150040679081</v>
      </c>
      <c r="F15" s="511">
        <v>5254.4401938554411</v>
      </c>
      <c r="G15" s="511">
        <v>399.01597585440334</v>
      </c>
      <c r="H15" s="511">
        <v>3776.5150829421827</v>
      </c>
      <c r="I15" s="511">
        <v>252.47967566019025</v>
      </c>
      <c r="J15" s="511">
        <v>2823.6034188238464</v>
      </c>
      <c r="K15" s="511">
        <v>157.33291368316637</v>
      </c>
      <c r="L15" s="511">
        <v>1987.5434778345184</v>
      </c>
      <c r="M15" s="511">
        <v>122.0993328993662</v>
      </c>
      <c r="N15" s="511">
        <v>1699.0970394813849</v>
      </c>
      <c r="O15" s="511">
        <v>90.03968171342207</v>
      </c>
      <c r="P15" s="511">
        <v>3329.5762610955703</v>
      </c>
      <c r="Q15" s="511">
        <v>144.22883379600373</v>
      </c>
      <c r="R15" s="511">
        <v>37994</v>
      </c>
      <c r="S15" s="511">
        <v>3139</v>
      </c>
      <c r="T15" s="511">
        <v>41133</v>
      </c>
      <c r="U15" s="512"/>
      <c r="V15" s="513"/>
      <c r="W15" s="513"/>
      <c r="X15" s="513"/>
      <c r="Y15" s="514" t="s">
        <v>240</v>
      </c>
      <c r="Z15" s="515">
        <v>11457.092867541542</v>
      </c>
      <c r="AA15" s="515">
        <v>9639.9352448189602</v>
      </c>
      <c r="AB15" s="515">
        <v>5653.4561697098443</v>
      </c>
      <c r="AC15" s="515">
        <v>4028.9947586023732</v>
      </c>
      <c r="AD15" s="515">
        <v>2980.9363325070126</v>
      </c>
      <c r="AE15" s="515">
        <v>2109.6428107338843</v>
      </c>
      <c r="AF15" s="515">
        <v>1789.1367211948068</v>
      </c>
      <c r="AG15" s="515">
        <v>3473.8050948915743</v>
      </c>
      <c r="AH15" s="515">
        <v>41133</v>
      </c>
    </row>
    <row r="16" spans="1:34" ht="15.75">
      <c r="A16" s="66" t="s">
        <v>307</v>
      </c>
      <c r="B16" s="56"/>
      <c r="C16" s="56"/>
      <c r="D16" s="56"/>
      <c r="E16" s="56"/>
      <c r="F16" s="56"/>
      <c r="G16" s="56"/>
      <c r="H16" s="56"/>
      <c r="I16" s="56"/>
      <c r="J16" s="56"/>
      <c r="K16" s="56"/>
      <c r="L16" s="56"/>
      <c r="M16" s="56"/>
      <c r="N16" s="56"/>
      <c r="O16" s="56"/>
      <c r="P16" s="56"/>
      <c r="Q16" s="56"/>
      <c r="R16" s="56"/>
      <c r="S16" s="56"/>
      <c r="T16" s="56"/>
      <c r="U16" s="516"/>
      <c r="Y16" s="517" t="s">
        <v>252</v>
      </c>
      <c r="Z16" s="518">
        <v>0.27853774019744587</v>
      </c>
      <c r="AA16" s="518">
        <v>0.23436013042615322</v>
      </c>
      <c r="AB16" s="518">
        <v>0.13744332214304439</v>
      </c>
      <c r="AC16" s="518">
        <v>9.7950423227150293E-2</v>
      </c>
      <c r="AD16" s="518">
        <v>7.2470676403544904E-2</v>
      </c>
      <c r="AE16" s="518">
        <v>5.1288328367342144E-2</v>
      </c>
      <c r="AF16" s="518">
        <v>4.3496382981907639E-2</v>
      </c>
      <c r="AG16" s="518">
        <v>8.4452996253411475E-2</v>
      </c>
      <c r="AH16" s="518">
        <v>1</v>
      </c>
    </row>
    <row r="17" spans="1:25">
      <c r="A17" s="519" t="s">
        <v>360</v>
      </c>
      <c r="R17" s="26"/>
      <c r="S17" s="26"/>
      <c r="V17" s="520"/>
      <c r="Y17" s="58" t="s">
        <v>307</v>
      </c>
    </row>
    <row r="19" spans="1:25">
      <c r="V19" s="520"/>
    </row>
    <row r="20" spans="1:25">
      <c r="T20" s="26"/>
    </row>
    <row r="22" spans="1:25">
      <c r="S22" s="41"/>
    </row>
    <row r="26" spans="1:25">
      <c r="T26" s="521"/>
    </row>
    <row r="27" spans="1:25">
      <c r="B27" s="521"/>
      <c r="C27" s="521"/>
      <c r="T27" s="521"/>
    </row>
    <row r="28" spans="1:25">
      <c r="T28" s="521"/>
    </row>
    <row r="29" spans="1:25">
      <c r="T29" s="521"/>
    </row>
    <row r="30" spans="1:25">
      <c r="T30" s="521"/>
    </row>
    <row r="31" spans="1:25">
      <c r="T31" s="521"/>
    </row>
    <row r="32" spans="1:25">
      <c r="T32" s="521"/>
    </row>
    <row r="36" spans="2:17">
      <c r="B36" s="522"/>
      <c r="C36" s="522"/>
      <c r="D36" s="522"/>
      <c r="E36" s="522"/>
      <c r="F36" s="522"/>
      <c r="G36" s="522"/>
      <c r="H36" s="522"/>
      <c r="I36" s="522"/>
      <c r="J36" s="522"/>
      <c r="K36" s="522"/>
      <c r="L36" s="522"/>
      <c r="M36" s="522"/>
      <c r="N36" s="522"/>
      <c r="O36" s="522"/>
      <c r="P36" s="522"/>
      <c r="Q36" s="522"/>
    </row>
    <row r="37" spans="2:17">
      <c r="B37" s="522"/>
      <c r="C37" s="522"/>
      <c r="D37" s="522"/>
      <c r="E37" s="522"/>
      <c r="F37" s="522"/>
      <c r="G37" s="522"/>
      <c r="H37" s="522"/>
      <c r="I37" s="522"/>
      <c r="J37" s="522"/>
      <c r="K37" s="522"/>
      <c r="L37" s="522"/>
      <c r="M37" s="522"/>
      <c r="N37" s="522"/>
      <c r="O37" s="522"/>
      <c r="P37" s="522"/>
      <c r="Q37" s="522"/>
    </row>
    <row r="38" spans="2:17">
      <c r="B38" s="522"/>
      <c r="C38" s="522"/>
      <c r="D38" s="522"/>
      <c r="E38" s="522"/>
      <c r="F38" s="522"/>
      <c r="G38" s="522"/>
      <c r="H38" s="522"/>
      <c r="I38" s="522"/>
      <c r="J38" s="522"/>
      <c r="K38" s="522"/>
      <c r="L38" s="522"/>
      <c r="M38" s="522"/>
      <c r="N38" s="522"/>
      <c r="O38" s="522"/>
      <c r="P38" s="522"/>
      <c r="Q38" s="522"/>
    </row>
    <row r="39" spans="2:17">
      <c r="B39" s="522"/>
      <c r="C39" s="522"/>
      <c r="D39" s="522"/>
      <c r="E39" s="522"/>
      <c r="F39" s="522"/>
      <c r="G39" s="522"/>
      <c r="H39" s="522"/>
      <c r="I39" s="522"/>
      <c r="J39" s="522"/>
      <c r="K39" s="522"/>
      <c r="L39" s="522"/>
      <c r="M39" s="522"/>
      <c r="N39" s="522"/>
      <c r="O39" s="522"/>
      <c r="P39" s="522"/>
      <c r="Q39" s="522"/>
    </row>
    <row r="40" spans="2:17">
      <c r="B40" s="522"/>
      <c r="C40" s="522"/>
      <c r="D40" s="522"/>
      <c r="E40" s="522"/>
      <c r="F40" s="522"/>
      <c r="G40" s="522"/>
      <c r="H40" s="522"/>
      <c r="I40" s="522"/>
      <c r="J40" s="522"/>
      <c r="K40" s="522"/>
      <c r="L40" s="522"/>
      <c r="M40" s="522"/>
      <c r="N40" s="522"/>
      <c r="O40" s="522"/>
      <c r="P40" s="522"/>
      <c r="Q40" s="522"/>
    </row>
    <row r="41" spans="2:17">
      <c r="B41" s="522"/>
      <c r="C41" s="522"/>
      <c r="D41" s="522"/>
      <c r="E41" s="522"/>
      <c r="F41" s="522"/>
      <c r="G41" s="522"/>
      <c r="H41" s="522"/>
      <c r="I41" s="522"/>
      <c r="J41" s="522"/>
      <c r="K41" s="522"/>
      <c r="L41" s="522"/>
      <c r="M41" s="522"/>
      <c r="N41" s="522"/>
      <c r="O41" s="522"/>
      <c r="P41" s="522"/>
      <c r="Q41" s="522"/>
    </row>
    <row r="42" spans="2:17" ht="15">
      <c r="B42" s="523"/>
      <c r="C42" s="523"/>
      <c r="D42" s="523"/>
      <c r="E42" s="523"/>
      <c r="F42" s="523"/>
      <c r="G42" s="523"/>
      <c r="H42" s="523"/>
      <c r="I42" s="523"/>
      <c r="J42" s="523"/>
      <c r="K42" s="523"/>
      <c r="L42" s="523"/>
      <c r="M42" s="523"/>
      <c r="N42" s="523"/>
      <c r="O42" s="523"/>
      <c r="P42" s="523"/>
      <c r="Q42" s="523"/>
    </row>
    <row r="43" spans="2:17">
      <c r="B43" s="26"/>
      <c r="C43" s="26"/>
      <c r="D43" s="26"/>
      <c r="E43" s="26"/>
      <c r="F43" s="26"/>
      <c r="G43" s="26"/>
      <c r="H43" s="26"/>
      <c r="I43" s="26"/>
      <c r="J43" s="26"/>
      <c r="K43" s="26"/>
      <c r="L43" s="26"/>
      <c r="M43" s="26"/>
      <c r="N43" s="26"/>
      <c r="O43" s="26"/>
      <c r="P43" s="26"/>
      <c r="Q43" s="26"/>
    </row>
    <row r="44" spans="2:17">
      <c r="B44" s="26"/>
      <c r="C44" s="26"/>
      <c r="D44" s="26"/>
      <c r="E44" s="26"/>
      <c r="F44" s="26"/>
      <c r="G44" s="26"/>
      <c r="H44" s="26"/>
      <c r="I44" s="26"/>
      <c r="J44" s="26"/>
      <c r="K44" s="26"/>
      <c r="L44" s="26"/>
      <c r="M44" s="26"/>
      <c r="N44" s="26"/>
      <c r="O44" s="26"/>
      <c r="P44" s="26"/>
      <c r="Q44" s="26"/>
    </row>
    <row r="45" spans="2:17">
      <c r="B45" s="26"/>
      <c r="C45" s="26"/>
      <c r="D45" s="26"/>
      <c r="E45" s="26"/>
      <c r="F45" s="26"/>
      <c r="G45" s="26"/>
      <c r="H45" s="26"/>
      <c r="I45" s="26"/>
      <c r="J45" s="26"/>
      <c r="K45" s="26"/>
      <c r="L45" s="26"/>
      <c r="M45" s="26"/>
      <c r="N45" s="26"/>
      <c r="O45" s="26"/>
      <c r="P45" s="26"/>
      <c r="Q45" s="26"/>
    </row>
    <row r="46" spans="2:17">
      <c r="B46" s="26"/>
      <c r="C46" s="26"/>
      <c r="D46" s="26"/>
      <c r="E46" s="26"/>
      <c r="F46" s="26"/>
      <c r="G46" s="26"/>
      <c r="H46" s="26"/>
      <c r="I46" s="26"/>
      <c r="J46" s="26"/>
      <c r="K46" s="26"/>
      <c r="L46" s="26"/>
      <c r="M46" s="26"/>
      <c r="N46" s="26"/>
      <c r="O46" s="26"/>
      <c r="P46" s="26"/>
      <c r="Q46" s="26"/>
    </row>
    <row r="47" spans="2:17">
      <c r="B47" s="26"/>
      <c r="C47" s="26"/>
      <c r="D47" s="26"/>
      <c r="E47" s="26"/>
      <c r="F47" s="26"/>
      <c r="G47" s="26"/>
      <c r="H47" s="26"/>
      <c r="I47" s="26"/>
      <c r="J47" s="26"/>
      <c r="K47" s="26"/>
      <c r="L47" s="26"/>
      <c r="M47" s="26"/>
      <c r="N47" s="26"/>
      <c r="O47" s="26"/>
      <c r="P47" s="26"/>
      <c r="Q47" s="26"/>
    </row>
    <row r="48" spans="2:17">
      <c r="B48" s="26"/>
      <c r="C48" s="26"/>
      <c r="D48" s="26"/>
      <c r="E48" s="26"/>
      <c r="F48" s="26"/>
      <c r="G48" s="26"/>
      <c r="H48" s="26"/>
      <c r="I48" s="26"/>
      <c r="J48" s="26"/>
      <c r="K48" s="26"/>
      <c r="L48" s="26"/>
      <c r="M48" s="26"/>
      <c r="N48" s="26"/>
      <c r="O48" s="26"/>
      <c r="P48" s="26"/>
      <c r="Q48" s="26"/>
    </row>
    <row r="49" spans="2:18">
      <c r="B49" s="26"/>
      <c r="C49" s="26"/>
      <c r="D49" s="26"/>
      <c r="E49" s="26"/>
      <c r="F49" s="26"/>
      <c r="G49" s="26"/>
      <c r="H49" s="26"/>
      <c r="I49" s="26"/>
      <c r="J49" s="26"/>
      <c r="K49" s="26"/>
      <c r="L49" s="26"/>
      <c r="M49" s="26"/>
      <c r="N49" s="26"/>
      <c r="O49" s="26"/>
      <c r="P49" s="26"/>
      <c r="Q49" s="26"/>
    </row>
    <row r="50" spans="2:18">
      <c r="B50" s="26"/>
      <c r="C50" s="26"/>
      <c r="D50" s="26"/>
      <c r="E50" s="26"/>
      <c r="F50" s="26"/>
      <c r="G50" s="26"/>
      <c r="H50" s="26"/>
      <c r="I50" s="26"/>
      <c r="J50" s="26"/>
      <c r="K50" s="26"/>
      <c r="L50" s="26"/>
      <c r="M50" s="26"/>
      <c r="N50" s="26"/>
      <c r="O50" s="26"/>
      <c r="P50" s="26"/>
      <c r="Q50" s="26"/>
    </row>
    <row r="51" spans="2:18">
      <c r="B51" s="26"/>
      <c r="C51" s="26"/>
      <c r="D51" s="26"/>
      <c r="E51" s="26"/>
      <c r="F51" s="26"/>
      <c r="G51" s="26"/>
      <c r="H51" s="26"/>
      <c r="I51" s="26"/>
      <c r="J51" s="26"/>
      <c r="K51" s="26"/>
      <c r="L51" s="26"/>
      <c r="M51" s="26"/>
      <c r="N51" s="26"/>
      <c r="O51" s="26"/>
      <c r="P51" s="26"/>
      <c r="Q51" s="26"/>
    </row>
    <row r="52" spans="2:18">
      <c r="B52" s="26"/>
      <c r="C52" s="26"/>
      <c r="D52" s="26"/>
      <c r="E52" s="26"/>
      <c r="F52" s="26"/>
      <c r="G52" s="26"/>
      <c r="H52" s="26"/>
      <c r="I52" s="26"/>
      <c r="J52" s="26"/>
      <c r="K52" s="26"/>
      <c r="L52" s="26"/>
      <c r="M52" s="26"/>
      <c r="N52" s="26"/>
      <c r="O52" s="26"/>
      <c r="P52" s="26"/>
      <c r="Q52" s="26"/>
    </row>
    <row r="53" spans="2:18">
      <c r="B53" s="26"/>
      <c r="C53" s="26"/>
      <c r="D53" s="26"/>
      <c r="E53" s="26"/>
      <c r="F53" s="26"/>
      <c r="G53" s="26"/>
      <c r="H53" s="26"/>
      <c r="I53" s="26"/>
      <c r="J53" s="26"/>
      <c r="K53" s="26"/>
      <c r="L53" s="26"/>
      <c r="M53" s="26"/>
      <c r="N53" s="26"/>
      <c r="O53" s="26"/>
      <c r="P53" s="26"/>
      <c r="Q53" s="26"/>
    </row>
    <row r="54" spans="2:18">
      <c r="B54" s="26"/>
      <c r="C54" s="26"/>
      <c r="D54" s="26"/>
      <c r="E54" s="26"/>
      <c r="F54" s="26"/>
      <c r="G54" s="26"/>
      <c r="H54" s="26"/>
      <c r="I54" s="26"/>
      <c r="J54" s="26"/>
      <c r="K54" s="26"/>
      <c r="L54" s="26"/>
      <c r="M54" s="26"/>
      <c r="N54" s="26"/>
      <c r="O54" s="26"/>
      <c r="P54" s="26"/>
      <c r="Q54" s="26"/>
    </row>
    <row r="55" spans="2:18">
      <c r="B55" s="26"/>
      <c r="C55" s="26"/>
      <c r="D55" s="26"/>
      <c r="E55" s="26"/>
      <c r="F55" s="26"/>
      <c r="G55" s="26"/>
      <c r="H55" s="26"/>
      <c r="I55" s="26"/>
      <c r="J55" s="26"/>
      <c r="K55" s="26"/>
      <c r="L55" s="26"/>
      <c r="M55" s="26"/>
      <c r="N55" s="26"/>
      <c r="O55" s="26"/>
      <c r="P55" s="26"/>
      <c r="Q55" s="26"/>
    </row>
    <row r="56" spans="2:18">
      <c r="B56" s="26"/>
    </row>
    <row r="59" spans="2:18">
      <c r="B59" s="26"/>
      <c r="C59" s="26"/>
      <c r="D59" s="26"/>
      <c r="E59" s="26"/>
      <c r="F59" s="26"/>
      <c r="G59" s="26"/>
      <c r="H59" s="26"/>
      <c r="I59" s="26"/>
      <c r="J59" s="26"/>
      <c r="K59" s="26"/>
      <c r="L59" s="26"/>
      <c r="M59" s="26"/>
      <c r="N59" s="26"/>
      <c r="O59" s="26"/>
      <c r="P59" s="26"/>
      <c r="Q59" s="26"/>
      <c r="R59" s="26"/>
    </row>
    <row r="60" spans="2:18">
      <c r="B60" s="26"/>
      <c r="C60" s="26"/>
      <c r="D60" s="26"/>
      <c r="E60" s="26"/>
      <c r="F60" s="26"/>
      <c r="G60" s="26"/>
      <c r="H60" s="26"/>
      <c r="I60" s="26"/>
      <c r="J60" s="26"/>
      <c r="K60" s="26"/>
      <c r="L60" s="26"/>
      <c r="M60" s="26"/>
      <c r="N60" s="26"/>
      <c r="O60" s="26"/>
      <c r="P60" s="26"/>
      <c r="Q60" s="26"/>
      <c r="R60" s="26"/>
    </row>
    <row r="61" spans="2:18">
      <c r="B61" s="26"/>
      <c r="C61" s="26"/>
      <c r="D61" s="26"/>
      <c r="E61" s="26"/>
      <c r="F61" s="26"/>
      <c r="G61" s="26"/>
      <c r="H61" s="26"/>
      <c r="I61" s="26"/>
      <c r="J61" s="26"/>
      <c r="K61" s="26"/>
      <c r="L61" s="26"/>
      <c r="M61" s="26"/>
      <c r="N61" s="26"/>
      <c r="O61" s="26"/>
      <c r="P61" s="26"/>
      <c r="Q61" s="26"/>
      <c r="R61" s="26"/>
    </row>
    <row r="62" spans="2:18">
      <c r="B62" s="26"/>
      <c r="C62" s="26"/>
      <c r="D62" s="26"/>
      <c r="E62" s="26"/>
      <c r="F62" s="26"/>
      <c r="G62" s="26"/>
      <c r="H62" s="26"/>
      <c r="I62" s="26"/>
      <c r="J62" s="26"/>
      <c r="K62" s="26"/>
      <c r="L62" s="26"/>
      <c r="M62" s="26"/>
      <c r="N62" s="26"/>
      <c r="O62" s="26"/>
      <c r="P62" s="26"/>
      <c r="Q62" s="26"/>
      <c r="R62" s="26"/>
    </row>
    <row r="63" spans="2:18">
      <c r="B63" s="26"/>
      <c r="C63" s="26"/>
      <c r="D63" s="26"/>
      <c r="E63" s="26"/>
      <c r="F63" s="26"/>
      <c r="G63" s="26"/>
      <c r="H63" s="26"/>
      <c r="I63" s="26"/>
      <c r="J63" s="26"/>
      <c r="K63" s="26"/>
      <c r="L63" s="26"/>
      <c r="M63" s="26"/>
      <c r="N63" s="26"/>
      <c r="O63" s="26"/>
      <c r="P63" s="26"/>
      <c r="Q63" s="26"/>
      <c r="R63" s="26"/>
    </row>
    <row r="64" spans="2:18">
      <c r="B64" s="26"/>
      <c r="C64" s="26"/>
      <c r="D64" s="26"/>
      <c r="E64" s="26"/>
      <c r="F64" s="26"/>
      <c r="G64" s="26"/>
      <c r="H64" s="26"/>
      <c r="I64" s="26"/>
      <c r="J64" s="26"/>
      <c r="K64" s="26"/>
      <c r="L64" s="26"/>
      <c r="M64" s="26"/>
      <c r="N64" s="26"/>
      <c r="O64" s="26"/>
      <c r="P64" s="26"/>
      <c r="Q64" s="26"/>
      <c r="R64" s="26"/>
    </row>
    <row r="65" spans="1:18">
      <c r="B65" s="26"/>
      <c r="C65" s="26"/>
      <c r="D65" s="26"/>
      <c r="E65" s="26"/>
      <c r="F65" s="26"/>
      <c r="G65" s="26"/>
      <c r="H65" s="26"/>
      <c r="I65" s="26"/>
      <c r="J65" s="26"/>
      <c r="K65" s="26"/>
      <c r="L65" s="26"/>
      <c r="M65" s="26"/>
      <c r="N65" s="26"/>
      <c r="O65" s="26"/>
      <c r="P65" s="26"/>
      <c r="Q65" s="26"/>
      <c r="R65" s="26"/>
    </row>
    <row r="66" spans="1:18">
      <c r="B66" s="26"/>
      <c r="C66" s="26"/>
      <c r="D66" s="26"/>
      <c r="E66" s="26"/>
      <c r="F66" s="26"/>
      <c r="G66" s="26"/>
      <c r="H66" s="26"/>
      <c r="I66" s="26"/>
      <c r="J66" s="26"/>
      <c r="K66" s="26"/>
      <c r="L66" s="26"/>
      <c r="M66" s="26"/>
      <c r="N66" s="26"/>
      <c r="O66" s="26"/>
      <c r="P66" s="26"/>
      <c r="Q66" s="26"/>
      <c r="R66" s="26"/>
    </row>
    <row r="67" spans="1:18">
      <c r="B67" s="26"/>
      <c r="C67" s="26"/>
      <c r="D67" s="26"/>
      <c r="E67" s="26"/>
      <c r="F67" s="26"/>
      <c r="G67" s="26"/>
      <c r="H67" s="26"/>
      <c r="I67" s="26"/>
      <c r="J67" s="26"/>
      <c r="K67" s="26"/>
      <c r="L67" s="26"/>
      <c r="M67" s="26"/>
      <c r="N67" s="26"/>
      <c r="O67" s="26"/>
      <c r="P67" s="26"/>
      <c r="Q67" s="26"/>
      <c r="R67" s="26"/>
    </row>
    <row r="68" spans="1:18">
      <c r="B68" s="26"/>
      <c r="C68" s="26"/>
      <c r="D68" s="26"/>
      <c r="E68" s="26"/>
      <c r="F68" s="26"/>
      <c r="G68" s="26"/>
      <c r="H68" s="26"/>
      <c r="I68" s="26"/>
      <c r="J68" s="26"/>
      <c r="K68" s="26"/>
      <c r="L68" s="26"/>
      <c r="M68" s="26"/>
      <c r="N68" s="26"/>
      <c r="O68" s="26"/>
      <c r="P68" s="26"/>
      <c r="Q68" s="26"/>
      <c r="R68" s="26"/>
    </row>
    <row r="69" spans="1:18">
      <c r="B69" s="26"/>
      <c r="C69" s="26"/>
      <c r="D69" s="26"/>
      <c r="E69" s="26"/>
      <c r="F69" s="26"/>
      <c r="G69" s="26"/>
      <c r="H69" s="26"/>
      <c r="I69" s="26"/>
      <c r="J69" s="26"/>
      <c r="K69" s="26"/>
      <c r="L69" s="26"/>
      <c r="M69" s="26"/>
      <c r="N69" s="26"/>
      <c r="O69" s="26"/>
      <c r="P69" s="26"/>
      <c r="Q69" s="26"/>
      <c r="R69" s="26"/>
    </row>
    <row r="70" spans="1:18">
      <c r="B70" s="26"/>
      <c r="C70" s="26"/>
      <c r="D70" s="26"/>
      <c r="E70" s="26"/>
      <c r="F70" s="26"/>
      <c r="G70" s="26"/>
      <c r="H70" s="26"/>
      <c r="I70" s="26"/>
      <c r="J70" s="26"/>
      <c r="K70" s="26"/>
      <c r="L70" s="26"/>
      <c r="M70" s="26"/>
      <c r="N70" s="26"/>
      <c r="O70" s="26"/>
      <c r="P70" s="26"/>
      <c r="Q70" s="26"/>
      <c r="R70" s="26"/>
    </row>
    <row r="71" spans="1:18">
      <c r="B71" s="26"/>
      <c r="C71" s="26"/>
      <c r="D71" s="26"/>
      <c r="E71" s="26"/>
      <c r="F71" s="26"/>
      <c r="G71" s="26"/>
      <c r="H71" s="26"/>
      <c r="I71" s="26"/>
      <c r="J71" s="26"/>
      <c r="K71" s="26"/>
      <c r="L71" s="26"/>
      <c r="M71" s="26"/>
      <c r="N71" s="26"/>
      <c r="O71" s="26"/>
      <c r="P71" s="26"/>
      <c r="Q71" s="26"/>
      <c r="R71" s="26"/>
    </row>
    <row r="72" spans="1:18">
      <c r="B72" s="26"/>
      <c r="C72" s="26"/>
      <c r="D72" s="26"/>
      <c r="E72" s="26"/>
      <c r="F72" s="26"/>
      <c r="G72" s="26"/>
      <c r="H72" s="26"/>
      <c r="I72" s="26"/>
      <c r="J72" s="26"/>
      <c r="K72" s="26"/>
      <c r="L72" s="26"/>
      <c r="M72" s="26"/>
      <c r="N72" s="26"/>
      <c r="O72" s="26"/>
      <c r="P72" s="26"/>
      <c r="Q72" s="26"/>
      <c r="R72" s="26"/>
    </row>
    <row r="73" spans="1:18">
      <c r="A73" s="524"/>
      <c r="B73" s="522"/>
      <c r="C73" s="522"/>
      <c r="D73" s="522"/>
      <c r="E73" s="522"/>
      <c r="F73" s="522"/>
      <c r="G73" s="522"/>
      <c r="H73" s="522"/>
      <c r="I73" s="522"/>
      <c r="J73" s="522"/>
      <c r="K73" s="522"/>
      <c r="L73" s="522"/>
      <c r="M73" s="522"/>
      <c r="N73" s="522"/>
      <c r="O73" s="522"/>
      <c r="P73" s="522"/>
      <c r="Q73" s="522"/>
      <c r="R73" s="522"/>
    </row>
    <row r="74" spans="1:18">
      <c r="A74" s="524"/>
      <c r="B74" s="522"/>
      <c r="C74" s="522"/>
      <c r="D74" s="522"/>
      <c r="E74" s="522"/>
      <c r="F74" s="522"/>
      <c r="G74" s="522"/>
      <c r="H74" s="522"/>
      <c r="I74" s="522"/>
      <c r="J74" s="522"/>
      <c r="K74" s="522"/>
      <c r="L74" s="522"/>
      <c r="M74" s="522"/>
      <c r="N74" s="522"/>
      <c r="O74" s="522"/>
      <c r="P74" s="522"/>
      <c r="Q74" s="522"/>
      <c r="R74" s="522"/>
    </row>
    <row r="75" spans="1:18">
      <c r="A75" s="524"/>
      <c r="B75" s="522"/>
      <c r="C75" s="522"/>
      <c r="D75" s="522"/>
      <c r="E75" s="522"/>
      <c r="F75" s="522"/>
      <c r="G75" s="522"/>
      <c r="H75" s="522"/>
      <c r="I75" s="522"/>
      <c r="J75" s="522"/>
      <c r="K75" s="522"/>
      <c r="L75" s="522"/>
      <c r="M75" s="522"/>
      <c r="N75" s="522"/>
      <c r="O75" s="522"/>
      <c r="P75" s="522"/>
      <c r="Q75" s="522"/>
      <c r="R75" s="524"/>
    </row>
    <row r="76" spans="1:18">
      <c r="A76" s="524"/>
      <c r="B76" s="522"/>
      <c r="C76" s="522"/>
      <c r="D76" s="522"/>
      <c r="E76" s="522"/>
      <c r="F76" s="522"/>
      <c r="G76" s="522"/>
      <c r="H76" s="522"/>
      <c r="I76" s="522"/>
      <c r="J76" s="522"/>
      <c r="K76" s="522"/>
      <c r="L76" s="522"/>
      <c r="M76" s="522"/>
      <c r="N76" s="522"/>
      <c r="O76" s="522"/>
      <c r="P76" s="522"/>
      <c r="Q76" s="522"/>
      <c r="R76" s="524"/>
    </row>
    <row r="77" spans="1:18">
      <c r="A77" s="524"/>
      <c r="B77" s="522"/>
      <c r="C77" s="522"/>
      <c r="D77" s="522"/>
      <c r="E77" s="522"/>
      <c r="F77" s="522"/>
      <c r="G77" s="522"/>
      <c r="H77" s="522"/>
      <c r="I77" s="522"/>
      <c r="J77" s="522"/>
      <c r="K77" s="522"/>
      <c r="L77" s="522"/>
      <c r="M77" s="522"/>
      <c r="N77" s="522"/>
      <c r="O77" s="522"/>
      <c r="P77" s="522"/>
      <c r="Q77" s="522"/>
      <c r="R77" s="524"/>
    </row>
    <row r="78" spans="1:18">
      <c r="A78" s="524"/>
      <c r="B78" s="522"/>
      <c r="C78" s="522"/>
      <c r="D78" s="522"/>
      <c r="E78" s="522"/>
      <c r="F78" s="522"/>
      <c r="G78" s="522"/>
      <c r="H78" s="522"/>
      <c r="I78" s="522"/>
      <c r="J78" s="522"/>
      <c r="K78" s="522"/>
      <c r="L78" s="522"/>
      <c r="M78" s="522"/>
      <c r="N78" s="522"/>
      <c r="O78" s="522"/>
      <c r="P78" s="522"/>
      <c r="Q78" s="522"/>
      <c r="R78" s="524"/>
    </row>
    <row r="79" spans="1:18">
      <c r="A79" s="524"/>
      <c r="B79" s="522"/>
      <c r="C79" s="522"/>
      <c r="D79" s="522"/>
      <c r="E79" s="522"/>
      <c r="F79" s="522"/>
      <c r="G79" s="522"/>
      <c r="H79" s="522"/>
      <c r="I79" s="522"/>
      <c r="J79" s="522"/>
      <c r="K79" s="522"/>
      <c r="L79" s="522"/>
      <c r="M79" s="522"/>
      <c r="N79" s="522"/>
      <c r="O79" s="522"/>
      <c r="P79" s="522"/>
      <c r="Q79" s="522"/>
      <c r="R79" s="524"/>
    </row>
    <row r="80" spans="1:18">
      <c r="A80" s="524"/>
      <c r="B80" s="522"/>
      <c r="C80" s="522"/>
      <c r="D80" s="522"/>
      <c r="E80" s="522"/>
      <c r="F80" s="522"/>
      <c r="G80" s="522"/>
      <c r="H80" s="522"/>
      <c r="I80" s="522"/>
      <c r="J80" s="522"/>
      <c r="K80" s="522"/>
      <c r="L80" s="522"/>
      <c r="M80" s="522"/>
      <c r="N80" s="522"/>
      <c r="O80" s="522"/>
      <c r="P80" s="522"/>
      <c r="Q80" s="522"/>
      <c r="R80" s="524"/>
    </row>
    <row r="81" spans="1:18">
      <c r="A81" s="524"/>
      <c r="B81" s="524"/>
      <c r="C81" s="524"/>
      <c r="D81" s="524"/>
      <c r="E81" s="524"/>
      <c r="F81" s="524"/>
      <c r="G81" s="524"/>
      <c r="H81" s="524"/>
      <c r="I81" s="524"/>
      <c r="J81" s="524"/>
      <c r="K81" s="524"/>
      <c r="L81" s="524"/>
      <c r="M81" s="524"/>
      <c r="N81" s="524"/>
      <c r="O81" s="524"/>
      <c r="P81" s="524"/>
      <c r="Q81" s="524"/>
      <c r="R81" s="524"/>
    </row>
    <row r="82" spans="1:18">
      <c r="A82" s="524"/>
      <c r="B82" s="524"/>
      <c r="C82" s="524"/>
      <c r="D82" s="524"/>
      <c r="E82" s="524"/>
      <c r="F82" s="524"/>
      <c r="G82" s="524"/>
      <c r="H82" s="524"/>
      <c r="I82" s="524"/>
      <c r="J82" s="524"/>
      <c r="K82" s="524"/>
      <c r="L82" s="524"/>
      <c r="M82" s="524"/>
      <c r="N82" s="524"/>
      <c r="O82" s="524"/>
      <c r="P82" s="524"/>
      <c r="Q82" s="524"/>
      <c r="R82" s="524"/>
    </row>
    <row r="83" spans="1:18">
      <c r="A83" s="524"/>
      <c r="B83" s="525"/>
      <c r="C83" s="526"/>
      <c r="D83" s="525"/>
      <c r="E83" s="526"/>
      <c r="F83" s="525"/>
      <c r="G83" s="526"/>
      <c r="H83" s="526"/>
      <c r="I83" s="526"/>
      <c r="J83" s="526"/>
      <c r="K83" s="526"/>
      <c r="L83" s="526"/>
      <c r="M83" s="526"/>
      <c r="N83" s="526"/>
      <c r="O83" s="526"/>
      <c r="P83" s="526"/>
      <c r="Q83" s="526"/>
      <c r="R83" s="524"/>
    </row>
    <row r="84" spans="1:18">
      <c r="A84" s="524"/>
      <c r="B84" s="525"/>
      <c r="C84" s="526"/>
      <c r="D84" s="525"/>
      <c r="E84" s="526"/>
      <c r="F84" s="525"/>
      <c r="G84" s="526"/>
      <c r="H84" s="526"/>
      <c r="I84" s="526"/>
      <c r="J84" s="526"/>
      <c r="K84" s="526"/>
      <c r="L84" s="526"/>
      <c r="M84" s="526"/>
      <c r="N84" s="526"/>
      <c r="O84" s="526"/>
      <c r="P84" s="526"/>
      <c r="Q84" s="526"/>
      <c r="R84" s="524"/>
    </row>
    <row r="85" spans="1:18">
      <c r="A85" s="524"/>
      <c r="B85" s="525"/>
      <c r="C85" s="526"/>
      <c r="D85" s="525"/>
      <c r="E85" s="526"/>
      <c r="F85" s="525"/>
      <c r="G85" s="526"/>
      <c r="H85" s="526"/>
      <c r="I85" s="526"/>
      <c r="J85" s="526"/>
      <c r="K85" s="526"/>
      <c r="L85" s="526"/>
      <c r="M85" s="526"/>
      <c r="N85" s="526"/>
      <c r="O85" s="526"/>
      <c r="P85" s="526"/>
      <c r="Q85" s="526"/>
      <c r="R85" s="524"/>
    </row>
    <row r="86" spans="1:18">
      <c r="A86" s="524"/>
      <c r="B86" s="525"/>
      <c r="C86" s="526"/>
      <c r="D86" s="525"/>
      <c r="E86" s="526"/>
      <c r="F86" s="526"/>
      <c r="G86" s="526"/>
      <c r="H86" s="526"/>
      <c r="I86" s="526"/>
      <c r="J86" s="526"/>
      <c r="K86" s="526"/>
      <c r="L86" s="526"/>
      <c r="M86" s="526"/>
      <c r="N86" s="526"/>
      <c r="O86" s="526"/>
      <c r="P86" s="526"/>
      <c r="Q86" s="526"/>
      <c r="R86" s="524"/>
    </row>
    <row r="87" spans="1:18">
      <c r="A87" s="524"/>
      <c r="B87" s="525"/>
      <c r="C87" s="526"/>
      <c r="D87" s="526"/>
      <c r="E87" s="526"/>
      <c r="F87" s="526"/>
      <c r="G87" s="526"/>
      <c r="H87" s="526"/>
      <c r="I87" s="526"/>
      <c r="J87" s="526"/>
      <c r="K87" s="526"/>
      <c r="L87" s="526"/>
      <c r="M87" s="526"/>
      <c r="N87" s="526"/>
      <c r="O87" s="526"/>
      <c r="P87" s="526"/>
      <c r="Q87" s="526"/>
      <c r="R87" s="524"/>
    </row>
    <row r="88" spans="1:18">
      <c r="A88" s="524"/>
      <c r="B88" s="525"/>
      <c r="C88" s="526"/>
      <c r="D88" s="526"/>
      <c r="E88" s="526"/>
      <c r="F88" s="526"/>
      <c r="G88" s="526"/>
      <c r="H88" s="526"/>
      <c r="I88" s="526"/>
      <c r="J88" s="526"/>
      <c r="K88" s="526"/>
      <c r="L88" s="526"/>
      <c r="M88" s="526"/>
      <c r="N88" s="526"/>
      <c r="O88" s="526"/>
      <c r="P88" s="526"/>
      <c r="Q88" s="526"/>
      <c r="R88" s="524"/>
    </row>
    <row r="89" spans="1:18">
      <c r="A89" s="524"/>
      <c r="B89" s="524"/>
      <c r="C89" s="524"/>
      <c r="D89" s="524"/>
      <c r="E89" s="524"/>
      <c r="F89" s="524"/>
      <c r="G89" s="524"/>
      <c r="H89" s="524"/>
      <c r="I89" s="524"/>
      <c r="J89" s="524"/>
      <c r="K89" s="524"/>
      <c r="L89" s="524"/>
      <c r="M89" s="524"/>
      <c r="N89" s="524"/>
      <c r="O89" s="524"/>
      <c r="P89" s="524"/>
      <c r="Q89" s="524"/>
      <c r="R89" s="524"/>
    </row>
    <row r="90" spans="1:18">
      <c r="A90" s="524"/>
      <c r="B90" s="524"/>
      <c r="C90" s="524"/>
      <c r="D90" s="524"/>
      <c r="E90" s="524"/>
      <c r="F90" s="524"/>
      <c r="G90" s="524"/>
      <c r="H90" s="524"/>
      <c r="I90" s="524"/>
      <c r="J90" s="524"/>
      <c r="K90" s="524"/>
      <c r="L90" s="524"/>
      <c r="M90" s="524"/>
      <c r="N90" s="524"/>
      <c r="O90" s="524"/>
      <c r="P90" s="524"/>
      <c r="Q90" s="524"/>
      <c r="R90" s="524"/>
    </row>
    <row r="91" spans="1:18">
      <c r="A91" s="524"/>
      <c r="B91" s="524"/>
      <c r="C91" s="524"/>
      <c r="D91" s="524"/>
      <c r="E91" s="524"/>
      <c r="F91" s="524"/>
      <c r="G91" s="524"/>
      <c r="H91" s="524"/>
      <c r="I91" s="524"/>
      <c r="J91" s="524"/>
      <c r="K91" s="524"/>
      <c r="L91" s="524"/>
      <c r="M91" s="524"/>
      <c r="N91" s="524"/>
      <c r="O91" s="524"/>
      <c r="P91" s="524"/>
      <c r="Q91" s="524"/>
      <c r="R91" s="524"/>
    </row>
    <row r="92" spans="1:18">
      <c r="A92" s="524"/>
      <c r="B92" s="524"/>
      <c r="C92" s="524"/>
      <c r="D92" s="524"/>
      <c r="E92" s="524"/>
      <c r="F92" s="524"/>
      <c r="G92" s="524"/>
      <c r="H92" s="524"/>
      <c r="I92" s="524"/>
      <c r="J92" s="524"/>
      <c r="K92" s="524"/>
      <c r="L92" s="524"/>
      <c r="M92" s="524"/>
      <c r="N92" s="524"/>
      <c r="O92" s="524"/>
      <c r="P92" s="524"/>
      <c r="Q92" s="524"/>
      <c r="R92" s="524"/>
    </row>
    <row r="93" spans="1:18">
      <c r="A93" s="524"/>
      <c r="B93" s="524"/>
      <c r="C93" s="524"/>
      <c r="D93" s="524"/>
      <c r="E93" s="524"/>
      <c r="F93" s="524"/>
      <c r="G93" s="524"/>
      <c r="H93" s="524"/>
      <c r="I93" s="524"/>
      <c r="J93" s="524"/>
      <c r="K93" s="524"/>
      <c r="L93" s="524"/>
      <c r="M93" s="524"/>
      <c r="N93" s="524"/>
      <c r="O93" s="524"/>
      <c r="P93" s="524"/>
      <c r="Q93" s="524"/>
      <c r="R93" s="524"/>
    </row>
  </sheetData>
  <mergeCells count="13">
    <mergeCell ref="P7:Q7"/>
    <mergeCell ref="R7:S7"/>
    <mergeCell ref="T7:T8"/>
    <mergeCell ref="A5:T5"/>
    <mergeCell ref="A6:T6"/>
    <mergeCell ref="A7:A8"/>
    <mergeCell ref="B7:C7"/>
    <mergeCell ref="D7:E7"/>
    <mergeCell ref="F7:G7"/>
    <mergeCell ref="H7:I7"/>
    <mergeCell ref="J7:K7"/>
    <mergeCell ref="L7:M7"/>
    <mergeCell ref="N7:O7"/>
  </mergeCells>
  <pageMargins left="0.75" right="0.75" top="1" bottom="1" header="0" footer="0"/>
  <pageSetup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AH49"/>
  <sheetViews>
    <sheetView showGridLines="0" zoomScale="70" zoomScaleNormal="70" workbookViewId="0">
      <selection activeCell="C28" sqref="C28"/>
    </sheetView>
  </sheetViews>
  <sheetFormatPr baseColWidth="10" defaultRowHeight="12.75"/>
  <cols>
    <col min="1" max="1" width="19.140625" style="531" customWidth="1"/>
    <col min="2" max="6" width="13" style="531" bestFit="1" customWidth="1"/>
    <col min="7" max="7" width="10.42578125" style="531" customWidth="1"/>
    <col min="8" max="8" width="13" style="531" bestFit="1" customWidth="1"/>
    <col min="9" max="9" width="11" style="531" customWidth="1"/>
    <col min="10" max="10" width="13" style="531" bestFit="1" customWidth="1"/>
    <col min="11" max="11" width="11.140625" style="531" customWidth="1"/>
    <col min="12" max="12" width="13" style="531" bestFit="1" customWidth="1"/>
    <col min="13" max="13" width="11.42578125" style="531" customWidth="1"/>
    <col min="14" max="14" width="13" style="531" bestFit="1" customWidth="1"/>
    <col min="15" max="15" width="11" style="531" customWidth="1"/>
    <col min="16" max="16" width="12.42578125" style="531" customWidth="1"/>
    <col min="17" max="17" width="13" style="531" bestFit="1" customWidth="1"/>
    <col min="18" max="18" width="16.42578125" style="531" customWidth="1"/>
    <col min="19" max="19" width="13" style="531" customWidth="1"/>
    <col min="20" max="20" width="20.140625" style="531" customWidth="1"/>
    <col min="21" max="21" width="11.5703125" style="531" customWidth="1"/>
    <col min="22" max="22" width="11.28515625" style="531" customWidth="1"/>
    <col min="23" max="24" width="9.42578125" style="531" customWidth="1"/>
    <col min="25" max="25" width="18.85546875" style="531" bestFit="1" customWidth="1"/>
    <col min="26" max="27" width="10" style="531" bestFit="1" customWidth="1"/>
    <col min="28" max="29" width="9.7109375" style="531" bestFit="1" customWidth="1"/>
    <col min="30" max="32" width="9.28515625" style="531" bestFit="1" customWidth="1"/>
    <col min="33" max="33" width="13.140625" style="531" bestFit="1" customWidth="1"/>
    <col min="34" max="34" width="11" style="531" bestFit="1" customWidth="1"/>
    <col min="35" max="247" width="11.42578125" style="531"/>
    <col min="248" max="248" width="19.140625" style="531" customWidth="1"/>
    <col min="249" max="253" width="13" style="531" bestFit="1" customWidth="1"/>
    <col min="254" max="254" width="10.42578125" style="531" customWidth="1"/>
    <col min="255" max="255" width="13" style="531" bestFit="1" customWidth="1"/>
    <col min="256" max="256" width="11" style="531" customWidth="1"/>
    <col min="257" max="257" width="13" style="531" bestFit="1" customWidth="1"/>
    <col min="258" max="258" width="11.140625" style="531" customWidth="1"/>
    <col min="259" max="259" width="13" style="531" bestFit="1" customWidth="1"/>
    <col min="260" max="260" width="11.42578125" style="531" customWidth="1"/>
    <col min="261" max="261" width="13" style="531" bestFit="1" customWidth="1"/>
    <col min="262" max="262" width="11" style="531" customWidth="1"/>
    <col min="263" max="263" width="12.42578125" style="531" customWidth="1"/>
    <col min="264" max="264" width="13" style="531" bestFit="1" customWidth="1"/>
    <col min="265" max="265" width="16.42578125" style="531" customWidth="1"/>
    <col min="266" max="266" width="13" style="531" customWidth="1"/>
    <col min="267" max="267" width="20.140625" style="531" customWidth="1"/>
    <col min="268" max="268" width="11.5703125" style="531" customWidth="1"/>
    <col min="269" max="269" width="11.28515625" style="531" customWidth="1"/>
    <col min="270" max="271" width="9.42578125" style="531" customWidth="1"/>
    <col min="272" max="272" width="18.85546875" style="531" bestFit="1" customWidth="1"/>
    <col min="273" max="274" width="10" style="531" bestFit="1" customWidth="1"/>
    <col min="275" max="276" width="9.7109375" style="531" bestFit="1" customWidth="1"/>
    <col min="277" max="279" width="9.28515625" style="531" bestFit="1" customWidth="1"/>
    <col min="280" max="280" width="13.140625" style="531" bestFit="1" customWidth="1"/>
    <col min="281" max="281" width="11" style="531" bestFit="1" customWidth="1"/>
    <col min="282" max="282" width="11.42578125" style="531"/>
    <col min="283" max="283" width="16.5703125" style="531" bestFit="1" customWidth="1"/>
    <col min="284" max="287" width="11.42578125" style="531"/>
    <col min="288" max="288" width="16.42578125" style="531" bestFit="1" customWidth="1"/>
    <col min="289" max="503" width="11.42578125" style="531"/>
    <col min="504" max="504" width="19.140625" style="531" customWidth="1"/>
    <col min="505" max="509" width="13" style="531" bestFit="1" customWidth="1"/>
    <col min="510" max="510" width="10.42578125" style="531" customWidth="1"/>
    <col min="511" max="511" width="13" style="531" bestFit="1" customWidth="1"/>
    <col min="512" max="512" width="11" style="531" customWidth="1"/>
    <col min="513" max="513" width="13" style="531" bestFit="1" customWidth="1"/>
    <col min="514" max="514" width="11.140625" style="531" customWidth="1"/>
    <col min="515" max="515" width="13" style="531" bestFit="1" customWidth="1"/>
    <col min="516" max="516" width="11.42578125" style="531" customWidth="1"/>
    <col min="517" max="517" width="13" style="531" bestFit="1" customWidth="1"/>
    <col min="518" max="518" width="11" style="531" customWidth="1"/>
    <col min="519" max="519" width="12.42578125" style="531" customWidth="1"/>
    <col min="520" max="520" width="13" style="531" bestFit="1" customWidth="1"/>
    <col min="521" max="521" width="16.42578125" style="531" customWidth="1"/>
    <col min="522" max="522" width="13" style="531" customWidth="1"/>
    <col min="523" max="523" width="20.140625" style="531" customWidth="1"/>
    <col min="524" max="524" width="11.5703125" style="531" customWidth="1"/>
    <col min="525" max="525" width="11.28515625" style="531" customWidth="1"/>
    <col min="526" max="527" width="9.42578125" style="531" customWidth="1"/>
    <col min="528" max="528" width="18.85546875" style="531" bestFit="1" customWidth="1"/>
    <col min="529" max="530" width="10" style="531" bestFit="1" customWidth="1"/>
    <col min="531" max="532" width="9.7109375" style="531" bestFit="1" customWidth="1"/>
    <col min="533" max="535" width="9.28515625" style="531" bestFit="1" customWidth="1"/>
    <col min="536" max="536" width="13.140625" style="531" bestFit="1" customWidth="1"/>
    <col min="537" max="537" width="11" style="531" bestFit="1" customWidth="1"/>
    <col min="538" max="538" width="11.42578125" style="531"/>
    <col min="539" max="539" width="16.5703125" style="531" bestFit="1" customWidth="1"/>
    <col min="540" max="543" width="11.42578125" style="531"/>
    <col min="544" max="544" width="16.42578125" style="531" bestFit="1" customWidth="1"/>
    <col min="545" max="759" width="11.42578125" style="531"/>
    <col min="760" max="760" width="19.140625" style="531" customWidth="1"/>
    <col min="761" max="765" width="13" style="531" bestFit="1" customWidth="1"/>
    <col min="766" max="766" width="10.42578125" style="531" customWidth="1"/>
    <col min="767" max="767" width="13" style="531" bestFit="1" customWidth="1"/>
    <col min="768" max="768" width="11" style="531" customWidth="1"/>
    <col min="769" max="769" width="13" style="531" bestFit="1" customWidth="1"/>
    <col min="770" max="770" width="11.140625" style="531" customWidth="1"/>
    <col min="771" max="771" width="13" style="531" bestFit="1" customWidth="1"/>
    <col min="772" max="772" width="11.42578125" style="531" customWidth="1"/>
    <col min="773" max="773" width="13" style="531" bestFit="1" customWidth="1"/>
    <col min="774" max="774" width="11" style="531" customWidth="1"/>
    <col min="775" max="775" width="12.42578125" style="531" customWidth="1"/>
    <col min="776" max="776" width="13" style="531" bestFit="1" customWidth="1"/>
    <col min="777" max="777" width="16.42578125" style="531" customWidth="1"/>
    <col min="778" max="778" width="13" style="531" customWidth="1"/>
    <col min="779" max="779" width="20.140625" style="531" customWidth="1"/>
    <col min="780" max="780" width="11.5703125" style="531" customWidth="1"/>
    <col min="781" max="781" width="11.28515625" style="531" customWidth="1"/>
    <col min="782" max="783" width="9.42578125" style="531" customWidth="1"/>
    <col min="784" max="784" width="18.85546875" style="531" bestFit="1" customWidth="1"/>
    <col min="785" max="786" width="10" style="531" bestFit="1" customWidth="1"/>
    <col min="787" max="788" width="9.7109375" style="531" bestFit="1" customWidth="1"/>
    <col min="789" max="791" width="9.28515625" style="531" bestFit="1" customWidth="1"/>
    <col min="792" max="792" width="13.140625" style="531" bestFit="1" customWidth="1"/>
    <col min="793" max="793" width="11" style="531" bestFit="1" customWidth="1"/>
    <col min="794" max="794" width="11.42578125" style="531"/>
    <col min="795" max="795" width="16.5703125" style="531" bestFit="1" customWidth="1"/>
    <col min="796" max="799" width="11.42578125" style="531"/>
    <col min="800" max="800" width="16.42578125" style="531" bestFit="1" customWidth="1"/>
    <col min="801" max="1015" width="11.42578125" style="531"/>
    <col min="1016" max="1016" width="19.140625" style="531" customWidth="1"/>
    <col min="1017" max="1021" width="13" style="531" bestFit="1" customWidth="1"/>
    <col min="1022" max="1022" width="10.42578125" style="531" customWidth="1"/>
    <col min="1023" max="1023" width="13" style="531" bestFit="1" customWidth="1"/>
    <col min="1024" max="1024" width="11" style="531" customWidth="1"/>
    <col min="1025" max="1025" width="13" style="531" bestFit="1" customWidth="1"/>
    <col min="1026" max="1026" width="11.140625" style="531" customWidth="1"/>
    <col min="1027" max="1027" width="13" style="531" bestFit="1" customWidth="1"/>
    <col min="1028" max="1028" width="11.42578125" style="531" customWidth="1"/>
    <col min="1029" max="1029" width="13" style="531" bestFit="1" customWidth="1"/>
    <col min="1030" max="1030" width="11" style="531" customWidth="1"/>
    <col min="1031" max="1031" width="12.42578125" style="531" customWidth="1"/>
    <col min="1032" max="1032" width="13" style="531" bestFit="1" customWidth="1"/>
    <col min="1033" max="1033" width="16.42578125" style="531" customWidth="1"/>
    <col min="1034" max="1034" width="13" style="531" customWidth="1"/>
    <col min="1035" max="1035" width="20.140625" style="531" customWidth="1"/>
    <col min="1036" max="1036" width="11.5703125" style="531" customWidth="1"/>
    <col min="1037" max="1037" width="11.28515625" style="531" customWidth="1"/>
    <col min="1038" max="1039" width="9.42578125" style="531" customWidth="1"/>
    <col min="1040" max="1040" width="18.85546875" style="531" bestFit="1" customWidth="1"/>
    <col min="1041" max="1042" width="10" style="531" bestFit="1" customWidth="1"/>
    <col min="1043" max="1044" width="9.7109375" style="531" bestFit="1" customWidth="1"/>
    <col min="1045" max="1047" width="9.28515625" style="531" bestFit="1" customWidth="1"/>
    <col min="1048" max="1048" width="13.140625" style="531" bestFit="1" customWidth="1"/>
    <col min="1049" max="1049" width="11" style="531" bestFit="1" customWidth="1"/>
    <col min="1050" max="1050" width="11.42578125" style="531"/>
    <col min="1051" max="1051" width="16.5703125" style="531" bestFit="1" customWidth="1"/>
    <col min="1052" max="1055" width="11.42578125" style="531"/>
    <col min="1056" max="1056" width="16.42578125" style="531" bestFit="1" customWidth="1"/>
    <col min="1057" max="1271" width="11.42578125" style="531"/>
    <col min="1272" max="1272" width="19.140625" style="531" customWidth="1"/>
    <col min="1273" max="1277" width="13" style="531" bestFit="1" customWidth="1"/>
    <col min="1278" max="1278" width="10.42578125" style="531" customWidth="1"/>
    <col min="1279" max="1279" width="13" style="531" bestFit="1" customWidth="1"/>
    <col min="1280" max="1280" width="11" style="531" customWidth="1"/>
    <col min="1281" max="1281" width="13" style="531" bestFit="1" customWidth="1"/>
    <col min="1282" max="1282" width="11.140625" style="531" customWidth="1"/>
    <col min="1283" max="1283" width="13" style="531" bestFit="1" customWidth="1"/>
    <col min="1284" max="1284" width="11.42578125" style="531" customWidth="1"/>
    <col min="1285" max="1285" width="13" style="531" bestFit="1" customWidth="1"/>
    <col min="1286" max="1286" width="11" style="531" customWidth="1"/>
    <col min="1287" max="1287" width="12.42578125" style="531" customWidth="1"/>
    <col min="1288" max="1288" width="13" style="531" bestFit="1" customWidth="1"/>
    <col min="1289" max="1289" width="16.42578125" style="531" customWidth="1"/>
    <col min="1290" max="1290" width="13" style="531" customWidth="1"/>
    <col min="1291" max="1291" width="20.140625" style="531" customWidth="1"/>
    <col min="1292" max="1292" width="11.5703125" style="531" customWidth="1"/>
    <col min="1293" max="1293" width="11.28515625" style="531" customWidth="1"/>
    <col min="1294" max="1295" width="9.42578125" style="531" customWidth="1"/>
    <col min="1296" max="1296" width="18.85546875" style="531" bestFit="1" customWidth="1"/>
    <col min="1297" max="1298" width="10" style="531" bestFit="1" customWidth="1"/>
    <col min="1299" max="1300" width="9.7109375" style="531" bestFit="1" customWidth="1"/>
    <col min="1301" max="1303" width="9.28515625" style="531" bestFit="1" customWidth="1"/>
    <col min="1304" max="1304" width="13.140625" style="531" bestFit="1" customWidth="1"/>
    <col min="1305" max="1305" width="11" style="531" bestFit="1" customWidth="1"/>
    <col min="1306" max="1306" width="11.42578125" style="531"/>
    <col min="1307" max="1307" width="16.5703125" style="531" bestFit="1" customWidth="1"/>
    <col min="1308" max="1311" width="11.42578125" style="531"/>
    <col min="1312" max="1312" width="16.42578125" style="531" bestFit="1" customWidth="1"/>
    <col min="1313" max="1527" width="11.42578125" style="531"/>
    <col min="1528" max="1528" width="19.140625" style="531" customWidth="1"/>
    <col min="1529" max="1533" width="13" style="531" bestFit="1" customWidth="1"/>
    <col min="1534" max="1534" width="10.42578125" style="531" customWidth="1"/>
    <col min="1535" max="1535" width="13" style="531" bestFit="1" customWidth="1"/>
    <col min="1536" max="1536" width="11" style="531" customWidth="1"/>
    <col min="1537" max="1537" width="13" style="531" bestFit="1" customWidth="1"/>
    <col min="1538" max="1538" width="11.140625" style="531" customWidth="1"/>
    <col min="1539" max="1539" width="13" style="531" bestFit="1" customWidth="1"/>
    <col min="1540" max="1540" width="11.42578125" style="531" customWidth="1"/>
    <col min="1541" max="1541" width="13" style="531" bestFit="1" customWidth="1"/>
    <col min="1542" max="1542" width="11" style="531" customWidth="1"/>
    <col min="1543" max="1543" width="12.42578125" style="531" customWidth="1"/>
    <col min="1544" max="1544" width="13" style="531" bestFit="1" customWidth="1"/>
    <col min="1545" max="1545" width="16.42578125" style="531" customWidth="1"/>
    <col min="1546" max="1546" width="13" style="531" customWidth="1"/>
    <col min="1547" max="1547" width="20.140625" style="531" customWidth="1"/>
    <col min="1548" max="1548" width="11.5703125" style="531" customWidth="1"/>
    <col min="1549" max="1549" width="11.28515625" style="531" customWidth="1"/>
    <col min="1550" max="1551" width="9.42578125" style="531" customWidth="1"/>
    <col min="1552" max="1552" width="18.85546875" style="531" bestFit="1" customWidth="1"/>
    <col min="1553" max="1554" width="10" style="531" bestFit="1" customWidth="1"/>
    <col min="1555" max="1556" width="9.7109375" style="531" bestFit="1" customWidth="1"/>
    <col min="1557" max="1559" width="9.28515625" style="531" bestFit="1" customWidth="1"/>
    <col min="1560" max="1560" width="13.140625" style="531" bestFit="1" customWidth="1"/>
    <col min="1561" max="1561" width="11" style="531" bestFit="1" customWidth="1"/>
    <col min="1562" max="1562" width="11.42578125" style="531"/>
    <col min="1563" max="1563" width="16.5703125" style="531" bestFit="1" customWidth="1"/>
    <col min="1564" max="1567" width="11.42578125" style="531"/>
    <col min="1568" max="1568" width="16.42578125" style="531" bestFit="1" customWidth="1"/>
    <col min="1569" max="1783" width="11.42578125" style="531"/>
    <col min="1784" max="1784" width="19.140625" style="531" customWidth="1"/>
    <col min="1785" max="1789" width="13" style="531" bestFit="1" customWidth="1"/>
    <col min="1790" max="1790" width="10.42578125" style="531" customWidth="1"/>
    <col min="1791" max="1791" width="13" style="531" bestFit="1" customWidth="1"/>
    <col min="1792" max="1792" width="11" style="531" customWidth="1"/>
    <col min="1793" max="1793" width="13" style="531" bestFit="1" customWidth="1"/>
    <col min="1794" max="1794" width="11.140625" style="531" customWidth="1"/>
    <col min="1795" max="1795" width="13" style="531" bestFit="1" customWidth="1"/>
    <col min="1796" max="1796" width="11.42578125" style="531" customWidth="1"/>
    <col min="1797" max="1797" width="13" style="531" bestFit="1" customWidth="1"/>
    <col min="1798" max="1798" width="11" style="531" customWidth="1"/>
    <col min="1799" max="1799" width="12.42578125" style="531" customWidth="1"/>
    <col min="1800" max="1800" width="13" style="531" bestFit="1" customWidth="1"/>
    <col min="1801" max="1801" width="16.42578125" style="531" customWidth="1"/>
    <col min="1802" max="1802" width="13" style="531" customWidth="1"/>
    <col min="1803" max="1803" width="20.140625" style="531" customWidth="1"/>
    <col min="1804" max="1804" width="11.5703125" style="531" customWidth="1"/>
    <col min="1805" max="1805" width="11.28515625" style="531" customWidth="1"/>
    <col min="1806" max="1807" width="9.42578125" style="531" customWidth="1"/>
    <col min="1808" max="1808" width="18.85546875" style="531" bestFit="1" customWidth="1"/>
    <col min="1809" max="1810" width="10" style="531" bestFit="1" customWidth="1"/>
    <col min="1811" max="1812" width="9.7109375" style="531" bestFit="1" customWidth="1"/>
    <col min="1813" max="1815" width="9.28515625" style="531" bestFit="1" customWidth="1"/>
    <col min="1816" max="1816" width="13.140625" style="531" bestFit="1" customWidth="1"/>
    <col min="1817" max="1817" width="11" style="531" bestFit="1" customWidth="1"/>
    <col min="1818" max="1818" width="11.42578125" style="531"/>
    <col min="1819" max="1819" width="16.5703125" style="531" bestFit="1" customWidth="1"/>
    <col min="1820" max="1823" width="11.42578125" style="531"/>
    <col min="1824" max="1824" width="16.42578125" style="531" bestFit="1" customWidth="1"/>
    <col min="1825" max="2039" width="11.42578125" style="531"/>
    <col min="2040" max="2040" width="19.140625" style="531" customWidth="1"/>
    <col min="2041" max="2045" width="13" style="531" bestFit="1" customWidth="1"/>
    <col min="2046" max="2046" width="10.42578125" style="531" customWidth="1"/>
    <col min="2047" max="2047" width="13" style="531" bestFit="1" customWidth="1"/>
    <col min="2048" max="2048" width="11" style="531" customWidth="1"/>
    <col min="2049" max="2049" width="13" style="531" bestFit="1" customWidth="1"/>
    <col min="2050" max="2050" width="11.140625" style="531" customWidth="1"/>
    <col min="2051" max="2051" width="13" style="531" bestFit="1" customWidth="1"/>
    <col min="2052" max="2052" width="11.42578125" style="531" customWidth="1"/>
    <col min="2053" max="2053" width="13" style="531" bestFit="1" customWidth="1"/>
    <col min="2054" max="2054" width="11" style="531" customWidth="1"/>
    <col min="2055" max="2055" width="12.42578125" style="531" customWidth="1"/>
    <col min="2056" max="2056" width="13" style="531" bestFit="1" customWidth="1"/>
    <col min="2057" max="2057" width="16.42578125" style="531" customWidth="1"/>
    <col min="2058" max="2058" width="13" style="531" customWidth="1"/>
    <col min="2059" max="2059" width="20.140625" style="531" customWidth="1"/>
    <col min="2060" max="2060" width="11.5703125" style="531" customWidth="1"/>
    <col min="2061" max="2061" width="11.28515625" style="531" customWidth="1"/>
    <col min="2062" max="2063" width="9.42578125" style="531" customWidth="1"/>
    <col min="2064" max="2064" width="18.85546875" style="531" bestFit="1" customWidth="1"/>
    <col min="2065" max="2066" width="10" style="531" bestFit="1" customWidth="1"/>
    <col min="2067" max="2068" width="9.7109375" style="531" bestFit="1" customWidth="1"/>
    <col min="2069" max="2071" width="9.28515625" style="531" bestFit="1" customWidth="1"/>
    <col min="2072" max="2072" width="13.140625" style="531" bestFit="1" customWidth="1"/>
    <col min="2073" max="2073" width="11" style="531" bestFit="1" customWidth="1"/>
    <col min="2074" max="2074" width="11.42578125" style="531"/>
    <col min="2075" max="2075" width="16.5703125" style="531" bestFit="1" customWidth="1"/>
    <col min="2076" max="2079" width="11.42578125" style="531"/>
    <col min="2080" max="2080" width="16.42578125" style="531" bestFit="1" customWidth="1"/>
    <col min="2081" max="2295" width="11.42578125" style="531"/>
    <col min="2296" max="2296" width="19.140625" style="531" customWidth="1"/>
    <col min="2297" max="2301" width="13" style="531" bestFit="1" customWidth="1"/>
    <col min="2302" max="2302" width="10.42578125" style="531" customWidth="1"/>
    <col min="2303" max="2303" width="13" style="531" bestFit="1" customWidth="1"/>
    <col min="2304" max="2304" width="11" style="531" customWidth="1"/>
    <col min="2305" max="2305" width="13" style="531" bestFit="1" customWidth="1"/>
    <col min="2306" max="2306" width="11.140625" style="531" customWidth="1"/>
    <col min="2307" max="2307" width="13" style="531" bestFit="1" customWidth="1"/>
    <col min="2308" max="2308" width="11.42578125" style="531" customWidth="1"/>
    <col min="2309" max="2309" width="13" style="531" bestFit="1" customWidth="1"/>
    <col min="2310" max="2310" width="11" style="531" customWidth="1"/>
    <col min="2311" max="2311" width="12.42578125" style="531" customWidth="1"/>
    <col min="2312" max="2312" width="13" style="531" bestFit="1" customWidth="1"/>
    <col min="2313" max="2313" width="16.42578125" style="531" customWidth="1"/>
    <col min="2314" max="2314" width="13" style="531" customWidth="1"/>
    <col min="2315" max="2315" width="20.140625" style="531" customWidth="1"/>
    <col min="2316" max="2316" width="11.5703125" style="531" customWidth="1"/>
    <col min="2317" max="2317" width="11.28515625" style="531" customWidth="1"/>
    <col min="2318" max="2319" width="9.42578125" style="531" customWidth="1"/>
    <col min="2320" max="2320" width="18.85546875" style="531" bestFit="1" customWidth="1"/>
    <col min="2321" max="2322" width="10" style="531" bestFit="1" customWidth="1"/>
    <col min="2323" max="2324" width="9.7109375" style="531" bestFit="1" customWidth="1"/>
    <col min="2325" max="2327" width="9.28515625" style="531" bestFit="1" customWidth="1"/>
    <col min="2328" max="2328" width="13.140625" style="531" bestFit="1" customWidth="1"/>
    <col min="2329" max="2329" width="11" style="531" bestFit="1" customWidth="1"/>
    <col min="2330" max="2330" width="11.42578125" style="531"/>
    <col min="2331" max="2331" width="16.5703125" style="531" bestFit="1" customWidth="1"/>
    <col min="2332" max="2335" width="11.42578125" style="531"/>
    <col min="2336" max="2336" width="16.42578125" style="531" bestFit="1" customWidth="1"/>
    <col min="2337" max="2551" width="11.42578125" style="531"/>
    <col min="2552" max="2552" width="19.140625" style="531" customWidth="1"/>
    <col min="2553" max="2557" width="13" style="531" bestFit="1" customWidth="1"/>
    <col min="2558" max="2558" width="10.42578125" style="531" customWidth="1"/>
    <col min="2559" max="2559" width="13" style="531" bestFit="1" customWidth="1"/>
    <col min="2560" max="2560" width="11" style="531" customWidth="1"/>
    <col min="2561" max="2561" width="13" style="531" bestFit="1" customWidth="1"/>
    <col min="2562" max="2562" width="11.140625" style="531" customWidth="1"/>
    <col min="2563" max="2563" width="13" style="531" bestFit="1" customWidth="1"/>
    <col min="2564" max="2564" width="11.42578125" style="531" customWidth="1"/>
    <col min="2565" max="2565" width="13" style="531" bestFit="1" customWidth="1"/>
    <col min="2566" max="2566" width="11" style="531" customWidth="1"/>
    <col min="2567" max="2567" width="12.42578125" style="531" customWidth="1"/>
    <col min="2568" max="2568" width="13" style="531" bestFit="1" customWidth="1"/>
    <col min="2569" max="2569" width="16.42578125" style="531" customWidth="1"/>
    <col min="2570" max="2570" width="13" style="531" customWidth="1"/>
    <col min="2571" max="2571" width="20.140625" style="531" customWidth="1"/>
    <col min="2572" max="2572" width="11.5703125" style="531" customWidth="1"/>
    <col min="2573" max="2573" width="11.28515625" style="531" customWidth="1"/>
    <col min="2574" max="2575" width="9.42578125" style="531" customWidth="1"/>
    <col min="2576" max="2576" width="18.85546875" style="531" bestFit="1" customWidth="1"/>
    <col min="2577" max="2578" width="10" style="531" bestFit="1" customWidth="1"/>
    <col min="2579" max="2580" width="9.7109375" style="531" bestFit="1" customWidth="1"/>
    <col min="2581" max="2583" width="9.28515625" style="531" bestFit="1" customWidth="1"/>
    <col min="2584" max="2584" width="13.140625" style="531" bestFit="1" customWidth="1"/>
    <col min="2585" max="2585" width="11" style="531" bestFit="1" customWidth="1"/>
    <col min="2586" max="2586" width="11.42578125" style="531"/>
    <col min="2587" max="2587" width="16.5703125" style="531" bestFit="1" customWidth="1"/>
    <col min="2588" max="2591" width="11.42578125" style="531"/>
    <col min="2592" max="2592" width="16.42578125" style="531" bestFit="1" customWidth="1"/>
    <col min="2593" max="2807" width="11.42578125" style="531"/>
    <col min="2808" max="2808" width="19.140625" style="531" customWidth="1"/>
    <col min="2809" max="2813" width="13" style="531" bestFit="1" customWidth="1"/>
    <col min="2814" max="2814" width="10.42578125" style="531" customWidth="1"/>
    <col min="2815" max="2815" width="13" style="531" bestFit="1" customWidth="1"/>
    <col min="2816" max="2816" width="11" style="531" customWidth="1"/>
    <col min="2817" max="2817" width="13" style="531" bestFit="1" customWidth="1"/>
    <col min="2818" max="2818" width="11.140625" style="531" customWidth="1"/>
    <col min="2819" max="2819" width="13" style="531" bestFit="1" customWidth="1"/>
    <col min="2820" max="2820" width="11.42578125" style="531" customWidth="1"/>
    <col min="2821" max="2821" width="13" style="531" bestFit="1" customWidth="1"/>
    <col min="2822" max="2822" width="11" style="531" customWidth="1"/>
    <col min="2823" max="2823" width="12.42578125" style="531" customWidth="1"/>
    <col min="2824" max="2824" width="13" style="531" bestFit="1" customWidth="1"/>
    <col min="2825" max="2825" width="16.42578125" style="531" customWidth="1"/>
    <col min="2826" max="2826" width="13" style="531" customWidth="1"/>
    <col min="2827" max="2827" width="20.140625" style="531" customWidth="1"/>
    <col min="2828" max="2828" width="11.5703125" style="531" customWidth="1"/>
    <col min="2829" max="2829" width="11.28515625" style="531" customWidth="1"/>
    <col min="2830" max="2831" width="9.42578125" style="531" customWidth="1"/>
    <col min="2832" max="2832" width="18.85546875" style="531" bestFit="1" customWidth="1"/>
    <col min="2833" max="2834" width="10" style="531" bestFit="1" customWidth="1"/>
    <col min="2835" max="2836" width="9.7109375" style="531" bestFit="1" customWidth="1"/>
    <col min="2837" max="2839" width="9.28515625" style="531" bestFit="1" customWidth="1"/>
    <col min="2840" max="2840" width="13.140625" style="531" bestFit="1" customWidth="1"/>
    <col min="2841" max="2841" width="11" style="531" bestFit="1" customWidth="1"/>
    <col min="2842" max="2842" width="11.42578125" style="531"/>
    <col min="2843" max="2843" width="16.5703125" style="531" bestFit="1" customWidth="1"/>
    <col min="2844" max="2847" width="11.42578125" style="531"/>
    <col min="2848" max="2848" width="16.42578125" style="531" bestFit="1" customWidth="1"/>
    <col min="2849" max="3063" width="11.42578125" style="531"/>
    <col min="3064" max="3064" width="19.140625" style="531" customWidth="1"/>
    <col min="3065" max="3069" width="13" style="531" bestFit="1" customWidth="1"/>
    <col min="3070" max="3070" width="10.42578125" style="531" customWidth="1"/>
    <col min="3071" max="3071" width="13" style="531" bestFit="1" customWidth="1"/>
    <col min="3072" max="3072" width="11" style="531" customWidth="1"/>
    <col min="3073" max="3073" width="13" style="531" bestFit="1" customWidth="1"/>
    <col min="3074" max="3074" width="11.140625" style="531" customWidth="1"/>
    <col min="3075" max="3075" width="13" style="531" bestFit="1" customWidth="1"/>
    <col min="3076" max="3076" width="11.42578125" style="531" customWidth="1"/>
    <col min="3077" max="3077" width="13" style="531" bestFit="1" customWidth="1"/>
    <col min="3078" max="3078" width="11" style="531" customWidth="1"/>
    <col min="3079" max="3079" width="12.42578125" style="531" customWidth="1"/>
    <col min="3080" max="3080" width="13" style="531" bestFit="1" customWidth="1"/>
    <col min="3081" max="3081" width="16.42578125" style="531" customWidth="1"/>
    <col min="3082" max="3082" width="13" style="531" customWidth="1"/>
    <col min="3083" max="3083" width="20.140625" style="531" customWidth="1"/>
    <col min="3084" max="3084" width="11.5703125" style="531" customWidth="1"/>
    <col min="3085" max="3085" width="11.28515625" style="531" customWidth="1"/>
    <col min="3086" max="3087" width="9.42578125" style="531" customWidth="1"/>
    <col min="3088" max="3088" width="18.85546875" style="531" bestFit="1" customWidth="1"/>
    <col min="3089" max="3090" width="10" style="531" bestFit="1" customWidth="1"/>
    <col min="3091" max="3092" width="9.7109375" style="531" bestFit="1" customWidth="1"/>
    <col min="3093" max="3095" width="9.28515625" style="531" bestFit="1" customWidth="1"/>
    <col min="3096" max="3096" width="13.140625" style="531" bestFit="1" customWidth="1"/>
    <col min="3097" max="3097" width="11" style="531" bestFit="1" customWidth="1"/>
    <col min="3098" max="3098" width="11.42578125" style="531"/>
    <col min="3099" max="3099" width="16.5703125" style="531" bestFit="1" customWidth="1"/>
    <col min="3100" max="3103" width="11.42578125" style="531"/>
    <col min="3104" max="3104" width="16.42578125" style="531" bestFit="1" customWidth="1"/>
    <col min="3105" max="3319" width="11.42578125" style="531"/>
    <col min="3320" max="3320" width="19.140625" style="531" customWidth="1"/>
    <col min="3321" max="3325" width="13" style="531" bestFit="1" customWidth="1"/>
    <col min="3326" max="3326" width="10.42578125" style="531" customWidth="1"/>
    <col min="3327" max="3327" width="13" style="531" bestFit="1" customWidth="1"/>
    <col min="3328" max="3328" width="11" style="531" customWidth="1"/>
    <col min="3329" max="3329" width="13" style="531" bestFit="1" customWidth="1"/>
    <col min="3330" max="3330" width="11.140625" style="531" customWidth="1"/>
    <col min="3331" max="3331" width="13" style="531" bestFit="1" customWidth="1"/>
    <col min="3332" max="3332" width="11.42578125" style="531" customWidth="1"/>
    <col min="3333" max="3333" width="13" style="531" bestFit="1" customWidth="1"/>
    <col min="3334" max="3334" width="11" style="531" customWidth="1"/>
    <col min="3335" max="3335" width="12.42578125" style="531" customWidth="1"/>
    <col min="3336" max="3336" width="13" style="531" bestFit="1" customWidth="1"/>
    <col min="3337" max="3337" width="16.42578125" style="531" customWidth="1"/>
    <col min="3338" max="3338" width="13" style="531" customWidth="1"/>
    <col min="3339" max="3339" width="20.140625" style="531" customWidth="1"/>
    <col min="3340" max="3340" width="11.5703125" style="531" customWidth="1"/>
    <col min="3341" max="3341" width="11.28515625" style="531" customWidth="1"/>
    <col min="3342" max="3343" width="9.42578125" style="531" customWidth="1"/>
    <col min="3344" max="3344" width="18.85546875" style="531" bestFit="1" customWidth="1"/>
    <col min="3345" max="3346" width="10" style="531" bestFit="1" customWidth="1"/>
    <col min="3347" max="3348" width="9.7109375" style="531" bestFit="1" customWidth="1"/>
    <col min="3349" max="3351" width="9.28515625" style="531" bestFit="1" customWidth="1"/>
    <col min="3352" max="3352" width="13.140625" style="531" bestFit="1" customWidth="1"/>
    <col min="3353" max="3353" width="11" style="531" bestFit="1" customWidth="1"/>
    <col min="3354" max="3354" width="11.42578125" style="531"/>
    <col min="3355" max="3355" width="16.5703125" style="531" bestFit="1" customWidth="1"/>
    <col min="3356" max="3359" width="11.42578125" style="531"/>
    <col min="3360" max="3360" width="16.42578125" style="531" bestFit="1" customWidth="1"/>
    <col min="3361" max="3575" width="11.42578125" style="531"/>
    <col min="3576" max="3576" width="19.140625" style="531" customWidth="1"/>
    <col min="3577" max="3581" width="13" style="531" bestFit="1" customWidth="1"/>
    <col min="3582" max="3582" width="10.42578125" style="531" customWidth="1"/>
    <col min="3583" max="3583" width="13" style="531" bestFit="1" customWidth="1"/>
    <col min="3584" max="3584" width="11" style="531" customWidth="1"/>
    <col min="3585" max="3585" width="13" style="531" bestFit="1" customWidth="1"/>
    <col min="3586" max="3586" width="11.140625" style="531" customWidth="1"/>
    <col min="3587" max="3587" width="13" style="531" bestFit="1" customWidth="1"/>
    <col min="3588" max="3588" width="11.42578125" style="531" customWidth="1"/>
    <col min="3589" max="3589" width="13" style="531" bestFit="1" customWidth="1"/>
    <col min="3590" max="3590" width="11" style="531" customWidth="1"/>
    <col min="3591" max="3591" width="12.42578125" style="531" customWidth="1"/>
    <col min="3592" max="3592" width="13" style="531" bestFit="1" customWidth="1"/>
    <col min="3593" max="3593" width="16.42578125" style="531" customWidth="1"/>
    <col min="3594" max="3594" width="13" style="531" customWidth="1"/>
    <col min="3595" max="3595" width="20.140625" style="531" customWidth="1"/>
    <col min="3596" max="3596" width="11.5703125" style="531" customWidth="1"/>
    <col min="3597" max="3597" width="11.28515625" style="531" customWidth="1"/>
    <col min="3598" max="3599" width="9.42578125" style="531" customWidth="1"/>
    <col min="3600" max="3600" width="18.85546875" style="531" bestFit="1" customWidth="1"/>
    <col min="3601" max="3602" width="10" style="531" bestFit="1" customWidth="1"/>
    <col min="3603" max="3604" width="9.7109375" style="531" bestFit="1" customWidth="1"/>
    <col min="3605" max="3607" width="9.28515625" style="531" bestFit="1" customWidth="1"/>
    <col min="3608" max="3608" width="13.140625" style="531" bestFit="1" customWidth="1"/>
    <col min="3609" max="3609" width="11" style="531" bestFit="1" customWidth="1"/>
    <col min="3610" max="3610" width="11.42578125" style="531"/>
    <col min="3611" max="3611" width="16.5703125" style="531" bestFit="1" customWidth="1"/>
    <col min="3612" max="3615" width="11.42578125" style="531"/>
    <col min="3616" max="3616" width="16.42578125" style="531" bestFit="1" customWidth="1"/>
    <col min="3617" max="3831" width="11.42578125" style="531"/>
    <col min="3832" max="3832" width="19.140625" style="531" customWidth="1"/>
    <col min="3833" max="3837" width="13" style="531" bestFit="1" customWidth="1"/>
    <col min="3838" max="3838" width="10.42578125" style="531" customWidth="1"/>
    <col min="3839" max="3839" width="13" style="531" bestFit="1" customWidth="1"/>
    <col min="3840" max="3840" width="11" style="531" customWidth="1"/>
    <col min="3841" max="3841" width="13" style="531" bestFit="1" customWidth="1"/>
    <col min="3842" max="3842" width="11.140625" style="531" customWidth="1"/>
    <col min="3843" max="3843" width="13" style="531" bestFit="1" customWidth="1"/>
    <col min="3844" max="3844" width="11.42578125" style="531" customWidth="1"/>
    <col min="3845" max="3845" width="13" style="531" bestFit="1" customWidth="1"/>
    <col min="3846" max="3846" width="11" style="531" customWidth="1"/>
    <col min="3847" max="3847" width="12.42578125" style="531" customWidth="1"/>
    <col min="3848" max="3848" width="13" style="531" bestFit="1" customWidth="1"/>
    <col min="3849" max="3849" width="16.42578125" style="531" customWidth="1"/>
    <col min="3850" max="3850" width="13" style="531" customWidth="1"/>
    <col min="3851" max="3851" width="20.140625" style="531" customWidth="1"/>
    <col min="3852" max="3852" width="11.5703125" style="531" customWidth="1"/>
    <col min="3853" max="3853" width="11.28515625" style="531" customWidth="1"/>
    <col min="3854" max="3855" width="9.42578125" style="531" customWidth="1"/>
    <col min="3856" max="3856" width="18.85546875" style="531" bestFit="1" customWidth="1"/>
    <col min="3857" max="3858" width="10" style="531" bestFit="1" customWidth="1"/>
    <col min="3859" max="3860" width="9.7109375" style="531" bestFit="1" customWidth="1"/>
    <col min="3861" max="3863" width="9.28515625" style="531" bestFit="1" customWidth="1"/>
    <col min="3864" max="3864" width="13.140625" style="531" bestFit="1" customWidth="1"/>
    <col min="3865" max="3865" width="11" style="531" bestFit="1" customWidth="1"/>
    <col min="3866" max="3866" width="11.42578125" style="531"/>
    <col min="3867" max="3867" width="16.5703125" style="531" bestFit="1" customWidth="1"/>
    <col min="3868" max="3871" width="11.42578125" style="531"/>
    <col min="3872" max="3872" width="16.42578125" style="531" bestFit="1" customWidth="1"/>
    <col min="3873" max="4087" width="11.42578125" style="531"/>
    <col min="4088" max="4088" width="19.140625" style="531" customWidth="1"/>
    <col min="4089" max="4093" width="13" style="531" bestFit="1" customWidth="1"/>
    <col min="4094" max="4094" width="10.42578125" style="531" customWidth="1"/>
    <col min="4095" max="4095" width="13" style="531" bestFit="1" customWidth="1"/>
    <col min="4096" max="4096" width="11" style="531" customWidth="1"/>
    <col min="4097" max="4097" width="13" style="531" bestFit="1" customWidth="1"/>
    <col min="4098" max="4098" width="11.140625" style="531" customWidth="1"/>
    <col min="4099" max="4099" width="13" style="531" bestFit="1" customWidth="1"/>
    <col min="4100" max="4100" width="11.42578125" style="531" customWidth="1"/>
    <col min="4101" max="4101" width="13" style="531" bestFit="1" customWidth="1"/>
    <col min="4102" max="4102" width="11" style="531" customWidth="1"/>
    <col min="4103" max="4103" width="12.42578125" style="531" customWidth="1"/>
    <col min="4104" max="4104" width="13" style="531" bestFit="1" customWidth="1"/>
    <col min="4105" max="4105" width="16.42578125" style="531" customWidth="1"/>
    <col min="4106" max="4106" width="13" style="531" customWidth="1"/>
    <col min="4107" max="4107" width="20.140625" style="531" customWidth="1"/>
    <col min="4108" max="4108" width="11.5703125" style="531" customWidth="1"/>
    <col min="4109" max="4109" width="11.28515625" style="531" customWidth="1"/>
    <col min="4110" max="4111" width="9.42578125" style="531" customWidth="1"/>
    <col min="4112" max="4112" width="18.85546875" style="531" bestFit="1" customWidth="1"/>
    <col min="4113" max="4114" width="10" style="531" bestFit="1" customWidth="1"/>
    <col min="4115" max="4116" width="9.7109375" style="531" bestFit="1" customWidth="1"/>
    <col min="4117" max="4119" width="9.28515625" style="531" bestFit="1" customWidth="1"/>
    <col min="4120" max="4120" width="13.140625" style="531" bestFit="1" customWidth="1"/>
    <col min="4121" max="4121" width="11" style="531" bestFit="1" customWidth="1"/>
    <col min="4122" max="4122" width="11.42578125" style="531"/>
    <col min="4123" max="4123" width="16.5703125" style="531" bestFit="1" customWidth="1"/>
    <col min="4124" max="4127" width="11.42578125" style="531"/>
    <col min="4128" max="4128" width="16.42578125" style="531" bestFit="1" customWidth="1"/>
    <col min="4129" max="4343" width="11.42578125" style="531"/>
    <col min="4344" max="4344" width="19.140625" style="531" customWidth="1"/>
    <col min="4345" max="4349" width="13" style="531" bestFit="1" customWidth="1"/>
    <col min="4350" max="4350" width="10.42578125" style="531" customWidth="1"/>
    <col min="4351" max="4351" width="13" style="531" bestFit="1" customWidth="1"/>
    <col min="4352" max="4352" width="11" style="531" customWidth="1"/>
    <col min="4353" max="4353" width="13" style="531" bestFit="1" customWidth="1"/>
    <col min="4354" max="4354" width="11.140625" style="531" customWidth="1"/>
    <col min="4355" max="4355" width="13" style="531" bestFit="1" customWidth="1"/>
    <col min="4356" max="4356" width="11.42578125" style="531" customWidth="1"/>
    <col min="4357" max="4357" width="13" style="531" bestFit="1" customWidth="1"/>
    <col min="4358" max="4358" width="11" style="531" customWidth="1"/>
    <col min="4359" max="4359" width="12.42578125" style="531" customWidth="1"/>
    <col min="4360" max="4360" width="13" style="531" bestFit="1" customWidth="1"/>
    <col min="4361" max="4361" width="16.42578125" style="531" customWidth="1"/>
    <col min="4362" max="4362" width="13" style="531" customWidth="1"/>
    <col min="4363" max="4363" width="20.140625" style="531" customWidth="1"/>
    <col min="4364" max="4364" width="11.5703125" style="531" customWidth="1"/>
    <col min="4365" max="4365" width="11.28515625" style="531" customWidth="1"/>
    <col min="4366" max="4367" width="9.42578125" style="531" customWidth="1"/>
    <col min="4368" max="4368" width="18.85546875" style="531" bestFit="1" customWidth="1"/>
    <col min="4369" max="4370" width="10" style="531" bestFit="1" customWidth="1"/>
    <col min="4371" max="4372" width="9.7109375" style="531" bestFit="1" customWidth="1"/>
    <col min="4373" max="4375" width="9.28515625" style="531" bestFit="1" customWidth="1"/>
    <col min="4376" max="4376" width="13.140625" style="531" bestFit="1" customWidth="1"/>
    <col min="4377" max="4377" width="11" style="531" bestFit="1" customWidth="1"/>
    <col min="4378" max="4378" width="11.42578125" style="531"/>
    <col min="4379" max="4379" width="16.5703125" style="531" bestFit="1" customWidth="1"/>
    <col min="4380" max="4383" width="11.42578125" style="531"/>
    <col min="4384" max="4384" width="16.42578125" style="531" bestFit="1" customWidth="1"/>
    <col min="4385" max="4599" width="11.42578125" style="531"/>
    <col min="4600" max="4600" width="19.140625" style="531" customWidth="1"/>
    <col min="4601" max="4605" width="13" style="531" bestFit="1" customWidth="1"/>
    <col min="4606" max="4606" width="10.42578125" style="531" customWidth="1"/>
    <col min="4607" max="4607" width="13" style="531" bestFit="1" customWidth="1"/>
    <col min="4608" max="4608" width="11" style="531" customWidth="1"/>
    <col min="4609" max="4609" width="13" style="531" bestFit="1" customWidth="1"/>
    <col min="4610" max="4610" width="11.140625" style="531" customWidth="1"/>
    <col min="4611" max="4611" width="13" style="531" bestFit="1" customWidth="1"/>
    <col min="4612" max="4612" width="11.42578125" style="531" customWidth="1"/>
    <col min="4613" max="4613" width="13" style="531" bestFit="1" customWidth="1"/>
    <col min="4614" max="4614" width="11" style="531" customWidth="1"/>
    <col min="4615" max="4615" width="12.42578125" style="531" customWidth="1"/>
    <col min="4616" max="4616" width="13" style="531" bestFit="1" customWidth="1"/>
    <col min="4617" max="4617" width="16.42578125" style="531" customWidth="1"/>
    <col min="4618" max="4618" width="13" style="531" customWidth="1"/>
    <col min="4619" max="4619" width="20.140625" style="531" customWidth="1"/>
    <col min="4620" max="4620" width="11.5703125" style="531" customWidth="1"/>
    <col min="4621" max="4621" width="11.28515625" style="531" customWidth="1"/>
    <col min="4622" max="4623" width="9.42578125" style="531" customWidth="1"/>
    <col min="4624" max="4624" width="18.85546875" style="531" bestFit="1" customWidth="1"/>
    <col min="4625" max="4626" width="10" style="531" bestFit="1" customWidth="1"/>
    <col min="4627" max="4628" width="9.7109375" style="531" bestFit="1" customWidth="1"/>
    <col min="4629" max="4631" width="9.28515625" style="531" bestFit="1" customWidth="1"/>
    <col min="4632" max="4632" width="13.140625" style="531" bestFit="1" customWidth="1"/>
    <col min="4633" max="4633" width="11" style="531" bestFit="1" customWidth="1"/>
    <col min="4634" max="4634" width="11.42578125" style="531"/>
    <col min="4635" max="4635" width="16.5703125" style="531" bestFit="1" customWidth="1"/>
    <col min="4636" max="4639" width="11.42578125" style="531"/>
    <col min="4640" max="4640" width="16.42578125" style="531" bestFit="1" customWidth="1"/>
    <col min="4641" max="4855" width="11.42578125" style="531"/>
    <col min="4856" max="4856" width="19.140625" style="531" customWidth="1"/>
    <col min="4857" max="4861" width="13" style="531" bestFit="1" customWidth="1"/>
    <col min="4862" max="4862" width="10.42578125" style="531" customWidth="1"/>
    <col min="4863" max="4863" width="13" style="531" bestFit="1" customWidth="1"/>
    <col min="4864" max="4864" width="11" style="531" customWidth="1"/>
    <col min="4865" max="4865" width="13" style="531" bestFit="1" customWidth="1"/>
    <col min="4866" max="4866" width="11.140625" style="531" customWidth="1"/>
    <col min="4867" max="4867" width="13" style="531" bestFit="1" customWidth="1"/>
    <col min="4868" max="4868" width="11.42578125" style="531" customWidth="1"/>
    <col min="4869" max="4869" width="13" style="531" bestFit="1" customWidth="1"/>
    <col min="4870" max="4870" width="11" style="531" customWidth="1"/>
    <col min="4871" max="4871" width="12.42578125" style="531" customWidth="1"/>
    <col min="4872" max="4872" width="13" style="531" bestFit="1" customWidth="1"/>
    <col min="4873" max="4873" width="16.42578125" style="531" customWidth="1"/>
    <col min="4874" max="4874" width="13" style="531" customWidth="1"/>
    <col min="4875" max="4875" width="20.140625" style="531" customWidth="1"/>
    <col min="4876" max="4876" width="11.5703125" style="531" customWidth="1"/>
    <col min="4877" max="4877" width="11.28515625" style="531" customWidth="1"/>
    <col min="4878" max="4879" width="9.42578125" style="531" customWidth="1"/>
    <col min="4880" max="4880" width="18.85546875" style="531" bestFit="1" customWidth="1"/>
    <col min="4881" max="4882" width="10" style="531" bestFit="1" customWidth="1"/>
    <col min="4883" max="4884" width="9.7109375" style="531" bestFit="1" customWidth="1"/>
    <col min="4885" max="4887" width="9.28515625" style="531" bestFit="1" customWidth="1"/>
    <col min="4888" max="4888" width="13.140625" style="531" bestFit="1" customWidth="1"/>
    <col min="4889" max="4889" width="11" style="531" bestFit="1" customWidth="1"/>
    <col min="4890" max="4890" width="11.42578125" style="531"/>
    <col min="4891" max="4891" width="16.5703125" style="531" bestFit="1" customWidth="1"/>
    <col min="4892" max="4895" width="11.42578125" style="531"/>
    <col min="4896" max="4896" width="16.42578125" style="531" bestFit="1" customWidth="1"/>
    <col min="4897" max="5111" width="11.42578125" style="531"/>
    <col min="5112" max="5112" width="19.140625" style="531" customWidth="1"/>
    <col min="5113" max="5117" width="13" style="531" bestFit="1" customWidth="1"/>
    <col min="5118" max="5118" width="10.42578125" style="531" customWidth="1"/>
    <col min="5119" max="5119" width="13" style="531" bestFit="1" customWidth="1"/>
    <col min="5120" max="5120" width="11" style="531" customWidth="1"/>
    <col min="5121" max="5121" width="13" style="531" bestFit="1" customWidth="1"/>
    <col min="5122" max="5122" width="11.140625" style="531" customWidth="1"/>
    <col min="5123" max="5123" width="13" style="531" bestFit="1" customWidth="1"/>
    <col min="5124" max="5124" width="11.42578125" style="531" customWidth="1"/>
    <col min="5125" max="5125" width="13" style="531" bestFit="1" customWidth="1"/>
    <col min="5126" max="5126" width="11" style="531" customWidth="1"/>
    <col min="5127" max="5127" width="12.42578125" style="531" customWidth="1"/>
    <col min="5128" max="5128" width="13" style="531" bestFit="1" customWidth="1"/>
    <col min="5129" max="5129" width="16.42578125" style="531" customWidth="1"/>
    <col min="5130" max="5130" width="13" style="531" customWidth="1"/>
    <col min="5131" max="5131" width="20.140625" style="531" customWidth="1"/>
    <col min="5132" max="5132" width="11.5703125" style="531" customWidth="1"/>
    <col min="5133" max="5133" width="11.28515625" style="531" customWidth="1"/>
    <col min="5134" max="5135" width="9.42578125" style="531" customWidth="1"/>
    <col min="5136" max="5136" width="18.85546875" style="531" bestFit="1" customWidth="1"/>
    <col min="5137" max="5138" width="10" style="531" bestFit="1" customWidth="1"/>
    <col min="5139" max="5140" width="9.7109375" style="531" bestFit="1" customWidth="1"/>
    <col min="5141" max="5143" width="9.28515625" style="531" bestFit="1" customWidth="1"/>
    <col min="5144" max="5144" width="13.140625" style="531" bestFit="1" customWidth="1"/>
    <col min="5145" max="5145" width="11" style="531" bestFit="1" customWidth="1"/>
    <col min="5146" max="5146" width="11.42578125" style="531"/>
    <col min="5147" max="5147" width="16.5703125" style="531" bestFit="1" customWidth="1"/>
    <col min="5148" max="5151" width="11.42578125" style="531"/>
    <col min="5152" max="5152" width="16.42578125" style="531" bestFit="1" customWidth="1"/>
    <col min="5153" max="5367" width="11.42578125" style="531"/>
    <col min="5368" max="5368" width="19.140625" style="531" customWidth="1"/>
    <col min="5369" max="5373" width="13" style="531" bestFit="1" customWidth="1"/>
    <col min="5374" max="5374" width="10.42578125" style="531" customWidth="1"/>
    <col min="5375" max="5375" width="13" style="531" bestFit="1" customWidth="1"/>
    <col min="5376" max="5376" width="11" style="531" customWidth="1"/>
    <col min="5377" max="5377" width="13" style="531" bestFit="1" customWidth="1"/>
    <col min="5378" max="5378" width="11.140625" style="531" customWidth="1"/>
    <col min="5379" max="5379" width="13" style="531" bestFit="1" customWidth="1"/>
    <col min="5380" max="5380" width="11.42578125" style="531" customWidth="1"/>
    <col min="5381" max="5381" width="13" style="531" bestFit="1" customWidth="1"/>
    <col min="5382" max="5382" width="11" style="531" customWidth="1"/>
    <col min="5383" max="5383" width="12.42578125" style="531" customWidth="1"/>
    <col min="5384" max="5384" width="13" style="531" bestFit="1" customWidth="1"/>
    <col min="5385" max="5385" width="16.42578125" style="531" customWidth="1"/>
    <col min="5386" max="5386" width="13" style="531" customWidth="1"/>
    <col min="5387" max="5387" width="20.140625" style="531" customWidth="1"/>
    <col min="5388" max="5388" width="11.5703125" style="531" customWidth="1"/>
    <col min="5389" max="5389" width="11.28515625" style="531" customWidth="1"/>
    <col min="5390" max="5391" width="9.42578125" style="531" customWidth="1"/>
    <col min="5392" max="5392" width="18.85546875" style="531" bestFit="1" customWidth="1"/>
    <col min="5393" max="5394" width="10" style="531" bestFit="1" customWidth="1"/>
    <col min="5395" max="5396" width="9.7109375" style="531" bestFit="1" customWidth="1"/>
    <col min="5397" max="5399" width="9.28515625" style="531" bestFit="1" customWidth="1"/>
    <col min="5400" max="5400" width="13.140625" style="531" bestFit="1" customWidth="1"/>
    <col min="5401" max="5401" width="11" style="531" bestFit="1" customWidth="1"/>
    <col min="5402" max="5402" width="11.42578125" style="531"/>
    <col min="5403" max="5403" width="16.5703125" style="531" bestFit="1" customWidth="1"/>
    <col min="5404" max="5407" width="11.42578125" style="531"/>
    <col min="5408" max="5408" width="16.42578125" style="531" bestFit="1" customWidth="1"/>
    <col min="5409" max="5623" width="11.42578125" style="531"/>
    <col min="5624" max="5624" width="19.140625" style="531" customWidth="1"/>
    <col min="5625" max="5629" width="13" style="531" bestFit="1" customWidth="1"/>
    <col min="5630" max="5630" width="10.42578125" style="531" customWidth="1"/>
    <col min="5631" max="5631" width="13" style="531" bestFit="1" customWidth="1"/>
    <col min="5632" max="5632" width="11" style="531" customWidth="1"/>
    <col min="5633" max="5633" width="13" style="531" bestFit="1" customWidth="1"/>
    <col min="5634" max="5634" width="11.140625" style="531" customWidth="1"/>
    <col min="5635" max="5635" width="13" style="531" bestFit="1" customWidth="1"/>
    <col min="5636" max="5636" width="11.42578125" style="531" customWidth="1"/>
    <col min="5637" max="5637" width="13" style="531" bestFit="1" customWidth="1"/>
    <col min="5638" max="5638" width="11" style="531" customWidth="1"/>
    <col min="5639" max="5639" width="12.42578125" style="531" customWidth="1"/>
    <col min="5640" max="5640" width="13" style="531" bestFit="1" customWidth="1"/>
    <col min="5641" max="5641" width="16.42578125" style="531" customWidth="1"/>
    <col min="5642" max="5642" width="13" style="531" customWidth="1"/>
    <col min="5643" max="5643" width="20.140625" style="531" customWidth="1"/>
    <col min="5644" max="5644" width="11.5703125" style="531" customWidth="1"/>
    <col min="5645" max="5645" width="11.28515625" style="531" customWidth="1"/>
    <col min="5646" max="5647" width="9.42578125" style="531" customWidth="1"/>
    <col min="5648" max="5648" width="18.85546875" style="531" bestFit="1" customWidth="1"/>
    <col min="5649" max="5650" width="10" style="531" bestFit="1" customWidth="1"/>
    <col min="5651" max="5652" width="9.7109375" style="531" bestFit="1" customWidth="1"/>
    <col min="5653" max="5655" width="9.28515625" style="531" bestFit="1" customWidth="1"/>
    <col min="5656" max="5656" width="13.140625" style="531" bestFit="1" customWidth="1"/>
    <col min="5657" max="5657" width="11" style="531" bestFit="1" customWidth="1"/>
    <col min="5658" max="5658" width="11.42578125" style="531"/>
    <col min="5659" max="5659" width="16.5703125" style="531" bestFit="1" customWidth="1"/>
    <col min="5660" max="5663" width="11.42578125" style="531"/>
    <col min="5664" max="5664" width="16.42578125" style="531" bestFit="1" customWidth="1"/>
    <col min="5665" max="5879" width="11.42578125" style="531"/>
    <col min="5880" max="5880" width="19.140625" style="531" customWidth="1"/>
    <col min="5881" max="5885" width="13" style="531" bestFit="1" customWidth="1"/>
    <col min="5886" max="5886" width="10.42578125" style="531" customWidth="1"/>
    <col min="5887" max="5887" width="13" style="531" bestFit="1" customWidth="1"/>
    <col min="5888" max="5888" width="11" style="531" customWidth="1"/>
    <col min="5889" max="5889" width="13" style="531" bestFit="1" customWidth="1"/>
    <col min="5890" max="5890" width="11.140625" style="531" customWidth="1"/>
    <col min="5891" max="5891" width="13" style="531" bestFit="1" customWidth="1"/>
    <col min="5892" max="5892" width="11.42578125" style="531" customWidth="1"/>
    <col min="5893" max="5893" width="13" style="531" bestFit="1" customWidth="1"/>
    <col min="5894" max="5894" width="11" style="531" customWidth="1"/>
    <col min="5895" max="5895" width="12.42578125" style="531" customWidth="1"/>
    <col min="5896" max="5896" width="13" style="531" bestFit="1" customWidth="1"/>
    <col min="5897" max="5897" width="16.42578125" style="531" customWidth="1"/>
    <col min="5898" max="5898" width="13" style="531" customWidth="1"/>
    <col min="5899" max="5899" width="20.140625" style="531" customWidth="1"/>
    <col min="5900" max="5900" width="11.5703125" style="531" customWidth="1"/>
    <col min="5901" max="5901" width="11.28515625" style="531" customWidth="1"/>
    <col min="5902" max="5903" width="9.42578125" style="531" customWidth="1"/>
    <col min="5904" max="5904" width="18.85546875" style="531" bestFit="1" customWidth="1"/>
    <col min="5905" max="5906" width="10" style="531" bestFit="1" customWidth="1"/>
    <col min="5907" max="5908" width="9.7109375" style="531" bestFit="1" customWidth="1"/>
    <col min="5909" max="5911" width="9.28515625" style="531" bestFit="1" customWidth="1"/>
    <col min="5912" max="5912" width="13.140625" style="531" bestFit="1" customWidth="1"/>
    <col min="5913" max="5913" width="11" style="531" bestFit="1" customWidth="1"/>
    <col min="5914" max="5914" width="11.42578125" style="531"/>
    <col min="5915" max="5915" width="16.5703125" style="531" bestFit="1" customWidth="1"/>
    <col min="5916" max="5919" width="11.42578125" style="531"/>
    <col min="5920" max="5920" width="16.42578125" style="531" bestFit="1" customWidth="1"/>
    <col min="5921" max="6135" width="11.42578125" style="531"/>
    <col min="6136" max="6136" width="19.140625" style="531" customWidth="1"/>
    <col min="6137" max="6141" width="13" style="531" bestFit="1" customWidth="1"/>
    <col min="6142" max="6142" width="10.42578125" style="531" customWidth="1"/>
    <col min="6143" max="6143" width="13" style="531" bestFit="1" customWidth="1"/>
    <col min="6144" max="6144" width="11" style="531" customWidth="1"/>
    <col min="6145" max="6145" width="13" style="531" bestFit="1" customWidth="1"/>
    <col min="6146" max="6146" width="11.140625" style="531" customWidth="1"/>
    <col min="6147" max="6147" width="13" style="531" bestFit="1" customWidth="1"/>
    <col min="6148" max="6148" width="11.42578125" style="531" customWidth="1"/>
    <col min="6149" max="6149" width="13" style="531" bestFit="1" customWidth="1"/>
    <col min="6150" max="6150" width="11" style="531" customWidth="1"/>
    <col min="6151" max="6151" width="12.42578125" style="531" customWidth="1"/>
    <col min="6152" max="6152" width="13" style="531" bestFit="1" customWidth="1"/>
    <col min="6153" max="6153" width="16.42578125" style="531" customWidth="1"/>
    <col min="6154" max="6154" width="13" style="531" customWidth="1"/>
    <col min="6155" max="6155" width="20.140625" style="531" customWidth="1"/>
    <col min="6156" max="6156" width="11.5703125" style="531" customWidth="1"/>
    <col min="6157" max="6157" width="11.28515625" style="531" customWidth="1"/>
    <col min="6158" max="6159" width="9.42578125" style="531" customWidth="1"/>
    <col min="6160" max="6160" width="18.85546875" style="531" bestFit="1" customWidth="1"/>
    <col min="6161" max="6162" width="10" style="531" bestFit="1" customWidth="1"/>
    <col min="6163" max="6164" width="9.7109375" style="531" bestFit="1" customWidth="1"/>
    <col min="6165" max="6167" width="9.28515625" style="531" bestFit="1" customWidth="1"/>
    <col min="6168" max="6168" width="13.140625" style="531" bestFit="1" customWidth="1"/>
    <col min="6169" max="6169" width="11" style="531" bestFit="1" customWidth="1"/>
    <col min="6170" max="6170" width="11.42578125" style="531"/>
    <col min="6171" max="6171" width="16.5703125" style="531" bestFit="1" customWidth="1"/>
    <col min="6172" max="6175" width="11.42578125" style="531"/>
    <col min="6176" max="6176" width="16.42578125" style="531" bestFit="1" customWidth="1"/>
    <col min="6177" max="6391" width="11.42578125" style="531"/>
    <col min="6392" max="6392" width="19.140625" style="531" customWidth="1"/>
    <col min="6393" max="6397" width="13" style="531" bestFit="1" customWidth="1"/>
    <col min="6398" max="6398" width="10.42578125" style="531" customWidth="1"/>
    <col min="6399" max="6399" width="13" style="531" bestFit="1" customWidth="1"/>
    <col min="6400" max="6400" width="11" style="531" customWidth="1"/>
    <col min="6401" max="6401" width="13" style="531" bestFit="1" customWidth="1"/>
    <col min="6402" max="6402" width="11.140625" style="531" customWidth="1"/>
    <col min="6403" max="6403" width="13" style="531" bestFit="1" customWidth="1"/>
    <col min="6404" max="6404" width="11.42578125" style="531" customWidth="1"/>
    <col min="6405" max="6405" width="13" style="531" bestFit="1" customWidth="1"/>
    <col min="6406" max="6406" width="11" style="531" customWidth="1"/>
    <col min="6407" max="6407" width="12.42578125" style="531" customWidth="1"/>
    <col min="6408" max="6408" width="13" style="531" bestFit="1" customWidth="1"/>
    <col min="6409" max="6409" width="16.42578125" style="531" customWidth="1"/>
    <col min="6410" max="6410" width="13" style="531" customWidth="1"/>
    <col min="6411" max="6411" width="20.140625" style="531" customWidth="1"/>
    <col min="6412" max="6412" width="11.5703125" style="531" customWidth="1"/>
    <col min="6413" max="6413" width="11.28515625" style="531" customWidth="1"/>
    <col min="6414" max="6415" width="9.42578125" style="531" customWidth="1"/>
    <col min="6416" max="6416" width="18.85546875" style="531" bestFit="1" customWidth="1"/>
    <col min="6417" max="6418" width="10" style="531" bestFit="1" customWidth="1"/>
    <col min="6419" max="6420" width="9.7109375" style="531" bestFit="1" customWidth="1"/>
    <col min="6421" max="6423" width="9.28515625" style="531" bestFit="1" customWidth="1"/>
    <col min="6424" max="6424" width="13.140625" style="531" bestFit="1" customWidth="1"/>
    <col min="6425" max="6425" width="11" style="531" bestFit="1" customWidth="1"/>
    <col min="6426" max="6426" width="11.42578125" style="531"/>
    <col min="6427" max="6427" width="16.5703125" style="531" bestFit="1" customWidth="1"/>
    <col min="6428" max="6431" width="11.42578125" style="531"/>
    <col min="6432" max="6432" width="16.42578125" style="531" bestFit="1" customWidth="1"/>
    <col min="6433" max="6647" width="11.42578125" style="531"/>
    <col min="6648" max="6648" width="19.140625" style="531" customWidth="1"/>
    <col min="6649" max="6653" width="13" style="531" bestFit="1" customWidth="1"/>
    <col min="6654" max="6654" width="10.42578125" style="531" customWidth="1"/>
    <col min="6655" max="6655" width="13" style="531" bestFit="1" customWidth="1"/>
    <col min="6656" max="6656" width="11" style="531" customWidth="1"/>
    <col min="6657" max="6657" width="13" style="531" bestFit="1" customWidth="1"/>
    <col min="6658" max="6658" width="11.140625" style="531" customWidth="1"/>
    <col min="6659" max="6659" width="13" style="531" bestFit="1" customWidth="1"/>
    <col min="6660" max="6660" width="11.42578125" style="531" customWidth="1"/>
    <col min="6661" max="6661" width="13" style="531" bestFit="1" customWidth="1"/>
    <col min="6662" max="6662" width="11" style="531" customWidth="1"/>
    <col min="6663" max="6663" width="12.42578125" style="531" customWidth="1"/>
    <col min="6664" max="6664" width="13" style="531" bestFit="1" customWidth="1"/>
    <col min="6665" max="6665" width="16.42578125" style="531" customWidth="1"/>
    <col min="6666" max="6666" width="13" style="531" customWidth="1"/>
    <col min="6667" max="6667" width="20.140625" style="531" customWidth="1"/>
    <col min="6668" max="6668" width="11.5703125" style="531" customWidth="1"/>
    <col min="6669" max="6669" width="11.28515625" style="531" customWidth="1"/>
    <col min="6670" max="6671" width="9.42578125" style="531" customWidth="1"/>
    <col min="6672" max="6672" width="18.85546875" style="531" bestFit="1" customWidth="1"/>
    <col min="6673" max="6674" width="10" style="531" bestFit="1" customWidth="1"/>
    <col min="6675" max="6676" width="9.7109375" style="531" bestFit="1" customWidth="1"/>
    <col min="6677" max="6679" width="9.28515625" style="531" bestFit="1" customWidth="1"/>
    <col min="6680" max="6680" width="13.140625" style="531" bestFit="1" customWidth="1"/>
    <col min="6681" max="6681" width="11" style="531" bestFit="1" customWidth="1"/>
    <col min="6682" max="6682" width="11.42578125" style="531"/>
    <col min="6683" max="6683" width="16.5703125" style="531" bestFit="1" customWidth="1"/>
    <col min="6684" max="6687" width="11.42578125" style="531"/>
    <col min="6688" max="6688" width="16.42578125" style="531" bestFit="1" customWidth="1"/>
    <col min="6689" max="6903" width="11.42578125" style="531"/>
    <col min="6904" max="6904" width="19.140625" style="531" customWidth="1"/>
    <col min="6905" max="6909" width="13" style="531" bestFit="1" customWidth="1"/>
    <col min="6910" max="6910" width="10.42578125" style="531" customWidth="1"/>
    <col min="6911" max="6911" width="13" style="531" bestFit="1" customWidth="1"/>
    <col min="6912" max="6912" width="11" style="531" customWidth="1"/>
    <col min="6913" max="6913" width="13" style="531" bestFit="1" customWidth="1"/>
    <col min="6914" max="6914" width="11.140625" style="531" customWidth="1"/>
    <col min="6915" max="6915" width="13" style="531" bestFit="1" customWidth="1"/>
    <col min="6916" max="6916" width="11.42578125" style="531" customWidth="1"/>
    <col min="6917" max="6917" width="13" style="531" bestFit="1" customWidth="1"/>
    <col min="6918" max="6918" width="11" style="531" customWidth="1"/>
    <col min="6919" max="6919" width="12.42578125" style="531" customWidth="1"/>
    <col min="6920" max="6920" width="13" style="531" bestFit="1" customWidth="1"/>
    <col min="6921" max="6921" width="16.42578125" style="531" customWidth="1"/>
    <col min="6922" max="6922" width="13" style="531" customWidth="1"/>
    <col min="6923" max="6923" width="20.140625" style="531" customWidth="1"/>
    <col min="6924" max="6924" width="11.5703125" style="531" customWidth="1"/>
    <col min="6925" max="6925" width="11.28515625" style="531" customWidth="1"/>
    <col min="6926" max="6927" width="9.42578125" style="531" customWidth="1"/>
    <col min="6928" max="6928" width="18.85546875" style="531" bestFit="1" customWidth="1"/>
    <col min="6929" max="6930" width="10" style="531" bestFit="1" customWidth="1"/>
    <col min="6931" max="6932" width="9.7109375" style="531" bestFit="1" customWidth="1"/>
    <col min="6933" max="6935" width="9.28515625" style="531" bestFit="1" customWidth="1"/>
    <col min="6936" max="6936" width="13.140625" style="531" bestFit="1" customWidth="1"/>
    <col min="6937" max="6937" width="11" style="531" bestFit="1" customWidth="1"/>
    <col min="6938" max="6938" width="11.42578125" style="531"/>
    <col min="6939" max="6939" width="16.5703125" style="531" bestFit="1" customWidth="1"/>
    <col min="6940" max="6943" width="11.42578125" style="531"/>
    <col min="6944" max="6944" width="16.42578125" style="531" bestFit="1" customWidth="1"/>
    <col min="6945" max="7159" width="11.42578125" style="531"/>
    <col min="7160" max="7160" width="19.140625" style="531" customWidth="1"/>
    <col min="7161" max="7165" width="13" style="531" bestFit="1" customWidth="1"/>
    <col min="7166" max="7166" width="10.42578125" style="531" customWidth="1"/>
    <col min="7167" max="7167" width="13" style="531" bestFit="1" customWidth="1"/>
    <col min="7168" max="7168" width="11" style="531" customWidth="1"/>
    <col min="7169" max="7169" width="13" style="531" bestFit="1" customWidth="1"/>
    <col min="7170" max="7170" width="11.140625" style="531" customWidth="1"/>
    <col min="7171" max="7171" width="13" style="531" bestFit="1" customWidth="1"/>
    <col min="7172" max="7172" width="11.42578125" style="531" customWidth="1"/>
    <col min="7173" max="7173" width="13" style="531" bestFit="1" customWidth="1"/>
    <col min="7174" max="7174" width="11" style="531" customWidth="1"/>
    <col min="7175" max="7175" width="12.42578125" style="531" customWidth="1"/>
    <col min="7176" max="7176" width="13" style="531" bestFit="1" customWidth="1"/>
    <col min="7177" max="7177" width="16.42578125" style="531" customWidth="1"/>
    <col min="7178" max="7178" width="13" style="531" customWidth="1"/>
    <col min="7179" max="7179" width="20.140625" style="531" customWidth="1"/>
    <col min="7180" max="7180" width="11.5703125" style="531" customWidth="1"/>
    <col min="7181" max="7181" width="11.28515625" style="531" customWidth="1"/>
    <col min="7182" max="7183" width="9.42578125" style="531" customWidth="1"/>
    <col min="7184" max="7184" width="18.85546875" style="531" bestFit="1" customWidth="1"/>
    <col min="7185" max="7186" width="10" style="531" bestFit="1" customWidth="1"/>
    <col min="7187" max="7188" width="9.7109375" style="531" bestFit="1" customWidth="1"/>
    <col min="7189" max="7191" width="9.28515625" style="531" bestFit="1" customWidth="1"/>
    <col min="7192" max="7192" width="13.140625" style="531" bestFit="1" customWidth="1"/>
    <col min="7193" max="7193" width="11" style="531" bestFit="1" customWidth="1"/>
    <col min="7194" max="7194" width="11.42578125" style="531"/>
    <col min="7195" max="7195" width="16.5703125" style="531" bestFit="1" customWidth="1"/>
    <col min="7196" max="7199" width="11.42578125" style="531"/>
    <col min="7200" max="7200" width="16.42578125" style="531" bestFit="1" customWidth="1"/>
    <col min="7201" max="7415" width="11.42578125" style="531"/>
    <col min="7416" max="7416" width="19.140625" style="531" customWidth="1"/>
    <col min="7417" max="7421" width="13" style="531" bestFit="1" customWidth="1"/>
    <col min="7422" max="7422" width="10.42578125" style="531" customWidth="1"/>
    <col min="7423" max="7423" width="13" style="531" bestFit="1" customWidth="1"/>
    <col min="7424" max="7424" width="11" style="531" customWidth="1"/>
    <col min="7425" max="7425" width="13" style="531" bestFit="1" customWidth="1"/>
    <col min="7426" max="7426" width="11.140625" style="531" customWidth="1"/>
    <col min="7427" max="7427" width="13" style="531" bestFit="1" customWidth="1"/>
    <col min="7428" max="7428" width="11.42578125" style="531" customWidth="1"/>
    <col min="7429" max="7429" width="13" style="531" bestFit="1" customWidth="1"/>
    <col min="7430" max="7430" width="11" style="531" customWidth="1"/>
    <col min="7431" max="7431" width="12.42578125" style="531" customWidth="1"/>
    <col min="7432" max="7432" width="13" style="531" bestFit="1" customWidth="1"/>
    <col min="7433" max="7433" width="16.42578125" style="531" customWidth="1"/>
    <col min="7434" max="7434" width="13" style="531" customWidth="1"/>
    <col min="7435" max="7435" width="20.140625" style="531" customWidth="1"/>
    <col min="7436" max="7436" width="11.5703125" style="531" customWidth="1"/>
    <col min="7437" max="7437" width="11.28515625" style="531" customWidth="1"/>
    <col min="7438" max="7439" width="9.42578125" style="531" customWidth="1"/>
    <col min="7440" max="7440" width="18.85546875" style="531" bestFit="1" customWidth="1"/>
    <col min="7441" max="7442" width="10" style="531" bestFit="1" customWidth="1"/>
    <col min="7443" max="7444" width="9.7109375" style="531" bestFit="1" customWidth="1"/>
    <col min="7445" max="7447" width="9.28515625" style="531" bestFit="1" customWidth="1"/>
    <col min="7448" max="7448" width="13.140625" style="531" bestFit="1" customWidth="1"/>
    <col min="7449" max="7449" width="11" style="531" bestFit="1" customWidth="1"/>
    <col min="7450" max="7450" width="11.42578125" style="531"/>
    <col min="7451" max="7451" width="16.5703125" style="531" bestFit="1" customWidth="1"/>
    <col min="7452" max="7455" width="11.42578125" style="531"/>
    <col min="7456" max="7456" width="16.42578125" style="531" bestFit="1" customWidth="1"/>
    <col min="7457" max="7671" width="11.42578125" style="531"/>
    <col min="7672" max="7672" width="19.140625" style="531" customWidth="1"/>
    <col min="7673" max="7677" width="13" style="531" bestFit="1" customWidth="1"/>
    <col min="7678" max="7678" width="10.42578125" style="531" customWidth="1"/>
    <col min="7679" max="7679" width="13" style="531" bestFit="1" customWidth="1"/>
    <col min="7680" max="7680" width="11" style="531" customWidth="1"/>
    <col min="7681" max="7681" width="13" style="531" bestFit="1" customWidth="1"/>
    <col min="7682" max="7682" width="11.140625" style="531" customWidth="1"/>
    <col min="7683" max="7683" width="13" style="531" bestFit="1" customWidth="1"/>
    <col min="7684" max="7684" width="11.42578125" style="531" customWidth="1"/>
    <col min="7685" max="7685" width="13" style="531" bestFit="1" customWidth="1"/>
    <col min="7686" max="7686" width="11" style="531" customWidth="1"/>
    <col min="7687" max="7687" width="12.42578125" style="531" customWidth="1"/>
    <col min="7688" max="7688" width="13" style="531" bestFit="1" customWidth="1"/>
    <col min="7689" max="7689" width="16.42578125" style="531" customWidth="1"/>
    <col min="7690" max="7690" width="13" style="531" customWidth="1"/>
    <col min="7691" max="7691" width="20.140625" style="531" customWidth="1"/>
    <col min="7692" max="7692" width="11.5703125" style="531" customWidth="1"/>
    <col min="7693" max="7693" width="11.28515625" style="531" customWidth="1"/>
    <col min="7694" max="7695" width="9.42578125" style="531" customWidth="1"/>
    <col min="7696" max="7696" width="18.85546875" style="531" bestFit="1" customWidth="1"/>
    <col min="7697" max="7698" width="10" style="531" bestFit="1" customWidth="1"/>
    <col min="7699" max="7700" width="9.7109375" style="531" bestFit="1" customWidth="1"/>
    <col min="7701" max="7703" width="9.28515625" style="531" bestFit="1" customWidth="1"/>
    <col min="7704" max="7704" width="13.140625" style="531" bestFit="1" customWidth="1"/>
    <col min="7705" max="7705" width="11" style="531" bestFit="1" customWidth="1"/>
    <col min="7706" max="7706" width="11.42578125" style="531"/>
    <col min="7707" max="7707" width="16.5703125" style="531" bestFit="1" customWidth="1"/>
    <col min="7708" max="7711" width="11.42578125" style="531"/>
    <col min="7712" max="7712" width="16.42578125" style="531" bestFit="1" customWidth="1"/>
    <col min="7713" max="7927" width="11.42578125" style="531"/>
    <col min="7928" max="7928" width="19.140625" style="531" customWidth="1"/>
    <col min="7929" max="7933" width="13" style="531" bestFit="1" customWidth="1"/>
    <col min="7934" max="7934" width="10.42578125" style="531" customWidth="1"/>
    <col min="7935" max="7935" width="13" style="531" bestFit="1" customWidth="1"/>
    <col min="7936" max="7936" width="11" style="531" customWidth="1"/>
    <col min="7937" max="7937" width="13" style="531" bestFit="1" customWidth="1"/>
    <col min="7938" max="7938" width="11.140625" style="531" customWidth="1"/>
    <col min="7939" max="7939" width="13" style="531" bestFit="1" customWidth="1"/>
    <col min="7940" max="7940" width="11.42578125" style="531" customWidth="1"/>
    <col min="7941" max="7941" width="13" style="531" bestFit="1" customWidth="1"/>
    <col min="7942" max="7942" width="11" style="531" customWidth="1"/>
    <col min="7943" max="7943" width="12.42578125" style="531" customWidth="1"/>
    <col min="7944" max="7944" width="13" style="531" bestFit="1" customWidth="1"/>
    <col min="7945" max="7945" width="16.42578125" style="531" customWidth="1"/>
    <col min="7946" max="7946" width="13" style="531" customWidth="1"/>
    <col min="7947" max="7947" width="20.140625" style="531" customWidth="1"/>
    <col min="7948" max="7948" width="11.5703125" style="531" customWidth="1"/>
    <col min="7949" max="7949" width="11.28515625" style="531" customWidth="1"/>
    <col min="7950" max="7951" width="9.42578125" style="531" customWidth="1"/>
    <col min="7952" max="7952" width="18.85546875" style="531" bestFit="1" customWidth="1"/>
    <col min="7953" max="7954" width="10" style="531" bestFit="1" customWidth="1"/>
    <col min="7955" max="7956" width="9.7109375" style="531" bestFit="1" customWidth="1"/>
    <col min="7957" max="7959" width="9.28515625" style="531" bestFit="1" customWidth="1"/>
    <col min="7960" max="7960" width="13.140625" style="531" bestFit="1" customWidth="1"/>
    <col min="7961" max="7961" width="11" style="531" bestFit="1" customWidth="1"/>
    <col min="7962" max="7962" width="11.42578125" style="531"/>
    <col min="7963" max="7963" width="16.5703125" style="531" bestFit="1" customWidth="1"/>
    <col min="7964" max="7967" width="11.42578125" style="531"/>
    <col min="7968" max="7968" width="16.42578125" style="531" bestFit="1" customWidth="1"/>
    <col min="7969" max="8183" width="11.42578125" style="531"/>
    <col min="8184" max="8184" width="19.140625" style="531" customWidth="1"/>
    <col min="8185" max="8189" width="13" style="531" bestFit="1" customWidth="1"/>
    <col min="8190" max="8190" width="10.42578125" style="531" customWidth="1"/>
    <col min="8191" max="8191" width="13" style="531" bestFit="1" customWidth="1"/>
    <col min="8192" max="8192" width="11" style="531" customWidth="1"/>
    <col min="8193" max="8193" width="13" style="531" bestFit="1" customWidth="1"/>
    <col min="8194" max="8194" width="11.140625" style="531" customWidth="1"/>
    <col min="8195" max="8195" width="13" style="531" bestFit="1" customWidth="1"/>
    <col min="8196" max="8196" width="11.42578125" style="531" customWidth="1"/>
    <col min="8197" max="8197" width="13" style="531" bestFit="1" customWidth="1"/>
    <col min="8198" max="8198" width="11" style="531" customWidth="1"/>
    <col min="8199" max="8199" width="12.42578125" style="531" customWidth="1"/>
    <col min="8200" max="8200" width="13" style="531" bestFit="1" customWidth="1"/>
    <col min="8201" max="8201" width="16.42578125" style="531" customWidth="1"/>
    <col min="8202" max="8202" width="13" style="531" customWidth="1"/>
    <col min="8203" max="8203" width="20.140625" style="531" customWidth="1"/>
    <col min="8204" max="8204" width="11.5703125" style="531" customWidth="1"/>
    <col min="8205" max="8205" width="11.28515625" style="531" customWidth="1"/>
    <col min="8206" max="8207" width="9.42578125" style="531" customWidth="1"/>
    <col min="8208" max="8208" width="18.85546875" style="531" bestFit="1" customWidth="1"/>
    <col min="8209" max="8210" width="10" style="531" bestFit="1" customWidth="1"/>
    <col min="8211" max="8212" width="9.7109375" style="531" bestFit="1" customWidth="1"/>
    <col min="8213" max="8215" width="9.28515625" style="531" bestFit="1" customWidth="1"/>
    <col min="8216" max="8216" width="13.140625" style="531" bestFit="1" customWidth="1"/>
    <col min="8217" max="8217" width="11" style="531" bestFit="1" customWidth="1"/>
    <col min="8218" max="8218" width="11.42578125" style="531"/>
    <col min="8219" max="8219" width="16.5703125" style="531" bestFit="1" customWidth="1"/>
    <col min="8220" max="8223" width="11.42578125" style="531"/>
    <col min="8224" max="8224" width="16.42578125" style="531" bestFit="1" customWidth="1"/>
    <col min="8225" max="8439" width="11.42578125" style="531"/>
    <col min="8440" max="8440" width="19.140625" style="531" customWidth="1"/>
    <col min="8441" max="8445" width="13" style="531" bestFit="1" customWidth="1"/>
    <col min="8446" max="8446" width="10.42578125" style="531" customWidth="1"/>
    <col min="8447" max="8447" width="13" style="531" bestFit="1" customWidth="1"/>
    <col min="8448" max="8448" width="11" style="531" customWidth="1"/>
    <col min="8449" max="8449" width="13" style="531" bestFit="1" customWidth="1"/>
    <col min="8450" max="8450" width="11.140625" style="531" customWidth="1"/>
    <col min="8451" max="8451" width="13" style="531" bestFit="1" customWidth="1"/>
    <col min="8452" max="8452" width="11.42578125" style="531" customWidth="1"/>
    <col min="8453" max="8453" width="13" style="531" bestFit="1" customWidth="1"/>
    <col min="8454" max="8454" width="11" style="531" customWidth="1"/>
    <col min="8455" max="8455" width="12.42578125" style="531" customWidth="1"/>
    <col min="8456" max="8456" width="13" style="531" bestFit="1" customWidth="1"/>
    <col min="8457" max="8457" width="16.42578125" style="531" customWidth="1"/>
    <col min="8458" max="8458" width="13" style="531" customWidth="1"/>
    <col min="8459" max="8459" width="20.140625" style="531" customWidth="1"/>
    <col min="8460" max="8460" width="11.5703125" style="531" customWidth="1"/>
    <col min="8461" max="8461" width="11.28515625" style="531" customWidth="1"/>
    <col min="8462" max="8463" width="9.42578125" style="531" customWidth="1"/>
    <col min="8464" max="8464" width="18.85546875" style="531" bestFit="1" customWidth="1"/>
    <col min="8465" max="8466" width="10" style="531" bestFit="1" customWidth="1"/>
    <col min="8467" max="8468" width="9.7109375" style="531" bestFit="1" customWidth="1"/>
    <col min="8469" max="8471" width="9.28515625" style="531" bestFit="1" customWidth="1"/>
    <col min="8472" max="8472" width="13.140625" style="531" bestFit="1" customWidth="1"/>
    <col min="8473" max="8473" width="11" style="531" bestFit="1" customWidth="1"/>
    <col min="8474" max="8474" width="11.42578125" style="531"/>
    <col min="8475" max="8475" width="16.5703125" style="531" bestFit="1" customWidth="1"/>
    <col min="8476" max="8479" width="11.42578125" style="531"/>
    <col min="8480" max="8480" width="16.42578125" style="531" bestFit="1" customWidth="1"/>
    <col min="8481" max="8695" width="11.42578125" style="531"/>
    <col min="8696" max="8696" width="19.140625" style="531" customWidth="1"/>
    <col min="8697" max="8701" width="13" style="531" bestFit="1" customWidth="1"/>
    <col min="8702" max="8702" width="10.42578125" style="531" customWidth="1"/>
    <col min="8703" max="8703" width="13" style="531" bestFit="1" customWidth="1"/>
    <col min="8704" max="8704" width="11" style="531" customWidth="1"/>
    <col min="8705" max="8705" width="13" style="531" bestFit="1" customWidth="1"/>
    <col min="8706" max="8706" width="11.140625" style="531" customWidth="1"/>
    <col min="8707" max="8707" width="13" style="531" bestFit="1" customWidth="1"/>
    <col min="8708" max="8708" width="11.42578125" style="531" customWidth="1"/>
    <col min="8709" max="8709" width="13" style="531" bestFit="1" customWidth="1"/>
    <col min="8710" max="8710" width="11" style="531" customWidth="1"/>
    <col min="8711" max="8711" width="12.42578125" style="531" customWidth="1"/>
    <col min="8712" max="8712" width="13" style="531" bestFit="1" customWidth="1"/>
    <col min="8713" max="8713" width="16.42578125" style="531" customWidth="1"/>
    <col min="8714" max="8714" width="13" style="531" customWidth="1"/>
    <col min="8715" max="8715" width="20.140625" style="531" customWidth="1"/>
    <col min="8716" max="8716" width="11.5703125" style="531" customWidth="1"/>
    <col min="8717" max="8717" width="11.28515625" style="531" customWidth="1"/>
    <col min="8718" max="8719" width="9.42578125" style="531" customWidth="1"/>
    <col min="8720" max="8720" width="18.85546875" style="531" bestFit="1" customWidth="1"/>
    <col min="8721" max="8722" width="10" style="531" bestFit="1" customWidth="1"/>
    <col min="8723" max="8724" width="9.7109375" style="531" bestFit="1" customWidth="1"/>
    <col min="8725" max="8727" width="9.28515625" style="531" bestFit="1" customWidth="1"/>
    <col min="8728" max="8728" width="13.140625" style="531" bestFit="1" customWidth="1"/>
    <col min="8729" max="8729" width="11" style="531" bestFit="1" customWidth="1"/>
    <col min="8730" max="8730" width="11.42578125" style="531"/>
    <col min="8731" max="8731" width="16.5703125" style="531" bestFit="1" customWidth="1"/>
    <col min="8732" max="8735" width="11.42578125" style="531"/>
    <col min="8736" max="8736" width="16.42578125" style="531" bestFit="1" customWidth="1"/>
    <col min="8737" max="8951" width="11.42578125" style="531"/>
    <col min="8952" max="8952" width="19.140625" style="531" customWidth="1"/>
    <col min="8953" max="8957" width="13" style="531" bestFit="1" customWidth="1"/>
    <col min="8958" max="8958" width="10.42578125" style="531" customWidth="1"/>
    <col min="8959" max="8959" width="13" style="531" bestFit="1" customWidth="1"/>
    <col min="8960" max="8960" width="11" style="531" customWidth="1"/>
    <col min="8961" max="8961" width="13" style="531" bestFit="1" customWidth="1"/>
    <col min="8962" max="8962" width="11.140625" style="531" customWidth="1"/>
    <col min="8963" max="8963" width="13" style="531" bestFit="1" customWidth="1"/>
    <col min="8964" max="8964" width="11.42578125" style="531" customWidth="1"/>
    <col min="8965" max="8965" width="13" style="531" bestFit="1" customWidth="1"/>
    <col min="8966" max="8966" width="11" style="531" customWidth="1"/>
    <col min="8967" max="8967" width="12.42578125" style="531" customWidth="1"/>
    <col min="8968" max="8968" width="13" style="531" bestFit="1" customWidth="1"/>
    <col min="8969" max="8969" width="16.42578125" style="531" customWidth="1"/>
    <col min="8970" max="8970" width="13" style="531" customWidth="1"/>
    <col min="8971" max="8971" width="20.140625" style="531" customWidth="1"/>
    <col min="8972" max="8972" width="11.5703125" style="531" customWidth="1"/>
    <col min="8973" max="8973" width="11.28515625" style="531" customWidth="1"/>
    <col min="8974" max="8975" width="9.42578125" style="531" customWidth="1"/>
    <col min="8976" max="8976" width="18.85546875" style="531" bestFit="1" customWidth="1"/>
    <col min="8977" max="8978" width="10" style="531" bestFit="1" customWidth="1"/>
    <col min="8979" max="8980" width="9.7109375" style="531" bestFit="1" customWidth="1"/>
    <col min="8981" max="8983" width="9.28515625" style="531" bestFit="1" customWidth="1"/>
    <col min="8984" max="8984" width="13.140625" style="531" bestFit="1" customWidth="1"/>
    <col min="8985" max="8985" width="11" style="531" bestFit="1" customWidth="1"/>
    <col min="8986" max="8986" width="11.42578125" style="531"/>
    <col min="8987" max="8987" width="16.5703125" style="531" bestFit="1" customWidth="1"/>
    <col min="8988" max="8991" width="11.42578125" style="531"/>
    <col min="8992" max="8992" width="16.42578125" style="531" bestFit="1" customWidth="1"/>
    <col min="8993" max="9207" width="11.42578125" style="531"/>
    <col min="9208" max="9208" width="19.140625" style="531" customWidth="1"/>
    <col min="9209" max="9213" width="13" style="531" bestFit="1" customWidth="1"/>
    <col min="9214" max="9214" width="10.42578125" style="531" customWidth="1"/>
    <col min="9215" max="9215" width="13" style="531" bestFit="1" customWidth="1"/>
    <col min="9216" max="9216" width="11" style="531" customWidth="1"/>
    <col min="9217" max="9217" width="13" style="531" bestFit="1" customWidth="1"/>
    <col min="9218" max="9218" width="11.140625" style="531" customWidth="1"/>
    <col min="9219" max="9219" width="13" style="531" bestFit="1" customWidth="1"/>
    <col min="9220" max="9220" width="11.42578125" style="531" customWidth="1"/>
    <col min="9221" max="9221" width="13" style="531" bestFit="1" customWidth="1"/>
    <col min="9222" max="9222" width="11" style="531" customWidth="1"/>
    <col min="9223" max="9223" width="12.42578125" style="531" customWidth="1"/>
    <col min="9224" max="9224" width="13" style="531" bestFit="1" customWidth="1"/>
    <col min="9225" max="9225" width="16.42578125" style="531" customWidth="1"/>
    <col min="9226" max="9226" width="13" style="531" customWidth="1"/>
    <col min="9227" max="9227" width="20.140625" style="531" customWidth="1"/>
    <col min="9228" max="9228" width="11.5703125" style="531" customWidth="1"/>
    <col min="9229" max="9229" width="11.28515625" style="531" customWidth="1"/>
    <col min="9230" max="9231" width="9.42578125" style="531" customWidth="1"/>
    <col min="9232" max="9232" width="18.85546875" style="531" bestFit="1" customWidth="1"/>
    <col min="9233" max="9234" width="10" style="531" bestFit="1" customWidth="1"/>
    <col min="9235" max="9236" width="9.7109375" style="531" bestFit="1" customWidth="1"/>
    <col min="9237" max="9239" width="9.28515625" style="531" bestFit="1" customWidth="1"/>
    <col min="9240" max="9240" width="13.140625" style="531" bestFit="1" customWidth="1"/>
    <col min="9241" max="9241" width="11" style="531" bestFit="1" customWidth="1"/>
    <col min="9242" max="9242" width="11.42578125" style="531"/>
    <col min="9243" max="9243" width="16.5703125" style="531" bestFit="1" customWidth="1"/>
    <col min="9244" max="9247" width="11.42578125" style="531"/>
    <col min="9248" max="9248" width="16.42578125" style="531" bestFit="1" customWidth="1"/>
    <col min="9249" max="9463" width="11.42578125" style="531"/>
    <col min="9464" max="9464" width="19.140625" style="531" customWidth="1"/>
    <col min="9465" max="9469" width="13" style="531" bestFit="1" customWidth="1"/>
    <col min="9470" max="9470" width="10.42578125" style="531" customWidth="1"/>
    <col min="9471" max="9471" width="13" style="531" bestFit="1" customWidth="1"/>
    <col min="9472" max="9472" width="11" style="531" customWidth="1"/>
    <col min="9473" max="9473" width="13" style="531" bestFit="1" customWidth="1"/>
    <col min="9474" max="9474" width="11.140625" style="531" customWidth="1"/>
    <col min="9475" max="9475" width="13" style="531" bestFit="1" customWidth="1"/>
    <col min="9476" max="9476" width="11.42578125" style="531" customWidth="1"/>
    <col min="9477" max="9477" width="13" style="531" bestFit="1" customWidth="1"/>
    <col min="9478" max="9478" width="11" style="531" customWidth="1"/>
    <col min="9479" max="9479" width="12.42578125" style="531" customWidth="1"/>
    <col min="9480" max="9480" width="13" style="531" bestFit="1" customWidth="1"/>
    <col min="9481" max="9481" width="16.42578125" style="531" customWidth="1"/>
    <col min="9482" max="9482" width="13" style="531" customWidth="1"/>
    <col min="9483" max="9483" width="20.140625" style="531" customWidth="1"/>
    <col min="9484" max="9484" width="11.5703125" style="531" customWidth="1"/>
    <col min="9485" max="9485" width="11.28515625" style="531" customWidth="1"/>
    <col min="9486" max="9487" width="9.42578125" style="531" customWidth="1"/>
    <col min="9488" max="9488" width="18.85546875" style="531" bestFit="1" customWidth="1"/>
    <col min="9489" max="9490" width="10" style="531" bestFit="1" customWidth="1"/>
    <col min="9491" max="9492" width="9.7109375" style="531" bestFit="1" customWidth="1"/>
    <col min="9493" max="9495" width="9.28515625" style="531" bestFit="1" customWidth="1"/>
    <col min="9496" max="9496" width="13.140625" style="531" bestFit="1" customWidth="1"/>
    <col min="9497" max="9497" width="11" style="531" bestFit="1" customWidth="1"/>
    <col min="9498" max="9498" width="11.42578125" style="531"/>
    <col min="9499" max="9499" width="16.5703125" style="531" bestFit="1" customWidth="1"/>
    <col min="9500" max="9503" width="11.42578125" style="531"/>
    <col min="9504" max="9504" width="16.42578125" style="531" bestFit="1" customWidth="1"/>
    <col min="9505" max="9719" width="11.42578125" style="531"/>
    <col min="9720" max="9720" width="19.140625" style="531" customWidth="1"/>
    <col min="9721" max="9725" width="13" style="531" bestFit="1" customWidth="1"/>
    <col min="9726" max="9726" width="10.42578125" style="531" customWidth="1"/>
    <col min="9727" max="9727" width="13" style="531" bestFit="1" customWidth="1"/>
    <col min="9728" max="9728" width="11" style="531" customWidth="1"/>
    <col min="9729" max="9729" width="13" style="531" bestFit="1" customWidth="1"/>
    <col min="9730" max="9730" width="11.140625" style="531" customWidth="1"/>
    <col min="9731" max="9731" width="13" style="531" bestFit="1" customWidth="1"/>
    <col min="9732" max="9732" width="11.42578125" style="531" customWidth="1"/>
    <col min="9733" max="9733" width="13" style="531" bestFit="1" customWidth="1"/>
    <col min="9734" max="9734" width="11" style="531" customWidth="1"/>
    <col min="9735" max="9735" width="12.42578125" style="531" customWidth="1"/>
    <col min="9736" max="9736" width="13" style="531" bestFit="1" customWidth="1"/>
    <col min="9737" max="9737" width="16.42578125" style="531" customWidth="1"/>
    <col min="9738" max="9738" width="13" style="531" customWidth="1"/>
    <col min="9739" max="9739" width="20.140625" style="531" customWidth="1"/>
    <col min="9740" max="9740" width="11.5703125" style="531" customWidth="1"/>
    <col min="9741" max="9741" width="11.28515625" style="531" customWidth="1"/>
    <col min="9742" max="9743" width="9.42578125" style="531" customWidth="1"/>
    <col min="9744" max="9744" width="18.85546875" style="531" bestFit="1" customWidth="1"/>
    <col min="9745" max="9746" width="10" style="531" bestFit="1" customWidth="1"/>
    <col min="9747" max="9748" width="9.7109375" style="531" bestFit="1" customWidth="1"/>
    <col min="9749" max="9751" width="9.28515625" style="531" bestFit="1" customWidth="1"/>
    <col min="9752" max="9752" width="13.140625" style="531" bestFit="1" customWidth="1"/>
    <col min="9753" max="9753" width="11" style="531" bestFit="1" customWidth="1"/>
    <col min="9754" max="9754" width="11.42578125" style="531"/>
    <col min="9755" max="9755" width="16.5703125" style="531" bestFit="1" customWidth="1"/>
    <col min="9756" max="9759" width="11.42578125" style="531"/>
    <col min="9760" max="9760" width="16.42578125" style="531" bestFit="1" customWidth="1"/>
    <col min="9761" max="9975" width="11.42578125" style="531"/>
    <col min="9976" max="9976" width="19.140625" style="531" customWidth="1"/>
    <col min="9977" max="9981" width="13" style="531" bestFit="1" customWidth="1"/>
    <col min="9982" max="9982" width="10.42578125" style="531" customWidth="1"/>
    <col min="9983" max="9983" width="13" style="531" bestFit="1" customWidth="1"/>
    <col min="9984" max="9984" width="11" style="531" customWidth="1"/>
    <col min="9985" max="9985" width="13" style="531" bestFit="1" customWidth="1"/>
    <col min="9986" max="9986" width="11.140625" style="531" customWidth="1"/>
    <col min="9987" max="9987" width="13" style="531" bestFit="1" customWidth="1"/>
    <col min="9988" max="9988" width="11.42578125" style="531" customWidth="1"/>
    <col min="9989" max="9989" width="13" style="531" bestFit="1" customWidth="1"/>
    <col min="9990" max="9990" width="11" style="531" customWidth="1"/>
    <col min="9991" max="9991" width="12.42578125" style="531" customWidth="1"/>
    <col min="9992" max="9992" width="13" style="531" bestFit="1" customWidth="1"/>
    <col min="9993" max="9993" width="16.42578125" style="531" customWidth="1"/>
    <col min="9994" max="9994" width="13" style="531" customWidth="1"/>
    <col min="9995" max="9995" width="20.140625" style="531" customWidth="1"/>
    <col min="9996" max="9996" width="11.5703125" style="531" customWidth="1"/>
    <col min="9997" max="9997" width="11.28515625" style="531" customWidth="1"/>
    <col min="9998" max="9999" width="9.42578125" style="531" customWidth="1"/>
    <col min="10000" max="10000" width="18.85546875" style="531" bestFit="1" customWidth="1"/>
    <col min="10001" max="10002" width="10" style="531" bestFit="1" customWidth="1"/>
    <col min="10003" max="10004" width="9.7109375" style="531" bestFit="1" customWidth="1"/>
    <col min="10005" max="10007" width="9.28515625" style="531" bestFit="1" customWidth="1"/>
    <col min="10008" max="10008" width="13.140625" style="531" bestFit="1" customWidth="1"/>
    <col min="10009" max="10009" width="11" style="531" bestFit="1" customWidth="1"/>
    <col min="10010" max="10010" width="11.42578125" style="531"/>
    <col min="10011" max="10011" width="16.5703125" style="531" bestFit="1" customWidth="1"/>
    <col min="10012" max="10015" width="11.42578125" style="531"/>
    <col min="10016" max="10016" width="16.42578125" style="531" bestFit="1" customWidth="1"/>
    <col min="10017" max="10231" width="11.42578125" style="531"/>
    <col min="10232" max="10232" width="19.140625" style="531" customWidth="1"/>
    <col min="10233" max="10237" width="13" style="531" bestFit="1" customWidth="1"/>
    <col min="10238" max="10238" width="10.42578125" style="531" customWidth="1"/>
    <col min="10239" max="10239" width="13" style="531" bestFit="1" customWidth="1"/>
    <col min="10240" max="10240" width="11" style="531" customWidth="1"/>
    <col min="10241" max="10241" width="13" style="531" bestFit="1" customWidth="1"/>
    <col min="10242" max="10242" width="11.140625" style="531" customWidth="1"/>
    <col min="10243" max="10243" width="13" style="531" bestFit="1" customWidth="1"/>
    <col min="10244" max="10244" width="11.42578125" style="531" customWidth="1"/>
    <col min="10245" max="10245" width="13" style="531" bestFit="1" customWidth="1"/>
    <col min="10246" max="10246" width="11" style="531" customWidth="1"/>
    <col min="10247" max="10247" width="12.42578125" style="531" customWidth="1"/>
    <col min="10248" max="10248" width="13" style="531" bestFit="1" customWidth="1"/>
    <col min="10249" max="10249" width="16.42578125" style="531" customWidth="1"/>
    <col min="10250" max="10250" width="13" style="531" customWidth="1"/>
    <col min="10251" max="10251" width="20.140625" style="531" customWidth="1"/>
    <col min="10252" max="10252" width="11.5703125" style="531" customWidth="1"/>
    <col min="10253" max="10253" width="11.28515625" style="531" customWidth="1"/>
    <col min="10254" max="10255" width="9.42578125" style="531" customWidth="1"/>
    <col min="10256" max="10256" width="18.85546875" style="531" bestFit="1" customWidth="1"/>
    <col min="10257" max="10258" width="10" style="531" bestFit="1" customWidth="1"/>
    <col min="10259" max="10260" width="9.7109375" style="531" bestFit="1" customWidth="1"/>
    <col min="10261" max="10263" width="9.28515625" style="531" bestFit="1" customWidth="1"/>
    <col min="10264" max="10264" width="13.140625" style="531" bestFit="1" customWidth="1"/>
    <col min="10265" max="10265" width="11" style="531" bestFit="1" customWidth="1"/>
    <col min="10266" max="10266" width="11.42578125" style="531"/>
    <col min="10267" max="10267" width="16.5703125" style="531" bestFit="1" customWidth="1"/>
    <col min="10268" max="10271" width="11.42578125" style="531"/>
    <col min="10272" max="10272" width="16.42578125" style="531" bestFit="1" customWidth="1"/>
    <col min="10273" max="10487" width="11.42578125" style="531"/>
    <col min="10488" max="10488" width="19.140625" style="531" customWidth="1"/>
    <col min="10489" max="10493" width="13" style="531" bestFit="1" customWidth="1"/>
    <col min="10494" max="10494" width="10.42578125" style="531" customWidth="1"/>
    <col min="10495" max="10495" width="13" style="531" bestFit="1" customWidth="1"/>
    <col min="10496" max="10496" width="11" style="531" customWidth="1"/>
    <col min="10497" max="10497" width="13" style="531" bestFit="1" customWidth="1"/>
    <col min="10498" max="10498" width="11.140625" style="531" customWidth="1"/>
    <col min="10499" max="10499" width="13" style="531" bestFit="1" customWidth="1"/>
    <col min="10500" max="10500" width="11.42578125" style="531" customWidth="1"/>
    <col min="10501" max="10501" width="13" style="531" bestFit="1" customWidth="1"/>
    <col min="10502" max="10502" width="11" style="531" customWidth="1"/>
    <col min="10503" max="10503" width="12.42578125" style="531" customWidth="1"/>
    <col min="10504" max="10504" width="13" style="531" bestFit="1" customWidth="1"/>
    <col min="10505" max="10505" width="16.42578125" style="531" customWidth="1"/>
    <col min="10506" max="10506" width="13" style="531" customWidth="1"/>
    <col min="10507" max="10507" width="20.140625" style="531" customWidth="1"/>
    <col min="10508" max="10508" width="11.5703125" style="531" customWidth="1"/>
    <col min="10509" max="10509" width="11.28515625" style="531" customWidth="1"/>
    <col min="10510" max="10511" width="9.42578125" style="531" customWidth="1"/>
    <col min="10512" max="10512" width="18.85546875" style="531" bestFit="1" customWidth="1"/>
    <col min="10513" max="10514" width="10" style="531" bestFit="1" customWidth="1"/>
    <col min="10515" max="10516" width="9.7109375" style="531" bestFit="1" customWidth="1"/>
    <col min="10517" max="10519" width="9.28515625" style="531" bestFit="1" customWidth="1"/>
    <col min="10520" max="10520" width="13.140625" style="531" bestFit="1" customWidth="1"/>
    <col min="10521" max="10521" width="11" style="531" bestFit="1" customWidth="1"/>
    <col min="10522" max="10522" width="11.42578125" style="531"/>
    <col min="10523" max="10523" width="16.5703125" style="531" bestFit="1" customWidth="1"/>
    <col min="10524" max="10527" width="11.42578125" style="531"/>
    <col min="10528" max="10528" width="16.42578125" style="531" bestFit="1" customWidth="1"/>
    <col min="10529" max="10743" width="11.42578125" style="531"/>
    <col min="10744" max="10744" width="19.140625" style="531" customWidth="1"/>
    <col min="10745" max="10749" width="13" style="531" bestFit="1" customWidth="1"/>
    <col min="10750" max="10750" width="10.42578125" style="531" customWidth="1"/>
    <col min="10751" max="10751" width="13" style="531" bestFit="1" customWidth="1"/>
    <col min="10752" max="10752" width="11" style="531" customWidth="1"/>
    <col min="10753" max="10753" width="13" style="531" bestFit="1" customWidth="1"/>
    <col min="10754" max="10754" width="11.140625" style="531" customWidth="1"/>
    <col min="10755" max="10755" width="13" style="531" bestFit="1" customWidth="1"/>
    <col min="10756" max="10756" width="11.42578125" style="531" customWidth="1"/>
    <col min="10757" max="10757" width="13" style="531" bestFit="1" customWidth="1"/>
    <col min="10758" max="10758" width="11" style="531" customWidth="1"/>
    <col min="10759" max="10759" width="12.42578125" style="531" customWidth="1"/>
    <col min="10760" max="10760" width="13" style="531" bestFit="1" customWidth="1"/>
    <col min="10761" max="10761" width="16.42578125" style="531" customWidth="1"/>
    <col min="10762" max="10762" width="13" style="531" customWidth="1"/>
    <col min="10763" max="10763" width="20.140625" style="531" customWidth="1"/>
    <col min="10764" max="10764" width="11.5703125" style="531" customWidth="1"/>
    <col min="10765" max="10765" width="11.28515625" style="531" customWidth="1"/>
    <col min="10766" max="10767" width="9.42578125" style="531" customWidth="1"/>
    <col min="10768" max="10768" width="18.85546875" style="531" bestFit="1" customWidth="1"/>
    <col min="10769" max="10770" width="10" style="531" bestFit="1" customWidth="1"/>
    <col min="10771" max="10772" width="9.7109375" style="531" bestFit="1" customWidth="1"/>
    <col min="10773" max="10775" width="9.28515625" style="531" bestFit="1" customWidth="1"/>
    <col min="10776" max="10776" width="13.140625" style="531" bestFit="1" customWidth="1"/>
    <col min="10777" max="10777" width="11" style="531" bestFit="1" customWidth="1"/>
    <col min="10778" max="10778" width="11.42578125" style="531"/>
    <col min="10779" max="10779" width="16.5703125" style="531" bestFit="1" customWidth="1"/>
    <col min="10780" max="10783" width="11.42578125" style="531"/>
    <col min="10784" max="10784" width="16.42578125" style="531" bestFit="1" customWidth="1"/>
    <col min="10785" max="10999" width="11.42578125" style="531"/>
    <col min="11000" max="11000" width="19.140625" style="531" customWidth="1"/>
    <col min="11001" max="11005" width="13" style="531" bestFit="1" customWidth="1"/>
    <col min="11006" max="11006" width="10.42578125" style="531" customWidth="1"/>
    <col min="11007" max="11007" width="13" style="531" bestFit="1" customWidth="1"/>
    <col min="11008" max="11008" width="11" style="531" customWidth="1"/>
    <col min="11009" max="11009" width="13" style="531" bestFit="1" customWidth="1"/>
    <col min="11010" max="11010" width="11.140625" style="531" customWidth="1"/>
    <col min="11011" max="11011" width="13" style="531" bestFit="1" customWidth="1"/>
    <col min="11012" max="11012" width="11.42578125" style="531" customWidth="1"/>
    <col min="11013" max="11013" width="13" style="531" bestFit="1" customWidth="1"/>
    <col min="11014" max="11014" width="11" style="531" customWidth="1"/>
    <col min="11015" max="11015" width="12.42578125" style="531" customWidth="1"/>
    <col min="11016" max="11016" width="13" style="531" bestFit="1" customWidth="1"/>
    <col min="11017" max="11017" width="16.42578125" style="531" customWidth="1"/>
    <col min="11018" max="11018" width="13" style="531" customWidth="1"/>
    <col min="11019" max="11019" width="20.140625" style="531" customWidth="1"/>
    <col min="11020" max="11020" width="11.5703125" style="531" customWidth="1"/>
    <col min="11021" max="11021" width="11.28515625" style="531" customWidth="1"/>
    <col min="11022" max="11023" width="9.42578125" style="531" customWidth="1"/>
    <col min="11024" max="11024" width="18.85546875" style="531" bestFit="1" customWidth="1"/>
    <col min="11025" max="11026" width="10" style="531" bestFit="1" customWidth="1"/>
    <col min="11027" max="11028" width="9.7109375" style="531" bestFit="1" customWidth="1"/>
    <col min="11029" max="11031" width="9.28515625" style="531" bestFit="1" customWidth="1"/>
    <col min="11032" max="11032" width="13.140625" style="531" bestFit="1" customWidth="1"/>
    <col min="11033" max="11033" width="11" style="531" bestFit="1" customWidth="1"/>
    <col min="11034" max="11034" width="11.42578125" style="531"/>
    <col min="11035" max="11035" width="16.5703125" style="531" bestFit="1" customWidth="1"/>
    <col min="11036" max="11039" width="11.42578125" style="531"/>
    <col min="11040" max="11040" width="16.42578125" style="531" bestFit="1" customWidth="1"/>
    <col min="11041" max="11255" width="11.42578125" style="531"/>
    <col min="11256" max="11256" width="19.140625" style="531" customWidth="1"/>
    <col min="11257" max="11261" width="13" style="531" bestFit="1" customWidth="1"/>
    <col min="11262" max="11262" width="10.42578125" style="531" customWidth="1"/>
    <col min="11263" max="11263" width="13" style="531" bestFit="1" customWidth="1"/>
    <col min="11264" max="11264" width="11" style="531" customWidth="1"/>
    <col min="11265" max="11265" width="13" style="531" bestFit="1" customWidth="1"/>
    <col min="11266" max="11266" width="11.140625" style="531" customWidth="1"/>
    <col min="11267" max="11267" width="13" style="531" bestFit="1" customWidth="1"/>
    <col min="11268" max="11268" width="11.42578125" style="531" customWidth="1"/>
    <col min="11269" max="11269" width="13" style="531" bestFit="1" customWidth="1"/>
    <col min="11270" max="11270" width="11" style="531" customWidth="1"/>
    <col min="11271" max="11271" width="12.42578125" style="531" customWidth="1"/>
    <col min="11272" max="11272" width="13" style="531" bestFit="1" customWidth="1"/>
    <col min="11273" max="11273" width="16.42578125" style="531" customWidth="1"/>
    <col min="11274" max="11274" width="13" style="531" customWidth="1"/>
    <col min="11275" max="11275" width="20.140625" style="531" customWidth="1"/>
    <col min="11276" max="11276" width="11.5703125" style="531" customWidth="1"/>
    <col min="11277" max="11277" width="11.28515625" style="531" customWidth="1"/>
    <col min="11278" max="11279" width="9.42578125" style="531" customWidth="1"/>
    <col min="11280" max="11280" width="18.85546875" style="531" bestFit="1" customWidth="1"/>
    <col min="11281" max="11282" width="10" style="531" bestFit="1" customWidth="1"/>
    <col min="11283" max="11284" width="9.7109375" style="531" bestFit="1" customWidth="1"/>
    <col min="11285" max="11287" width="9.28515625" style="531" bestFit="1" customWidth="1"/>
    <col min="11288" max="11288" width="13.140625" style="531" bestFit="1" customWidth="1"/>
    <col min="11289" max="11289" width="11" style="531" bestFit="1" customWidth="1"/>
    <col min="11290" max="11290" width="11.42578125" style="531"/>
    <col min="11291" max="11291" width="16.5703125" style="531" bestFit="1" customWidth="1"/>
    <col min="11292" max="11295" width="11.42578125" style="531"/>
    <col min="11296" max="11296" width="16.42578125" style="531" bestFit="1" customWidth="1"/>
    <col min="11297" max="11511" width="11.42578125" style="531"/>
    <col min="11512" max="11512" width="19.140625" style="531" customWidth="1"/>
    <col min="11513" max="11517" width="13" style="531" bestFit="1" customWidth="1"/>
    <col min="11518" max="11518" width="10.42578125" style="531" customWidth="1"/>
    <col min="11519" max="11519" width="13" style="531" bestFit="1" customWidth="1"/>
    <col min="11520" max="11520" width="11" style="531" customWidth="1"/>
    <col min="11521" max="11521" width="13" style="531" bestFit="1" customWidth="1"/>
    <col min="11522" max="11522" width="11.140625" style="531" customWidth="1"/>
    <col min="11523" max="11523" width="13" style="531" bestFit="1" customWidth="1"/>
    <col min="11524" max="11524" width="11.42578125" style="531" customWidth="1"/>
    <col min="11525" max="11525" width="13" style="531" bestFit="1" customWidth="1"/>
    <col min="11526" max="11526" width="11" style="531" customWidth="1"/>
    <col min="11527" max="11527" width="12.42578125" style="531" customWidth="1"/>
    <col min="11528" max="11528" width="13" style="531" bestFit="1" customWidth="1"/>
    <col min="11529" max="11529" width="16.42578125" style="531" customWidth="1"/>
    <col min="11530" max="11530" width="13" style="531" customWidth="1"/>
    <col min="11531" max="11531" width="20.140625" style="531" customWidth="1"/>
    <col min="11532" max="11532" width="11.5703125" style="531" customWidth="1"/>
    <col min="11533" max="11533" width="11.28515625" style="531" customWidth="1"/>
    <col min="11534" max="11535" width="9.42578125" style="531" customWidth="1"/>
    <col min="11536" max="11536" width="18.85546875" style="531" bestFit="1" customWidth="1"/>
    <col min="11537" max="11538" width="10" style="531" bestFit="1" customWidth="1"/>
    <col min="11539" max="11540" width="9.7109375" style="531" bestFit="1" customWidth="1"/>
    <col min="11541" max="11543" width="9.28515625" style="531" bestFit="1" customWidth="1"/>
    <col min="11544" max="11544" width="13.140625" style="531" bestFit="1" customWidth="1"/>
    <col min="11545" max="11545" width="11" style="531" bestFit="1" customWidth="1"/>
    <col min="11546" max="11546" width="11.42578125" style="531"/>
    <col min="11547" max="11547" width="16.5703125" style="531" bestFit="1" customWidth="1"/>
    <col min="11548" max="11551" width="11.42578125" style="531"/>
    <col min="11552" max="11552" width="16.42578125" style="531" bestFit="1" customWidth="1"/>
    <col min="11553" max="11767" width="11.42578125" style="531"/>
    <col min="11768" max="11768" width="19.140625" style="531" customWidth="1"/>
    <col min="11769" max="11773" width="13" style="531" bestFit="1" customWidth="1"/>
    <col min="11774" max="11774" width="10.42578125" style="531" customWidth="1"/>
    <col min="11775" max="11775" width="13" style="531" bestFit="1" customWidth="1"/>
    <col min="11776" max="11776" width="11" style="531" customWidth="1"/>
    <col min="11777" max="11777" width="13" style="531" bestFit="1" customWidth="1"/>
    <col min="11778" max="11778" width="11.140625" style="531" customWidth="1"/>
    <col min="11779" max="11779" width="13" style="531" bestFit="1" customWidth="1"/>
    <col min="11780" max="11780" width="11.42578125" style="531" customWidth="1"/>
    <col min="11781" max="11781" width="13" style="531" bestFit="1" customWidth="1"/>
    <col min="11782" max="11782" width="11" style="531" customWidth="1"/>
    <col min="11783" max="11783" width="12.42578125" style="531" customWidth="1"/>
    <col min="11784" max="11784" width="13" style="531" bestFit="1" customWidth="1"/>
    <col min="11785" max="11785" width="16.42578125" style="531" customWidth="1"/>
    <col min="11786" max="11786" width="13" style="531" customWidth="1"/>
    <col min="11787" max="11787" width="20.140625" style="531" customWidth="1"/>
    <col min="11788" max="11788" width="11.5703125" style="531" customWidth="1"/>
    <col min="11789" max="11789" width="11.28515625" style="531" customWidth="1"/>
    <col min="11790" max="11791" width="9.42578125" style="531" customWidth="1"/>
    <col min="11792" max="11792" width="18.85546875" style="531" bestFit="1" customWidth="1"/>
    <col min="11793" max="11794" width="10" style="531" bestFit="1" customWidth="1"/>
    <col min="11795" max="11796" width="9.7109375" style="531" bestFit="1" customWidth="1"/>
    <col min="11797" max="11799" width="9.28515625" style="531" bestFit="1" customWidth="1"/>
    <col min="11800" max="11800" width="13.140625" style="531" bestFit="1" customWidth="1"/>
    <col min="11801" max="11801" width="11" style="531" bestFit="1" customWidth="1"/>
    <col min="11802" max="11802" width="11.42578125" style="531"/>
    <col min="11803" max="11803" width="16.5703125" style="531" bestFit="1" customWidth="1"/>
    <col min="11804" max="11807" width="11.42578125" style="531"/>
    <col min="11808" max="11808" width="16.42578125" style="531" bestFit="1" customWidth="1"/>
    <col min="11809" max="12023" width="11.42578125" style="531"/>
    <col min="12024" max="12024" width="19.140625" style="531" customWidth="1"/>
    <col min="12025" max="12029" width="13" style="531" bestFit="1" customWidth="1"/>
    <col min="12030" max="12030" width="10.42578125" style="531" customWidth="1"/>
    <col min="12031" max="12031" width="13" style="531" bestFit="1" customWidth="1"/>
    <col min="12032" max="12032" width="11" style="531" customWidth="1"/>
    <col min="12033" max="12033" width="13" style="531" bestFit="1" customWidth="1"/>
    <col min="12034" max="12034" width="11.140625" style="531" customWidth="1"/>
    <col min="12035" max="12035" width="13" style="531" bestFit="1" customWidth="1"/>
    <col min="12036" max="12036" width="11.42578125" style="531" customWidth="1"/>
    <col min="12037" max="12037" width="13" style="531" bestFit="1" customWidth="1"/>
    <col min="12038" max="12038" width="11" style="531" customWidth="1"/>
    <col min="12039" max="12039" width="12.42578125" style="531" customWidth="1"/>
    <col min="12040" max="12040" width="13" style="531" bestFit="1" customWidth="1"/>
    <col min="12041" max="12041" width="16.42578125" style="531" customWidth="1"/>
    <col min="12042" max="12042" width="13" style="531" customWidth="1"/>
    <col min="12043" max="12043" width="20.140625" style="531" customWidth="1"/>
    <col min="12044" max="12044" width="11.5703125" style="531" customWidth="1"/>
    <col min="12045" max="12045" width="11.28515625" style="531" customWidth="1"/>
    <col min="12046" max="12047" width="9.42578125" style="531" customWidth="1"/>
    <col min="12048" max="12048" width="18.85546875" style="531" bestFit="1" customWidth="1"/>
    <col min="12049" max="12050" width="10" style="531" bestFit="1" customWidth="1"/>
    <col min="12051" max="12052" width="9.7109375" style="531" bestFit="1" customWidth="1"/>
    <col min="12053" max="12055" width="9.28515625" style="531" bestFit="1" customWidth="1"/>
    <col min="12056" max="12056" width="13.140625" style="531" bestFit="1" customWidth="1"/>
    <col min="12057" max="12057" width="11" style="531" bestFit="1" customWidth="1"/>
    <col min="12058" max="12058" width="11.42578125" style="531"/>
    <col min="12059" max="12059" width="16.5703125" style="531" bestFit="1" customWidth="1"/>
    <col min="12060" max="12063" width="11.42578125" style="531"/>
    <col min="12064" max="12064" width="16.42578125" style="531" bestFit="1" customWidth="1"/>
    <col min="12065" max="12279" width="11.42578125" style="531"/>
    <col min="12280" max="12280" width="19.140625" style="531" customWidth="1"/>
    <col min="12281" max="12285" width="13" style="531" bestFit="1" customWidth="1"/>
    <col min="12286" max="12286" width="10.42578125" style="531" customWidth="1"/>
    <col min="12287" max="12287" width="13" style="531" bestFit="1" customWidth="1"/>
    <col min="12288" max="12288" width="11" style="531" customWidth="1"/>
    <col min="12289" max="12289" width="13" style="531" bestFit="1" customWidth="1"/>
    <col min="12290" max="12290" width="11.140625" style="531" customWidth="1"/>
    <col min="12291" max="12291" width="13" style="531" bestFit="1" customWidth="1"/>
    <col min="12292" max="12292" width="11.42578125" style="531" customWidth="1"/>
    <col min="12293" max="12293" width="13" style="531" bestFit="1" customWidth="1"/>
    <col min="12294" max="12294" width="11" style="531" customWidth="1"/>
    <col min="12295" max="12295" width="12.42578125" style="531" customWidth="1"/>
    <col min="12296" max="12296" width="13" style="531" bestFit="1" customWidth="1"/>
    <col min="12297" max="12297" width="16.42578125" style="531" customWidth="1"/>
    <col min="12298" max="12298" width="13" style="531" customWidth="1"/>
    <col min="12299" max="12299" width="20.140625" style="531" customWidth="1"/>
    <col min="12300" max="12300" width="11.5703125" style="531" customWidth="1"/>
    <col min="12301" max="12301" width="11.28515625" style="531" customWidth="1"/>
    <col min="12302" max="12303" width="9.42578125" style="531" customWidth="1"/>
    <col min="12304" max="12304" width="18.85546875" style="531" bestFit="1" customWidth="1"/>
    <col min="12305" max="12306" width="10" style="531" bestFit="1" customWidth="1"/>
    <col min="12307" max="12308" width="9.7109375" style="531" bestFit="1" customWidth="1"/>
    <col min="12309" max="12311" width="9.28515625" style="531" bestFit="1" customWidth="1"/>
    <col min="12312" max="12312" width="13.140625" style="531" bestFit="1" customWidth="1"/>
    <col min="12313" max="12313" width="11" style="531" bestFit="1" customWidth="1"/>
    <col min="12314" max="12314" width="11.42578125" style="531"/>
    <col min="12315" max="12315" width="16.5703125" style="531" bestFit="1" customWidth="1"/>
    <col min="12316" max="12319" width="11.42578125" style="531"/>
    <col min="12320" max="12320" width="16.42578125" style="531" bestFit="1" customWidth="1"/>
    <col min="12321" max="12535" width="11.42578125" style="531"/>
    <col min="12536" max="12536" width="19.140625" style="531" customWidth="1"/>
    <col min="12537" max="12541" width="13" style="531" bestFit="1" customWidth="1"/>
    <col min="12542" max="12542" width="10.42578125" style="531" customWidth="1"/>
    <col min="12543" max="12543" width="13" style="531" bestFit="1" customWidth="1"/>
    <col min="12544" max="12544" width="11" style="531" customWidth="1"/>
    <col min="12545" max="12545" width="13" style="531" bestFit="1" customWidth="1"/>
    <col min="12546" max="12546" width="11.140625" style="531" customWidth="1"/>
    <col min="12547" max="12547" width="13" style="531" bestFit="1" customWidth="1"/>
    <col min="12548" max="12548" width="11.42578125" style="531" customWidth="1"/>
    <col min="12549" max="12549" width="13" style="531" bestFit="1" customWidth="1"/>
    <col min="12550" max="12550" width="11" style="531" customWidth="1"/>
    <col min="12551" max="12551" width="12.42578125" style="531" customWidth="1"/>
    <col min="12552" max="12552" width="13" style="531" bestFit="1" customWidth="1"/>
    <col min="12553" max="12553" width="16.42578125" style="531" customWidth="1"/>
    <col min="12554" max="12554" width="13" style="531" customWidth="1"/>
    <col min="12555" max="12555" width="20.140625" style="531" customWidth="1"/>
    <col min="12556" max="12556" width="11.5703125" style="531" customWidth="1"/>
    <col min="12557" max="12557" width="11.28515625" style="531" customWidth="1"/>
    <col min="12558" max="12559" width="9.42578125" style="531" customWidth="1"/>
    <col min="12560" max="12560" width="18.85546875" style="531" bestFit="1" customWidth="1"/>
    <col min="12561" max="12562" width="10" style="531" bestFit="1" customWidth="1"/>
    <col min="12563" max="12564" width="9.7109375" style="531" bestFit="1" customWidth="1"/>
    <col min="12565" max="12567" width="9.28515625" style="531" bestFit="1" customWidth="1"/>
    <col min="12568" max="12568" width="13.140625" style="531" bestFit="1" customWidth="1"/>
    <col min="12569" max="12569" width="11" style="531" bestFit="1" customWidth="1"/>
    <col min="12570" max="12570" width="11.42578125" style="531"/>
    <col min="12571" max="12571" width="16.5703125" style="531" bestFit="1" customWidth="1"/>
    <col min="12572" max="12575" width="11.42578125" style="531"/>
    <col min="12576" max="12576" width="16.42578125" style="531" bestFit="1" customWidth="1"/>
    <col min="12577" max="12791" width="11.42578125" style="531"/>
    <col min="12792" max="12792" width="19.140625" style="531" customWidth="1"/>
    <col min="12793" max="12797" width="13" style="531" bestFit="1" customWidth="1"/>
    <col min="12798" max="12798" width="10.42578125" style="531" customWidth="1"/>
    <col min="12799" max="12799" width="13" style="531" bestFit="1" customWidth="1"/>
    <col min="12800" max="12800" width="11" style="531" customWidth="1"/>
    <col min="12801" max="12801" width="13" style="531" bestFit="1" customWidth="1"/>
    <col min="12802" max="12802" width="11.140625" style="531" customWidth="1"/>
    <col min="12803" max="12803" width="13" style="531" bestFit="1" customWidth="1"/>
    <col min="12804" max="12804" width="11.42578125" style="531" customWidth="1"/>
    <col min="12805" max="12805" width="13" style="531" bestFit="1" customWidth="1"/>
    <col min="12806" max="12806" width="11" style="531" customWidth="1"/>
    <col min="12807" max="12807" width="12.42578125" style="531" customWidth="1"/>
    <col min="12808" max="12808" width="13" style="531" bestFit="1" customWidth="1"/>
    <col min="12809" max="12809" width="16.42578125" style="531" customWidth="1"/>
    <col min="12810" max="12810" width="13" style="531" customWidth="1"/>
    <col min="12811" max="12811" width="20.140625" style="531" customWidth="1"/>
    <col min="12812" max="12812" width="11.5703125" style="531" customWidth="1"/>
    <col min="12813" max="12813" width="11.28515625" style="531" customWidth="1"/>
    <col min="12814" max="12815" width="9.42578125" style="531" customWidth="1"/>
    <col min="12816" max="12816" width="18.85546875" style="531" bestFit="1" customWidth="1"/>
    <col min="12817" max="12818" width="10" style="531" bestFit="1" customWidth="1"/>
    <col min="12819" max="12820" width="9.7109375" style="531" bestFit="1" customWidth="1"/>
    <col min="12821" max="12823" width="9.28515625" style="531" bestFit="1" customWidth="1"/>
    <col min="12824" max="12824" width="13.140625" style="531" bestFit="1" customWidth="1"/>
    <col min="12825" max="12825" width="11" style="531" bestFit="1" customWidth="1"/>
    <col min="12826" max="12826" width="11.42578125" style="531"/>
    <col min="12827" max="12827" width="16.5703125" style="531" bestFit="1" customWidth="1"/>
    <col min="12828" max="12831" width="11.42578125" style="531"/>
    <col min="12832" max="12832" width="16.42578125" style="531" bestFit="1" customWidth="1"/>
    <col min="12833" max="13047" width="11.42578125" style="531"/>
    <col min="13048" max="13048" width="19.140625" style="531" customWidth="1"/>
    <col min="13049" max="13053" width="13" style="531" bestFit="1" customWidth="1"/>
    <col min="13054" max="13054" width="10.42578125" style="531" customWidth="1"/>
    <col min="13055" max="13055" width="13" style="531" bestFit="1" customWidth="1"/>
    <col min="13056" max="13056" width="11" style="531" customWidth="1"/>
    <col min="13057" max="13057" width="13" style="531" bestFit="1" customWidth="1"/>
    <col min="13058" max="13058" width="11.140625" style="531" customWidth="1"/>
    <col min="13059" max="13059" width="13" style="531" bestFit="1" customWidth="1"/>
    <col min="13060" max="13060" width="11.42578125" style="531" customWidth="1"/>
    <col min="13061" max="13061" width="13" style="531" bestFit="1" customWidth="1"/>
    <col min="13062" max="13062" width="11" style="531" customWidth="1"/>
    <col min="13063" max="13063" width="12.42578125" style="531" customWidth="1"/>
    <col min="13064" max="13064" width="13" style="531" bestFit="1" customWidth="1"/>
    <col min="13065" max="13065" width="16.42578125" style="531" customWidth="1"/>
    <col min="13066" max="13066" width="13" style="531" customWidth="1"/>
    <col min="13067" max="13067" width="20.140625" style="531" customWidth="1"/>
    <col min="13068" max="13068" width="11.5703125" style="531" customWidth="1"/>
    <col min="13069" max="13069" width="11.28515625" style="531" customWidth="1"/>
    <col min="13070" max="13071" width="9.42578125" style="531" customWidth="1"/>
    <col min="13072" max="13072" width="18.85546875" style="531" bestFit="1" customWidth="1"/>
    <col min="13073" max="13074" width="10" style="531" bestFit="1" customWidth="1"/>
    <col min="13075" max="13076" width="9.7109375" style="531" bestFit="1" customWidth="1"/>
    <col min="13077" max="13079" width="9.28515625" style="531" bestFit="1" customWidth="1"/>
    <col min="13080" max="13080" width="13.140625" style="531" bestFit="1" customWidth="1"/>
    <col min="13081" max="13081" width="11" style="531" bestFit="1" customWidth="1"/>
    <col min="13082" max="13082" width="11.42578125" style="531"/>
    <col min="13083" max="13083" width="16.5703125" style="531" bestFit="1" customWidth="1"/>
    <col min="13084" max="13087" width="11.42578125" style="531"/>
    <col min="13088" max="13088" width="16.42578125" style="531" bestFit="1" customWidth="1"/>
    <col min="13089" max="13303" width="11.42578125" style="531"/>
    <col min="13304" max="13304" width="19.140625" style="531" customWidth="1"/>
    <col min="13305" max="13309" width="13" style="531" bestFit="1" customWidth="1"/>
    <col min="13310" max="13310" width="10.42578125" style="531" customWidth="1"/>
    <col min="13311" max="13311" width="13" style="531" bestFit="1" customWidth="1"/>
    <col min="13312" max="13312" width="11" style="531" customWidth="1"/>
    <col min="13313" max="13313" width="13" style="531" bestFit="1" customWidth="1"/>
    <col min="13314" max="13314" width="11.140625" style="531" customWidth="1"/>
    <col min="13315" max="13315" width="13" style="531" bestFit="1" customWidth="1"/>
    <col min="13316" max="13316" width="11.42578125" style="531" customWidth="1"/>
    <col min="13317" max="13317" width="13" style="531" bestFit="1" customWidth="1"/>
    <col min="13318" max="13318" width="11" style="531" customWidth="1"/>
    <col min="13319" max="13319" width="12.42578125" style="531" customWidth="1"/>
    <col min="13320" max="13320" width="13" style="531" bestFit="1" customWidth="1"/>
    <col min="13321" max="13321" width="16.42578125" style="531" customWidth="1"/>
    <col min="13322" max="13322" width="13" style="531" customWidth="1"/>
    <col min="13323" max="13323" width="20.140625" style="531" customWidth="1"/>
    <col min="13324" max="13324" width="11.5703125" style="531" customWidth="1"/>
    <col min="13325" max="13325" width="11.28515625" style="531" customWidth="1"/>
    <col min="13326" max="13327" width="9.42578125" style="531" customWidth="1"/>
    <col min="13328" max="13328" width="18.85546875" style="531" bestFit="1" customWidth="1"/>
    <col min="13329" max="13330" width="10" style="531" bestFit="1" customWidth="1"/>
    <col min="13331" max="13332" width="9.7109375" style="531" bestFit="1" customWidth="1"/>
    <col min="13333" max="13335" width="9.28515625" style="531" bestFit="1" customWidth="1"/>
    <col min="13336" max="13336" width="13.140625" style="531" bestFit="1" customWidth="1"/>
    <col min="13337" max="13337" width="11" style="531" bestFit="1" customWidth="1"/>
    <col min="13338" max="13338" width="11.42578125" style="531"/>
    <col min="13339" max="13339" width="16.5703125" style="531" bestFit="1" customWidth="1"/>
    <col min="13340" max="13343" width="11.42578125" style="531"/>
    <col min="13344" max="13344" width="16.42578125" style="531" bestFit="1" customWidth="1"/>
    <col min="13345" max="13559" width="11.42578125" style="531"/>
    <col min="13560" max="13560" width="19.140625" style="531" customWidth="1"/>
    <col min="13561" max="13565" width="13" style="531" bestFit="1" customWidth="1"/>
    <col min="13566" max="13566" width="10.42578125" style="531" customWidth="1"/>
    <col min="13567" max="13567" width="13" style="531" bestFit="1" customWidth="1"/>
    <col min="13568" max="13568" width="11" style="531" customWidth="1"/>
    <col min="13569" max="13569" width="13" style="531" bestFit="1" customWidth="1"/>
    <col min="13570" max="13570" width="11.140625" style="531" customWidth="1"/>
    <col min="13571" max="13571" width="13" style="531" bestFit="1" customWidth="1"/>
    <col min="13572" max="13572" width="11.42578125" style="531" customWidth="1"/>
    <col min="13573" max="13573" width="13" style="531" bestFit="1" customWidth="1"/>
    <col min="13574" max="13574" width="11" style="531" customWidth="1"/>
    <col min="13575" max="13575" width="12.42578125" style="531" customWidth="1"/>
    <col min="13576" max="13576" width="13" style="531" bestFit="1" customWidth="1"/>
    <col min="13577" max="13577" width="16.42578125" style="531" customWidth="1"/>
    <col min="13578" max="13578" width="13" style="531" customWidth="1"/>
    <col min="13579" max="13579" width="20.140625" style="531" customWidth="1"/>
    <col min="13580" max="13580" width="11.5703125" style="531" customWidth="1"/>
    <col min="13581" max="13581" width="11.28515625" style="531" customWidth="1"/>
    <col min="13582" max="13583" width="9.42578125" style="531" customWidth="1"/>
    <col min="13584" max="13584" width="18.85546875" style="531" bestFit="1" customWidth="1"/>
    <col min="13585" max="13586" width="10" style="531" bestFit="1" customWidth="1"/>
    <col min="13587" max="13588" width="9.7109375" style="531" bestFit="1" customWidth="1"/>
    <col min="13589" max="13591" width="9.28515625" style="531" bestFit="1" customWidth="1"/>
    <col min="13592" max="13592" width="13.140625" style="531" bestFit="1" customWidth="1"/>
    <col min="13593" max="13593" width="11" style="531" bestFit="1" customWidth="1"/>
    <col min="13594" max="13594" width="11.42578125" style="531"/>
    <col min="13595" max="13595" width="16.5703125" style="531" bestFit="1" customWidth="1"/>
    <col min="13596" max="13599" width="11.42578125" style="531"/>
    <col min="13600" max="13600" width="16.42578125" style="531" bestFit="1" customWidth="1"/>
    <col min="13601" max="13815" width="11.42578125" style="531"/>
    <col min="13816" max="13816" width="19.140625" style="531" customWidth="1"/>
    <col min="13817" max="13821" width="13" style="531" bestFit="1" customWidth="1"/>
    <col min="13822" max="13822" width="10.42578125" style="531" customWidth="1"/>
    <col min="13823" max="13823" width="13" style="531" bestFit="1" customWidth="1"/>
    <col min="13824" max="13824" width="11" style="531" customWidth="1"/>
    <col min="13825" max="13825" width="13" style="531" bestFit="1" customWidth="1"/>
    <col min="13826" max="13826" width="11.140625" style="531" customWidth="1"/>
    <col min="13827" max="13827" width="13" style="531" bestFit="1" customWidth="1"/>
    <col min="13828" max="13828" width="11.42578125" style="531" customWidth="1"/>
    <col min="13829" max="13829" width="13" style="531" bestFit="1" customWidth="1"/>
    <col min="13830" max="13830" width="11" style="531" customWidth="1"/>
    <col min="13831" max="13831" width="12.42578125" style="531" customWidth="1"/>
    <col min="13832" max="13832" width="13" style="531" bestFit="1" customWidth="1"/>
    <col min="13833" max="13833" width="16.42578125" style="531" customWidth="1"/>
    <col min="13834" max="13834" width="13" style="531" customWidth="1"/>
    <col min="13835" max="13835" width="20.140625" style="531" customWidth="1"/>
    <col min="13836" max="13836" width="11.5703125" style="531" customWidth="1"/>
    <col min="13837" max="13837" width="11.28515625" style="531" customWidth="1"/>
    <col min="13838" max="13839" width="9.42578125" style="531" customWidth="1"/>
    <col min="13840" max="13840" width="18.85546875" style="531" bestFit="1" customWidth="1"/>
    <col min="13841" max="13842" width="10" style="531" bestFit="1" customWidth="1"/>
    <col min="13843" max="13844" width="9.7109375" style="531" bestFit="1" customWidth="1"/>
    <col min="13845" max="13847" width="9.28515625" style="531" bestFit="1" customWidth="1"/>
    <col min="13848" max="13848" width="13.140625" style="531" bestFit="1" customWidth="1"/>
    <col min="13849" max="13849" width="11" style="531" bestFit="1" customWidth="1"/>
    <col min="13850" max="13850" width="11.42578125" style="531"/>
    <col min="13851" max="13851" width="16.5703125" style="531" bestFit="1" customWidth="1"/>
    <col min="13852" max="13855" width="11.42578125" style="531"/>
    <col min="13856" max="13856" width="16.42578125" style="531" bestFit="1" customWidth="1"/>
    <col min="13857" max="14071" width="11.42578125" style="531"/>
    <col min="14072" max="14072" width="19.140625" style="531" customWidth="1"/>
    <col min="14073" max="14077" width="13" style="531" bestFit="1" customWidth="1"/>
    <col min="14078" max="14078" width="10.42578125" style="531" customWidth="1"/>
    <col min="14079" max="14079" width="13" style="531" bestFit="1" customWidth="1"/>
    <col min="14080" max="14080" width="11" style="531" customWidth="1"/>
    <col min="14081" max="14081" width="13" style="531" bestFit="1" customWidth="1"/>
    <col min="14082" max="14082" width="11.140625" style="531" customWidth="1"/>
    <col min="14083" max="14083" width="13" style="531" bestFit="1" customWidth="1"/>
    <col min="14084" max="14084" width="11.42578125" style="531" customWidth="1"/>
    <col min="14085" max="14085" width="13" style="531" bestFit="1" customWidth="1"/>
    <col min="14086" max="14086" width="11" style="531" customWidth="1"/>
    <col min="14087" max="14087" width="12.42578125" style="531" customWidth="1"/>
    <col min="14088" max="14088" width="13" style="531" bestFit="1" customWidth="1"/>
    <col min="14089" max="14089" width="16.42578125" style="531" customWidth="1"/>
    <col min="14090" max="14090" width="13" style="531" customWidth="1"/>
    <col min="14091" max="14091" width="20.140625" style="531" customWidth="1"/>
    <col min="14092" max="14092" width="11.5703125" style="531" customWidth="1"/>
    <col min="14093" max="14093" width="11.28515625" style="531" customWidth="1"/>
    <col min="14094" max="14095" width="9.42578125" style="531" customWidth="1"/>
    <col min="14096" max="14096" width="18.85546875" style="531" bestFit="1" customWidth="1"/>
    <col min="14097" max="14098" width="10" style="531" bestFit="1" customWidth="1"/>
    <col min="14099" max="14100" width="9.7109375" style="531" bestFit="1" customWidth="1"/>
    <col min="14101" max="14103" width="9.28515625" style="531" bestFit="1" customWidth="1"/>
    <col min="14104" max="14104" width="13.140625" style="531" bestFit="1" customWidth="1"/>
    <col min="14105" max="14105" width="11" style="531" bestFit="1" customWidth="1"/>
    <col min="14106" max="14106" width="11.42578125" style="531"/>
    <col min="14107" max="14107" width="16.5703125" style="531" bestFit="1" customWidth="1"/>
    <col min="14108" max="14111" width="11.42578125" style="531"/>
    <col min="14112" max="14112" width="16.42578125" style="531" bestFit="1" customWidth="1"/>
    <col min="14113" max="14327" width="11.42578125" style="531"/>
    <col min="14328" max="14328" width="19.140625" style="531" customWidth="1"/>
    <col min="14329" max="14333" width="13" style="531" bestFit="1" customWidth="1"/>
    <col min="14334" max="14334" width="10.42578125" style="531" customWidth="1"/>
    <col min="14335" max="14335" width="13" style="531" bestFit="1" customWidth="1"/>
    <col min="14336" max="14336" width="11" style="531" customWidth="1"/>
    <col min="14337" max="14337" width="13" style="531" bestFit="1" customWidth="1"/>
    <col min="14338" max="14338" width="11.140625" style="531" customWidth="1"/>
    <col min="14339" max="14339" width="13" style="531" bestFit="1" customWidth="1"/>
    <col min="14340" max="14340" width="11.42578125" style="531" customWidth="1"/>
    <col min="14341" max="14341" width="13" style="531" bestFit="1" customWidth="1"/>
    <col min="14342" max="14342" width="11" style="531" customWidth="1"/>
    <col min="14343" max="14343" width="12.42578125" style="531" customWidth="1"/>
    <col min="14344" max="14344" width="13" style="531" bestFit="1" customWidth="1"/>
    <col min="14345" max="14345" width="16.42578125" style="531" customWidth="1"/>
    <col min="14346" max="14346" width="13" style="531" customWidth="1"/>
    <col min="14347" max="14347" width="20.140625" style="531" customWidth="1"/>
    <col min="14348" max="14348" width="11.5703125" style="531" customWidth="1"/>
    <col min="14349" max="14349" width="11.28515625" style="531" customWidth="1"/>
    <col min="14350" max="14351" width="9.42578125" style="531" customWidth="1"/>
    <col min="14352" max="14352" width="18.85546875" style="531" bestFit="1" customWidth="1"/>
    <col min="14353" max="14354" width="10" style="531" bestFit="1" customWidth="1"/>
    <col min="14355" max="14356" width="9.7109375" style="531" bestFit="1" customWidth="1"/>
    <col min="14357" max="14359" width="9.28515625" style="531" bestFit="1" customWidth="1"/>
    <col min="14360" max="14360" width="13.140625" style="531" bestFit="1" customWidth="1"/>
    <col min="14361" max="14361" width="11" style="531" bestFit="1" customWidth="1"/>
    <col min="14362" max="14362" width="11.42578125" style="531"/>
    <col min="14363" max="14363" width="16.5703125" style="531" bestFit="1" customWidth="1"/>
    <col min="14364" max="14367" width="11.42578125" style="531"/>
    <col min="14368" max="14368" width="16.42578125" style="531" bestFit="1" customWidth="1"/>
    <col min="14369" max="14583" width="11.42578125" style="531"/>
    <col min="14584" max="14584" width="19.140625" style="531" customWidth="1"/>
    <col min="14585" max="14589" width="13" style="531" bestFit="1" customWidth="1"/>
    <col min="14590" max="14590" width="10.42578125" style="531" customWidth="1"/>
    <col min="14591" max="14591" width="13" style="531" bestFit="1" customWidth="1"/>
    <col min="14592" max="14592" width="11" style="531" customWidth="1"/>
    <col min="14593" max="14593" width="13" style="531" bestFit="1" customWidth="1"/>
    <col min="14594" max="14594" width="11.140625" style="531" customWidth="1"/>
    <col min="14595" max="14595" width="13" style="531" bestFit="1" customWidth="1"/>
    <col min="14596" max="14596" width="11.42578125" style="531" customWidth="1"/>
    <col min="14597" max="14597" width="13" style="531" bestFit="1" customWidth="1"/>
    <col min="14598" max="14598" width="11" style="531" customWidth="1"/>
    <col min="14599" max="14599" width="12.42578125" style="531" customWidth="1"/>
    <col min="14600" max="14600" width="13" style="531" bestFit="1" customWidth="1"/>
    <col min="14601" max="14601" width="16.42578125" style="531" customWidth="1"/>
    <col min="14602" max="14602" width="13" style="531" customWidth="1"/>
    <col min="14603" max="14603" width="20.140625" style="531" customWidth="1"/>
    <col min="14604" max="14604" width="11.5703125" style="531" customWidth="1"/>
    <col min="14605" max="14605" width="11.28515625" style="531" customWidth="1"/>
    <col min="14606" max="14607" width="9.42578125" style="531" customWidth="1"/>
    <col min="14608" max="14608" width="18.85546875" style="531" bestFit="1" customWidth="1"/>
    <col min="14609" max="14610" width="10" style="531" bestFit="1" customWidth="1"/>
    <col min="14611" max="14612" width="9.7109375" style="531" bestFit="1" customWidth="1"/>
    <col min="14613" max="14615" width="9.28515625" style="531" bestFit="1" customWidth="1"/>
    <col min="14616" max="14616" width="13.140625" style="531" bestFit="1" customWidth="1"/>
    <col min="14617" max="14617" width="11" style="531" bestFit="1" customWidth="1"/>
    <col min="14618" max="14618" width="11.42578125" style="531"/>
    <col min="14619" max="14619" width="16.5703125" style="531" bestFit="1" customWidth="1"/>
    <col min="14620" max="14623" width="11.42578125" style="531"/>
    <col min="14624" max="14624" width="16.42578125" style="531" bestFit="1" customWidth="1"/>
    <col min="14625" max="14839" width="11.42578125" style="531"/>
    <col min="14840" max="14840" width="19.140625" style="531" customWidth="1"/>
    <col min="14841" max="14845" width="13" style="531" bestFit="1" customWidth="1"/>
    <col min="14846" max="14846" width="10.42578125" style="531" customWidth="1"/>
    <col min="14847" max="14847" width="13" style="531" bestFit="1" customWidth="1"/>
    <col min="14848" max="14848" width="11" style="531" customWidth="1"/>
    <col min="14849" max="14849" width="13" style="531" bestFit="1" customWidth="1"/>
    <col min="14850" max="14850" width="11.140625" style="531" customWidth="1"/>
    <col min="14851" max="14851" width="13" style="531" bestFit="1" customWidth="1"/>
    <col min="14852" max="14852" width="11.42578125" style="531" customWidth="1"/>
    <col min="14853" max="14853" width="13" style="531" bestFit="1" customWidth="1"/>
    <col min="14854" max="14854" width="11" style="531" customWidth="1"/>
    <col min="14855" max="14855" width="12.42578125" style="531" customWidth="1"/>
    <col min="14856" max="14856" width="13" style="531" bestFit="1" customWidth="1"/>
    <col min="14857" max="14857" width="16.42578125" style="531" customWidth="1"/>
    <col min="14858" max="14858" width="13" style="531" customWidth="1"/>
    <col min="14859" max="14859" width="20.140625" style="531" customWidth="1"/>
    <col min="14860" max="14860" width="11.5703125" style="531" customWidth="1"/>
    <col min="14861" max="14861" width="11.28515625" style="531" customWidth="1"/>
    <col min="14862" max="14863" width="9.42578125" style="531" customWidth="1"/>
    <col min="14864" max="14864" width="18.85546875" style="531" bestFit="1" customWidth="1"/>
    <col min="14865" max="14866" width="10" style="531" bestFit="1" customWidth="1"/>
    <col min="14867" max="14868" width="9.7109375" style="531" bestFit="1" customWidth="1"/>
    <col min="14869" max="14871" width="9.28515625" style="531" bestFit="1" customWidth="1"/>
    <col min="14872" max="14872" width="13.140625" style="531" bestFit="1" customWidth="1"/>
    <col min="14873" max="14873" width="11" style="531" bestFit="1" customWidth="1"/>
    <col min="14874" max="14874" width="11.42578125" style="531"/>
    <col min="14875" max="14875" width="16.5703125" style="531" bestFit="1" customWidth="1"/>
    <col min="14876" max="14879" width="11.42578125" style="531"/>
    <col min="14880" max="14880" width="16.42578125" style="531" bestFit="1" customWidth="1"/>
    <col min="14881" max="15095" width="11.42578125" style="531"/>
    <col min="15096" max="15096" width="19.140625" style="531" customWidth="1"/>
    <col min="15097" max="15101" width="13" style="531" bestFit="1" customWidth="1"/>
    <col min="15102" max="15102" width="10.42578125" style="531" customWidth="1"/>
    <col min="15103" max="15103" width="13" style="531" bestFit="1" customWidth="1"/>
    <col min="15104" max="15104" width="11" style="531" customWidth="1"/>
    <col min="15105" max="15105" width="13" style="531" bestFit="1" customWidth="1"/>
    <col min="15106" max="15106" width="11.140625" style="531" customWidth="1"/>
    <col min="15107" max="15107" width="13" style="531" bestFit="1" customWidth="1"/>
    <col min="15108" max="15108" width="11.42578125" style="531" customWidth="1"/>
    <col min="15109" max="15109" width="13" style="531" bestFit="1" customWidth="1"/>
    <col min="15110" max="15110" width="11" style="531" customWidth="1"/>
    <col min="15111" max="15111" width="12.42578125" style="531" customWidth="1"/>
    <col min="15112" max="15112" width="13" style="531" bestFit="1" customWidth="1"/>
    <col min="15113" max="15113" width="16.42578125" style="531" customWidth="1"/>
    <col min="15114" max="15114" width="13" style="531" customWidth="1"/>
    <col min="15115" max="15115" width="20.140625" style="531" customWidth="1"/>
    <col min="15116" max="15116" width="11.5703125" style="531" customWidth="1"/>
    <col min="15117" max="15117" width="11.28515625" style="531" customWidth="1"/>
    <col min="15118" max="15119" width="9.42578125" style="531" customWidth="1"/>
    <col min="15120" max="15120" width="18.85546875" style="531" bestFit="1" customWidth="1"/>
    <col min="15121" max="15122" width="10" style="531" bestFit="1" customWidth="1"/>
    <col min="15123" max="15124" width="9.7109375" style="531" bestFit="1" customWidth="1"/>
    <col min="15125" max="15127" width="9.28515625" style="531" bestFit="1" customWidth="1"/>
    <col min="15128" max="15128" width="13.140625" style="531" bestFit="1" customWidth="1"/>
    <col min="15129" max="15129" width="11" style="531" bestFit="1" customWidth="1"/>
    <col min="15130" max="15130" width="11.42578125" style="531"/>
    <col min="15131" max="15131" width="16.5703125" style="531" bestFit="1" customWidth="1"/>
    <col min="15132" max="15135" width="11.42578125" style="531"/>
    <col min="15136" max="15136" width="16.42578125" style="531" bestFit="1" customWidth="1"/>
    <col min="15137" max="15351" width="11.42578125" style="531"/>
    <col min="15352" max="15352" width="19.140625" style="531" customWidth="1"/>
    <col min="15353" max="15357" width="13" style="531" bestFit="1" customWidth="1"/>
    <col min="15358" max="15358" width="10.42578125" style="531" customWidth="1"/>
    <col min="15359" max="15359" width="13" style="531" bestFit="1" customWidth="1"/>
    <col min="15360" max="15360" width="11" style="531" customWidth="1"/>
    <col min="15361" max="15361" width="13" style="531" bestFit="1" customWidth="1"/>
    <col min="15362" max="15362" width="11.140625" style="531" customWidth="1"/>
    <col min="15363" max="15363" width="13" style="531" bestFit="1" customWidth="1"/>
    <col min="15364" max="15364" width="11.42578125" style="531" customWidth="1"/>
    <col min="15365" max="15365" width="13" style="531" bestFit="1" customWidth="1"/>
    <col min="15366" max="15366" width="11" style="531" customWidth="1"/>
    <col min="15367" max="15367" width="12.42578125" style="531" customWidth="1"/>
    <col min="15368" max="15368" width="13" style="531" bestFit="1" customWidth="1"/>
    <col min="15369" max="15369" width="16.42578125" style="531" customWidth="1"/>
    <col min="15370" max="15370" width="13" style="531" customWidth="1"/>
    <col min="15371" max="15371" width="20.140625" style="531" customWidth="1"/>
    <col min="15372" max="15372" width="11.5703125" style="531" customWidth="1"/>
    <col min="15373" max="15373" width="11.28515625" style="531" customWidth="1"/>
    <col min="15374" max="15375" width="9.42578125" style="531" customWidth="1"/>
    <col min="15376" max="15376" width="18.85546875" style="531" bestFit="1" customWidth="1"/>
    <col min="15377" max="15378" width="10" style="531" bestFit="1" customWidth="1"/>
    <col min="15379" max="15380" width="9.7109375" style="531" bestFit="1" customWidth="1"/>
    <col min="15381" max="15383" width="9.28515625" style="531" bestFit="1" customWidth="1"/>
    <col min="15384" max="15384" width="13.140625" style="531" bestFit="1" customWidth="1"/>
    <col min="15385" max="15385" width="11" style="531" bestFit="1" customWidth="1"/>
    <col min="15386" max="15386" width="11.42578125" style="531"/>
    <col min="15387" max="15387" width="16.5703125" style="531" bestFit="1" customWidth="1"/>
    <col min="15388" max="15391" width="11.42578125" style="531"/>
    <col min="15392" max="15392" width="16.42578125" style="531" bestFit="1" customWidth="1"/>
    <col min="15393" max="15607" width="11.42578125" style="531"/>
    <col min="15608" max="15608" width="19.140625" style="531" customWidth="1"/>
    <col min="15609" max="15613" width="13" style="531" bestFit="1" customWidth="1"/>
    <col min="15614" max="15614" width="10.42578125" style="531" customWidth="1"/>
    <col min="15615" max="15615" width="13" style="531" bestFit="1" customWidth="1"/>
    <col min="15616" max="15616" width="11" style="531" customWidth="1"/>
    <col min="15617" max="15617" width="13" style="531" bestFit="1" customWidth="1"/>
    <col min="15618" max="15618" width="11.140625" style="531" customWidth="1"/>
    <col min="15619" max="15619" width="13" style="531" bestFit="1" customWidth="1"/>
    <col min="15620" max="15620" width="11.42578125" style="531" customWidth="1"/>
    <col min="15621" max="15621" width="13" style="531" bestFit="1" customWidth="1"/>
    <col min="15622" max="15622" width="11" style="531" customWidth="1"/>
    <col min="15623" max="15623" width="12.42578125" style="531" customWidth="1"/>
    <col min="15624" max="15624" width="13" style="531" bestFit="1" customWidth="1"/>
    <col min="15625" max="15625" width="16.42578125" style="531" customWidth="1"/>
    <col min="15626" max="15626" width="13" style="531" customWidth="1"/>
    <col min="15627" max="15627" width="20.140625" style="531" customWidth="1"/>
    <col min="15628" max="15628" width="11.5703125" style="531" customWidth="1"/>
    <col min="15629" max="15629" width="11.28515625" style="531" customWidth="1"/>
    <col min="15630" max="15631" width="9.42578125" style="531" customWidth="1"/>
    <col min="15632" max="15632" width="18.85546875" style="531" bestFit="1" customWidth="1"/>
    <col min="15633" max="15634" width="10" style="531" bestFit="1" customWidth="1"/>
    <col min="15635" max="15636" width="9.7109375" style="531" bestFit="1" customWidth="1"/>
    <col min="15637" max="15639" width="9.28515625" style="531" bestFit="1" customWidth="1"/>
    <col min="15640" max="15640" width="13.140625" style="531" bestFit="1" customWidth="1"/>
    <col min="15641" max="15641" width="11" style="531" bestFit="1" customWidth="1"/>
    <col min="15642" max="15642" width="11.42578125" style="531"/>
    <col min="15643" max="15643" width="16.5703125" style="531" bestFit="1" customWidth="1"/>
    <col min="15644" max="15647" width="11.42578125" style="531"/>
    <col min="15648" max="15648" width="16.42578125" style="531" bestFit="1" customWidth="1"/>
    <col min="15649" max="15863" width="11.42578125" style="531"/>
    <col min="15864" max="15864" width="19.140625" style="531" customWidth="1"/>
    <col min="15865" max="15869" width="13" style="531" bestFit="1" customWidth="1"/>
    <col min="15870" max="15870" width="10.42578125" style="531" customWidth="1"/>
    <col min="15871" max="15871" width="13" style="531" bestFit="1" customWidth="1"/>
    <col min="15872" max="15872" width="11" style="531" customWidth="1"/>
    <col min="15873" max="15873" width="13" style="531" bestFit="1" customWidth="1"/>
    <col min="15874" max="15874" width="11.140625" style="531" customWidth="1"/>
    <col min="15875" max="15875" width="13" style="531" bestFit="1" customWidth="1"/>
    <col min="15876" max="15876" width="11.42578125" style="531" customWidth="1"/>
    <col min="15877" max="15877" width="13" style="531" bestFit="1" customWidth="1"/>
    <col min="15878" max="15878" width="11" style="531" customWidth="1"/>
    <col min="15879" max="15879" width="12.42578125" style="531" customWidth="1"/>
    <col min="15880" max="15880" width="13" style="531" bestFit="1" customWidth="1"/>
    <col min="15881" max="15881" width="16.42578125" style="531" customWidth="1"/>
    <col min="15882" max="15882" width="13" style="531" customWidth="1"/>
    <col min="15883" max="15883" width="20.140625" style="531" customWidth="1"/>
    <col min="15884" max="15884" width="11.5703125" style="531" customWidth="1"/>
    <col min="15885" max="15885" width="11.28515625" style="531" customWidth="1"/>
    <col min="15886" max="15887" width="9.42578125" style="531" customWidth="1"/>
    <col min="15888" max="15888" width="18.85546875" style="531" bestFit="1" customWidth="1"/>
    <col min="15889" max="15890" width="10" style="531" bestFit="1" customWidth="1"/>
    <col min="15891" max="15892" width="9.7109375" style="531" bestFit="1" customWidth="1"/>
    <col min="15893" max="15895" width="9.28515625" style="531" bestFit="1" customWidth="1"/>
    <col min="15896" max="15896" width="13.140625" style="531" bestFit="1" customWidth="1"/>
    <col min="15897" max="15897" width="11" style="531" bestFit="1" customWidth="1"/>
    <col min="15898" max="15898" width="11.42578125" style="531"/>
    <col min="15899" max="15899" width="16.5703125" style="531" bestFit="1" customWidth="1"/>
    <col min="15900" max="15903" width="11.42578125" style="531"/>
    <col min="15904" max="15904" width="16.42578125" style="531" bestFit="1" customWidth="1"/>
    <col min="15905" max="16119" width="11.42578125" style="531"/>
    <col min="16120" max="16120" width="19.140625" style="531" customWidth="1"/>
    <col min="16121" max="16125" width="13" style="531" bestFit="1" customWidth="1"/>
    <col min="16126" max="16126" width="10.42578125" style="531" customWidth="1"/>
    <col min="16127" max="16127" width="13" style="531" bestFit="1" customWidth="1"/>
    <col min="16128" max="16128" width="11" style="531" customWidth="1"/>
    <col min="16129" max="16129" width="13" style="531" bestFit="1" customWidth="1"/>
    <col min="16130" max="16130" width="11.140625" style="531" customWidth="1"/>
    <col min="16131" max="16131" width="13" style="531" bestFit="1" customWidth="1"/>
    <col min="16132" max="16132" width="11.42578125" style="531" customWidth="1"/>
    <col min="16133" max="16133" width="13" style="531" bestFit="1" customWidth="1"/>
    <col min="16134" max="16134" width="11" style="531" customWidth="1"/>
    <col min="16135" max="16135" width="12.42578125" style="531" customWidth="1"/>
    <col min="16136" max="16136" width="13" style="531" bestFit="1" customWidth="1"/>
    <col min="16137" max="16137" width="16.42578125" style="531" customWidth="1"/>
    <col min="16138" max="16138" width="13" style="531" customWidth="1"/>
    <col min="16139" max="16139" width="20.140625" style="531" customWidth="1"/>
    <col min="16140" max="16140" width="11.5703125" style="531" customWidth="1"/>
    <col min="16141" max="16141" width="11.28515625" style="531" customWidth="1"/>
    <col min="16142" max="16143" width="9.42578125" style="531" customWidth="1"/>
    <col min="16144" max="16144" width="18.85546875" style="531" bestFit="1" customWidth="1"/>
    <col min="16145" max="16146" width="10" style="531" bestFit="1" customWidth="1"/>
    <col min="16147" max="16148" width="9.7109375" style="531" bestFit="1" customWidth="1"/>
    <col min="16149" max="16151" width="9.28515625" style="531" bestFit="1" customWidth="1"/>
    <col min="16152" max="16152" width="13.140625" style="531" bestFit="1" customWidth="1"/>
    <col min="16153" max="16153" width="11" style="531" bestFit="1" customWidth="1"/>
    <col min="16154" max="16154" width="11.42578125" style="531"/>
    <col min="16155" max="16155" width="16.5703125" style="531" bestFit="1" customWidth="1"/>
    <col min="16156" max="16159" width="11.42578125" style="531"/>
    <col min="16160" max="16160" width="16.42578125" style="531" bestFit="1" customWidth="1"/>
    <col min="16161" max="16384" width="11.42578125" style="531"/>
  </cols>
  <sheetData>
    <row r="1" spans="1:34" ht="18.75" customHeight="1">
      <c r="A1" s="564"/>
      <c r="B1" s="533"/>
      <c r="C1" s="533"/>
      <c r="D1" s="533"/>
      <c r="E1" s="533"/>
      <c r="F1" s="533"/>
      <c r="G1" s="533"/>
      <c r="H1" s="533"/>
      <c r="I1" s="533"/>
      <c r="J1" s="533"/>
    </row>
    <row r="2" spans="1:34" ht="18.75" customHeight="1">
      <c r="A2" s="564"/>
      <c r="B2" s="565"/>
      <c r="C2" s="565"/>
      <c r="D2" s="565"/>
      <c r="E2" s="565"/>
      <c r="F2" s="565"/>
      <c r="G2" s="565"/>
      <c r="H2" s="565"/>
      <c r="I2" s="565"/>
      <c r="J2" s="565"/>
      <c r="K2" s="566"/>
      <c r="L2" s="566"/>
      <c r="M2" s="566"/>
      <c r="N2" s="566"/>
      <c r="O2" s="566"/>
      <c r="P2" s="566"/>
      <c r="Q2" s="566"/>
      <c r="R2" s="566"/>
      <c r="S2" s="566"/>
      <c r="T2" s="566"/>
      <c r="U2" s="566"/>
      <c r="V2" s="566"/>
    </row>
    <row r="3" spans="1:34" ht="18.75" customHeight="1">
      <c r="A3" s="564"/>
      <c r="B3" s="565"/>
      <c r="C3" s="565"/>
      <c r="D3" s="565"/>
      <c r="E3" s="565"/>
      <c r="F3" s="565"/>
      <c r="G3" s="565"/>
      <c r="H3" s="565"/>
      <c r="I3" s="565"/>
      <c r="J3" s="565"/>
      <c r="K3" s="566"/>
      <c r="L3" s="566"/>
      <c r="M3" s="566"/>
      <c r="N3" s="566"/>
      <c r="O3" s="566"/>
      <c r="P3" s="566"/>
      <c r="Q3" s="566"/>
      <c r="R3" s="566"/>
      <c r="S3" s="566"/>
      <c r="T3" s="566"/>
      <c r="U3" s="566"/>
      <c r="V3" s="566"/>
    </row>
    <row r="4" spans="1:34" ht="18.75" customHeight="1">
      <c r="A4" s="564"/>
      <c r="B4" s="564"/>
      <c r="C4" s="564"/>
      <c r="D4" s="529"/>
      <c r="E4" s="567"/>
      <c r="F4" s="567"/>
      <c r="G4" s="567"/>
      <c r="H4" s="567"/>
      <c r="I4" s="52"/>
      <c r="J4" s="52"/>
      <c r="K4" s="566"/>
      <c r="L4" s="566"/>
      <c r="M4" s="566"/>
      <c r="N4" s="566"/>
      <c r="O4" s="566"/>
      <c r="P4" s="566"/>
      <c r="Q4" s="566"/>
      <c r="R4" s="566"/>
      <c r="S4" s="566"/>
      <c r="T4" s="566"/>
      <c r="U4" s="566"/>
      <c r="V4" s="566"/>
    </row>
    <row r="5" spans="1:34" ht="18.75" customHeight="1">
      <c r="A5" s="802" t="s">
        <v>403</v>
      </c>
      <c r="B5" s="802"/>
      <c r="C5" s="802"/>
      <c r="D5" s="802"/>
      <c r="E5" s="802"/>
      <c r="F5" s="802"/>
      <c r="G5" s="802"/>
      <c r="H5" s="802"/>
      <c r="I5" s="802"/>
      <c r="J5" s="802"/>
      <c r="K5" s="802"/>
      <c r="L5" s="802"/>
      <c r="M5" s="802"/>
      <c r="N5" s="802"/>
      <c r="O5" s="802"/>
      <c r="P5" s="802"/>
      <c r="Q5" s="802"/>
      <c r="R5" s="802"/>
      <c r="S5" s="802"/>
      <c r="T5" s="802"/>
      <c r="U5" s="568"/>
      <c r="V5" s="568"/>
    </row>
    <row r="6" spans="1:34" ht="18.75" customHeight="1" thickBot="1">
      <c r="A6" s="802" t="s">
        <v>347</v>
      </c>
      <c r="B6" s="802"/>
      <c r="C6" s="802"/>
      <c r="D6" s="802"/>
      <c r="E6" s="802"/>
      <c r="F6" s="802"/>
      <c r="G6" s="802"/>
      <c r="H6" s="802"/>
      <c r="I6" s="802"/>
      <c r="J6" s="802"/>
      <c r="K6" s="802"/>
      <c r="L6" s="802"/>
      <c r="M6" s="802"/>
      <c r="N6" s="802"/>
      <c r="O6" s="802"/>
      <c r="P6" s="802"/>
      <c r="Q6" s="802"/>
      <c r="R6" s="802"/>
      <c r="S6" s="802"/>
      <c r="T6" s="802"/>
      <c r="U6" s="569"/>
      <c r="V6" s="569"/>
      <c r="W6" s="570"/>
      <c r="X6" s="570"/>
    </row>
    <row r="7" spans="1:34" s="573" customFormat="1" ht="18.75" thickBot="1">
      <c r="A7" s="803" t="s">
        <v>317</v>
      </c>
      <c r="B7" s="805" t="s">
        <v>316</v>
      </c>
      <c r="C7" s="805"/>
      <c r="D7" s="805" t="s">
        <v>315</v>
      </c>
      <c r="E7" s="805"/>
      <c r="F7" s="805" t="s">
        <v>314</v>
      </c>
      <c r="G7" s="805"/>
      <c r="H7" s="805" t="s">
        <v>313</v>
      </c>
      <c r="I7" s="805"/>
      <c r="J7" s="805" t="s">
        <v>312</v>
      </c>
      <c r="K7" s="805"/>
      <c r="L7" s="805" t="s">
        <v>311</v>
      </c>
      <c r="M7" s="805"/>
      <c r="N7" s="805" t="s">
        <v>310</v>
      </c>
      <c r="O7" s="805"/>
      <c r="P7" s="796" t="s">
        <v>321</v>
      </c>
      <c r="Q7" s="797"/>
      <c r="R7" s="798" t="s">
        <v>320</v>
      </c>
      <c r="S7" s="798" t="s">
        <v>319</v>
      </c>
      <c r="T7" s="800" t="s">
        <v>10</v>
      </c>
      <c r="U7" s="571"/>
      <c r="V7" s="571"/>
      <c r="W7" s="572"/>
      <c r="X7" s="572"/>
    </row>
    <row r="8" spans="1:34" s="573" customFormat="1" ht="36.75" customHeight="1" thickBot="1">
      <c r="A8" s="804"/>
      <c r="B8" s="574" t="s">
        <v>13</v>
      </c>
      <c r="C8" s="574" t="s">
        <v>14</v>
      </c>
      <c r="D8" s="574" t="s">
        <v>13</v>
      </c>
      <c r="E8" s="574" t="s">
        <v>14</v>
      </c>
      <c r="F8" s="574" t="s">
        <v>13</v>
      </c>
      <c r="G8" s="574" t="s">
        <v>14</v>
      </c>
      <c r="H8" s="574" t="s">
        <v>13</v>
      </c>
      <c r="I8" s="574" t="s">
        <v>14</v>
      </c>
      <c r="J8" s="574" t="s">
        <v>13</v>
      </c>
      <c r="K8" s="574" t="s">
        <v>14</v>
      </c>
      <c r="L8" s="574" t="s">
        <v>13</v>
      </c>
      <c r="M8" s="574" t="s">
        <v>14</v>
      </c>
      <c r="N8" s="574" t="s">
        <v>13</v>
      </c>
      <c r="O8" s="574" t="s">
        <v>14</v>
      </c>
      <c r="P8" s="574" t="s">
        <v>13</v>
      </c>
      <c r="Q8" s="574" t="s">
        <v>14</v>
      </c>
      <c r="R8" s="799"/>
      <c r="S8" s="799"/>
      <c r="T8" s="801"/>
      <c r="U8" s="571"/>
      <c r="V8" s="571"/>
      <c r="W8" s="572"/>
      <c r="X8" s="572"/>
      <c r="Y8" s="575" t="s">
        <v>253</v>
      </c>
      <c r="Z8" s="576" t="s">
        <v>378</v>
      </c>
      <c r="AA8" s="576" t="s">
        <v>379</v>
      </c>
      <c r="AB8" s="576" t="s">
        <v>314</v>
      </c>
      <c r="AC8" s="577" t="s">
        <v>313</v>
      </c>
      <c r="AD8" s="576" t="s">
        <v>312</v>
      </c>
      <c r="AE8" s="576" t="s">
        <v>311</v>
      </c>
      <c r="AF8" s="576" t="s">
        <v>310</v>
      </c>
      <c r="AG8" s="577" t="s">
        <v>321</v>
      </c>
      <c r="AH8" s="578" t="s">
        <v>240</v>
      </c>
    </row>
    <row r="9" spans="1:34" s="573" customFormat="1" ht="22.5" customHeight="1">
      <c r="A9" s="579" t="s">
        <v>308</v>
      </c>
      <c r="B9" s="580">
        <v>7093.5947255997371</v>
      </c>
      <c r="C9" s="580">
        <v>803.91091797935906</v>
      </c>
      <c r="D9" s="580">
        <v>7259.1440190601379</v>
      </c>
      <c r="E9" s="580">
        <v>532.75393807713203</v>
      </c>
      <c r="F9" s="580">
        <v>3151.2115511008874</v>
      </c>
      <c r="G9" s="580">
        <v>96.469310157523083</v>
      </c>
      <c r="H9" s="580">
        <v>2490.9393690437068</v>
      </c>
      <c r="I9" s="580">
        <v>53.014665942422596</v>
      </c>
      <c r="J9" s="580">
        <v>1090.5078458757805</v>
      </c>
      <c r="K9" s="580">
        <v>30.418250950570343</v>
      </c>
      <c r="L9" s="580">
        <v>895.12117975681895</v>
      </c>
      <c r="M9" s="580">
        <v>33.894622487778378</v>
      </c>
      <c r="N9" s="580">
        <v>502.42285573447253</v>
      </c>
      <c r="O9" s="580">
        <v>15.643671917436176</v>
      </c>
      <c r="P9" s="580">
        <v>948.05845382845871</v>
      </c>
      <c r="Q9" s="580">
        <v>33.894622487778378</v>
      </c>
      <c r="R9" s="580">
        <v>23431</v>
      </c>
      <c r="S9" s="580">
        <v>1600</v>
      </c>
      <c r="T9" s="580">
        <v>25031</v>
      </c>
      <c r="U9" s="581"/>
      <c r="V9" s="581"/>
      <c r="W9" s="582"/>
      <c r="X9" s="582"/>
      <c r="Y9" s="579" t="s">
        <v>246</v>
      </c>
      <c r="Z9" s="583">
        <v>7897.5056435790957</v>
      </c>
      <c r="AA9" s="583">
        <v>7791.8979571372702</v>
      </c>
      <c r="AB9" s="583">
        <v>3247.6808612584105</v>
      </c>
      <c r="AC9" s="583">
        <v>2543.9540349861295</v>
      </c>
      <c r="AD9" s="583">
        <v>1120.9260968263509</v>
      </c>
      <c r="AE9" s="583">
        <v>929.01580224459735</v>
      </c>
      <c r="AF9" s="583">
        <v>518.0665276519087</v>
      </c>
      <c r="AG9" s="583">
        <v>981.95307631623712</v>
      </c>
      <c r="AH9" s="584">
        <v>25031.000000000004</v>
      </c>
    </row>
    <row r="10" spans="1:34" s="573" customFormat="1" ht="22.5" customHeight="1">
      <c r="A10" s="585" t="s">
        <v>245</v>
      </c>
      <c r="B10" s="586">
        <v>3811.616137266024</v>
      </c>
      <c r="C10" s="586">
        <v>379.39181286549706</v>
      </c>
      <c r="D10" s="586">
        <v>4989.5011344299492</v>
      </c>
      <c r="E10" s="586">
        <v>326.16081871345028</v>
      </c>
      <c r="F10" s="586">
        <v>1527.800623936472</v>
      </c>
      <c r="G10" s="586">
        <v>72.587719298245617</v>
      </c>
      <c r="H10" s="586">
        <v>1391.7770845150312</v>
      </c>
      <c r="I10" s="586">
        <v>72.587719298245617</v>
      </c>
      <c r="J10" s="586">
        <v>653.5043959160522</v>
      </c>
      <c r="K10" s="586">
        <v>45.488304093567251</v>
      </c>
      <c r="L10" s="586">
        <v>607.17753828701075</v>
      </c>
      <c r="M10" s="586">
        <v>42.584795321637429</v>
      </c>
      <c r="N10" s="586">
        <v>334.1447816222348</v>
      </c>
      <c r="O10" s="586">
        <v>22.260233918128655</v>
      </c>
      <c r="P10" s="586">
        <v>586.47830402722627</v>
      </c>
      <c r="Q10" s="586">
        <v>31.938596491228068</v>
      </c>
      <c r="R10" s="586">
        <v>13902</v>
      </c>
      <c r="S10" s="586">
        <v>993</v>
      </c>
      <c r="T10" s="586">
        <v>14895</v>
      </c>
      <c r="U10" s="581"/>
      <c r="V10" s="581"/>
      <c r="W10" s="582"/>
      <c r="X10" s="582"/>
      <c r="Y10" s="585" t="s">
        <v>245</v>
      </c>
      <c r="Z10" s="587">
        <v>4191.0079501315213</v>
      </c>
      <c r="AA10" s="587">
        <v>5315.6619531433998</v>
      </c>
      <c r="AB10" s="587">
        <v>1600.3883432347177</v>
      </c>
      <c r="AC10" s="587">
        <v>1464.3648038132769</v>
      </c>
      <c r="AD10" s="587">
        <v>698.99270000961951</v>
      </c>
      <c r="AE10" s="587">
        <v>649.76233360864819</v>
      </c>
      <c r="AF10" s="587">
        <v>356.40501554036348</v>
      </c>
      <c r="AG10" s="587">
        <v>618.41690051845433</v>
      </c>
      <c r="AH10" s="588">
        <v>14895.000000000002</v>
      </c>
    </row>
    <row r="11" spans="1:34" s="573" customFormat="1" ht="22.5" customHeight="1">
      <c r="A11" s="585" t="s">
        <v>244</v>
      </c>
      <c r="B11" s="586">
        <v>1669.5156447534766</v>
      </c>
      <c r="C11" s="586">
        <v>79.557692307692307</v>
      </c>
      <c r="D11" s="586">
        <v>1938.3778445006321</v>
      </c>
      <c r="E11" s="586">
        <v>70.086538461538467</v>
      </c>
      <c r="F11" s="586">
        <v>714.65945006321112</v>
      </c>
      <c r="G11" s="586">
        <v>14.20673076923077</v>
      </c>
      <c r="H11" s="586">
        <v>656.34007585335019</v>
      </c>
      <c r="I11" s="586">
        <v>7.5769230769230766</v>
      </c>
      <c r="J11" s="586">
        <v>351.89317319848294</v>
      </c>
      <c r="K11" s="586">
        <v>8.5240384615384617</v>
      </c>
      <c r="L11" s="586">
        <v>341.0200695322377</v>
      </c>
      <c r="M11" s="586">
        <v>7.5769230769230766</v>
      </c>
      <c r="N11" s="586">
        <v>204.61204171934261</v>
      </c>
      <c r="O11" s="586">
        <v>6.6298076923076925</v>
      </c>
      <c r="P11" s="586">
        <v>378.58170037926675</v>
      </c>
      <c r="Q11" s="586">
        <v>2.8413461538461537</v>
      </c>
      <c r="R11" s="586">
        <v>6255</v>
      </c>
      <c r="S11" s="586">
        <v>197</v>
      </c>
      <c r="T11" s="586">
        <v>6452</v>
      </c>
      <c r="U11" s="581"/>
      <c r="V11" s="581"/>
      <c r="W11" s="582"/>
      <c r="X11" s="582"/>
      <c r="Y11" s="585" t="s">
        <v>244</v>
      </c>
      <c r="Z11" s="587">
        <v>1749.073337061169</v>
      </c>
      <c r="AA11" s="587">
        <v>2008.4643829621707</v>
      </c>
      <c r="AB11" s="587">
        <v>728.86618083244184</v>
      </c>
      <c r="AC11" s="587">
        <v>663.91699893027328</v>
      </c>
      <c r="AD11" s="587">
        <v>360.41721166002139</v>
      </c>
      <c r="AE11" s="587">
        <v>348.59699260916079</v>
      </c>
      <c r="AF11" s="587">
        <v>211.24184941165029</v>
      </c>
      <c r="AG11" s="587">
        <v>381.42304653311288</v>
      </c>
      <c r="AH11" s="588">
        <v>6452</v>
      </c>
    </row>
    <row r="12" spans="1:34" s="573" customFormat="1" ht="22.5" customHeight="1">
      <c r="A12" s="585" t="s">
        <v>243</v>
      </c>
      <c r="B12" s="586">
        <v>1773.1450094161958</v>
      </c>
      <c r="C12" s="586">
        <v>198.68076923076924</v>
      </c>
      <c r="D12" s="586">
        <v>2209.9924670433147</v>
      </c>
      <c r="E12" s="586">
        <v>160.13076923076923</v>
      </c>
      <c r="F12" s="586">
        <v>847.93973634651604</v>
      </c>
      <c r="G12" s="586">
        <v>39.53846153846154</v>
      </c>
      <c r="H12" s="586">
        <v>856.85499058380412</v>
      </c>
      <c r="I12" s="586">
        <v>38.549999999999997</v>
      </c>
      <c r="J12" s="586">
        <v>452.69679849340866</v>
      </c>
      <c r="K12" s="586">
        <v>20.757692307692309</v>
      </c>
      <c r="L12" s="586">
        <v>384.34651600753295</v>
      </c>
      <c r="M12" s="586">
        <v>21.746153846153845</v>
      </c>
      <c r="N12" s="586">
        <v>300.14689265536725</v>
      </c>
      <c r="O12" s="586">
        <v>11.861538461538462</v>
      </c>
      <c r="P12" s="586">
        <v>538.87758945386065</v>
      </c>
      <c r="Q12" s="586">
        <v>22.734615384615385</v>
      </c>
      <c r="R12" s="586">
        <v>7364</v>
      </c>
      <c r="S12" s="586">
        <v>514</v>
      </c>
      <c r="T12" s="586">
        <v>7878</v>
      </c>
      <c r="U12" s="581"/>
      <c r="V12" s="581"/>
      <c r="W12" s="582"/>
      <c r="X12" s="582"/>
      <c r="Y12" s="585" t="s">
        <v>243</v>
      </c>
      <c r="Z12" s="587">
        <v>1971.8257786469651</v>
      </c>
      <c r="AA12" s="587">
        <v>2370.1232362740839</v>
      </c>
      <c r="AB12" s="587">
        <v>887.47819788497759</v>
      </c>
      <c r="AC12" s="587">
        <v>895.40499058380408</v>
      </c>
      <c r="AD12" s="587">
        <v>473.45449080110097</v>
      </c>
      <c r="AE12" s="587">
        <v>406.0926698536868</v>
      </c>
      <c r="AF12" s="587">
        <v>312.00843111690574</v>
      </c>
      <c r="AG12" s="587">
        <v>561.61220483847603</v>
      </c>
      <c r="AH12" s="588">
        <v>7878</v>
      </c>
    </row>
    <row r="13" spans="1:34" s="573" customFormat="1" ht="22.5" customHeight="1">
      <c r="A13" s="585" t="s">
        <v>242</v>
      </c>
      <c r="B13" s="586">
        <v>3654.4595398651327</v>
      </c>
      <c r="C13" s="586">
        <v>375.97968397291197</v>
      </c>
      <c r="D13" s="586">
        <v>3438.403609678699</v>
      </c>
      <c r="E13" s="586">
        <v>265.91309255079005</v>
      </c>
      <c r="F13" s="586">
        <v>1208.7453391511306</v>
      </c>
      <c r="G13" s="586">
        <v>64.286681715575625</v>
      </c>
      <c r="H13" s="586">
        <v>822.37504958349859</v>
      </c>
      <c r="I13" s="586">
        <v>58.442437923250566</v>
      </c>
      <c r="J13" s="586">
        <v>218.00238000793337</v>
      </c>
      <c r="K13" s="586">
        <v>27.27313769751693</v>
      </c>
      <c r="L13" s="586">
        <v>192.6985323284411</v>
      </c>
      <c r="M13" s="586">
        <v>24.3510158013544</v>
      </c>
      <c r="N13" s="586">
        <v>106.08151527171758</v>
      </c>
      <c r="O13" s="586">
        <v>20.454853273137697</v>
      </c>
      <c r="P13" s="586">
        <v>173.23403411344705</v>
      </c>
      <c r="Q13" s="586">
        <v>26.299097065462753</v>
      </c>
      <c r="R13" s="586">
        <v>9814</v>
      </c>
      <c r="S13" s="586">
        <v>863</v>
      </c>
      <c r="T13" s="586">
        <v>10677</v>
      </c>
      <c r="U13" s="581"/>
      <c r="V13" s="581"/>
      <c r="W13" s="582"/>
      <c r="X13" s="582"/>
      <c r="Y13" s="585" t="s">
        <v>242</v>
      </c>
      <c r="Z13" s="587">
        <v>4030.4392238380447</v>
      </c>
      <c r="AA13" s="587">
        <v>3704.3167022294892</v>
      </c>
      <c r="AB13" s="587">
        <v>1273.0320208667063</v>
      </c>
      <c r="AC13" s="587">
        <v>880.8174875067491</v>
      </c>
      <c r="AD13" s="587">
        <v>245.27551770545028</v>
      </c>
      <c r="AE13" s="587">
        <v>217.04954812979551</v>
      </c>
      <c r="AF13" s="587">
        <v>126.53636854485528</v>
      </c>
      <c r="AG13" s="587">
        <v>199.5331311789098</v>
      </c>
      <c r="AH13" s="588">
        <v>10677</v>
      </c>
    </row>
    <row r="14" spans="1:34" s="573" customFormat="1" ht="22.5" customHeight="1" thickBot="1">
      <c r="A14" s="589" t="s">
        <v>241</v>
      </c>
      <c r="B14" s="590">
        <v>3169.4820400873191</v>
      </c>
      <c r="C14" s="590">
        <v>414.4179829890644</v>
      </c>
      <c r="D14" s="590">
        <v>2410.6886286961699</v>
      </c>
      <c r="E14" s="590">
        <v>271.00364520048601</v>
      </c>
      <c r="F14" s="590">
        <v>925.45346298868822</v>
      </c>
      <c r="G14" s="590">
        <v>63.300121506682871</v>
      </c>
      <c r="H14" s="590">
        <v>1375.4356023020441</v>
      </c>
      <c r="I14" s="590">
        <v>29.671931956257595</v>
      </c>
      <c r="J14" s="590">
        <v>720.55963484818415</v>
      </c>
      <c r="K14" s="590">
        <v>10.879708383961118</v>
      </c>
      <c r="L14" s="590">
        <v>460.76602500496131</v>
      </c>
      <c r="M14" s="590">
        <v>10.879708383961118</v>
      </c>
      <c r="N14" s="590">
        <v>312.73268505655886</v>
      </c>
      <c r="O14" s="590">
        <v>6.9234507897934385</v>
      </c>
      <c r="P14" s="590">
        <v>504.88192101607461</v>
      </c>
      <c r="Q14" s="590">
        <v>6.9234507897934385</v>
      </c>
      <c r="R14" s="590">
        <v>9880</v>
      </c>
      <c r="S14" s="590">
        <v>814</v>
      </c>
      <c r="T14" s="590">
        <v>10694</v>
      </c>
      <c r="U14" s="581"/>
      <c r="V14" s="581"/>
      <c r="W14" s="582"/>
      <c r="X14" s="582"/>
      <c r="Y14" s="589" t="s">
        <v>241</v>
      </c>
      <c r="Z14" s="591">
        <v>3583.9000230763836</v>
      </c>
      <c r="AA14" s="591">
        <v>2681.6922738966559</v>
      </c>
      <c r="AB14" s="591">
        <v>988.75358449537111</v>
      </c>
      <c r="AC14" s="591">
        <v>1405.1075342583017</v>
      </c>
      <c r="AD14" s="591">
        <v>731.43934323214523</v>
      </c>
      <c r="AE14" s="591">
        <v>471.64573338892245</v>
      </c>
      <c r="AF14" s="591">
        <v>319.6561358463523</v>
      </c>
      <c r="AG14" s="591">
        <v>511.80537180586805</v>
      </c>
      <c r="AH14" s="592">
        <v>10693.999999999998</v>
      </c>
    </row>
    <row r="15" spans="1:34" s="573" customFormat="1" ht="22.5" customHeight="1" thickBot="1">
      <c r="A15" s="593" t="s">
        <v>240</v>
      </c>
      <c r="B15" s="594">
        <v>21171.813096987884</v>
      </c>
      <c r="C15" s="594">
        <v>2251.9388593452941</v>
      </c>
      <c r="D15" s="594">
        <v>22246.107703408903</v>
      </c>
      <c r="E15" s="594">
        <v>1626.048802234166</v>
      </c>
      <c r="F15" s="594">
        <v>8375.8101635869043</v>
      </c>
      <c r="G15" s="594">
        <v>350.38902498571952</v>
      </c>
      <c r="H15" s="594">
        <v>7593.7221718814344</v>
      </c>
      <c r="I15" s="594">
        <v>259.84367819709945</v>
      </c>
      <c r="J15" s="594">
        <v>3487.1642283398419</v>
      </c>
      <c r="K15" s="594">
        <v>143.34113189484643</v>
      </c>
      <c r="L15" s="594">
        <v>2881.1298609170026</v>
      </c>
      <c r="M15" s="594">
        <v>141.03321891780826</v>
      </c>
      <c r="N15" s="594">
        <v>1760.1407720596937</v>
      </c>
      <c r="O15" s="594">
        <v>83.773556052342116</v>
      </c>
      <c r="P15" s="594">
        <v>3130.1120028183341</v>
      </c>
      <c r="Q15" s="594">
        <v>124.63172837272418</v>
      </c>
      <c r="R15" s="594">
        <v>70646</v>
      </c>
      <c r="S15" s="594">
        <v>4981</v>
      </c>
      <c r="T15" s="595">
        <v>75627</v>
      </c>
      <c r="U15" s="596"/>
      <c r="V15" s="596"/>
      <c r="W15" s="596"/>
      <c r="X15" s="597"/>
      <c r="Y15" s="598" t="s">
        <v>240</v>
      </c>
      <c r="Z15" s="599">
        <v>23423.751956333181</v>
      </c>
      <c r="AA15" s="599">
        <v>23872.156505643074</v>
      </c>
      <c r="AB15" s="599">
        <v>8726.1991885726256</v>
      </c>
      <c r="AC15" s="599">
        <v>7853.5658500785339</v>
      </c>
      <c r="AD15" s="599">
        <v>3630.5053602346884</v>
      </c>
      <c r="AE15" s="599">
        <v>3022.163079834811</v>
      </c>
      <c r="AF15" s="599">
        <v>1843.9143281120359</v>
      </c>
      <c r="AG15" s="599">
        <v>3254.743731191058</v>
      </c>
      <c r="AH15" s="600">
        <v>75627</v>
      </c>
    </row>
    <row r="16" spans="1:34" ht="29.25" customHeight="1" thickBot="1">
      <c r="A16" s="601" t="s">
        <v>307</v>
      </c>
      <c r="B16" s="558"/>
      <c r="C16" s="558"/>
      <c r="D16" s="558"/>
      <c r="E16" s="558"/>
      <c r="F16" s="558"/>
      <c r="G16" s="558"/>
      <c r="H16" s="558"/>
      <c r="I16" s="558"/>
      <c r="J16" s="558"/>
      <c r="K16" s="558"/>
      <c r="L16" s="558"/>
      <c r="M16" s="558"/>
      <c r="N16" s="558"/>
      <c r="O16" s="558"/>
      <c r="P16" s="558"/>
      <c r="Q16" s="558"/>
      <c r="R16" s="558"/>
      <c r="S16" s="558"/>
      <c r="T16" s="558"/>
      <c r="U16" s="602"/>
      <c r="V16" s="602"/>
      <c r="W16" s="570"/>
      <c r="X16" s="570"/>
      <c r="Y16" s="603" t="s">
        <v>270</v>
      </c>
      <c r="Z16" s="604">
        <v>0.30972737192184246</v>
      </c>
      <c r="AA16" s="604">
        <v>0.31565653147213396</v>
      </c>
      <c r="AB16" s="604">
        <v>0.11538470636905636</v>
      </c>
      <c r="AC16" s="604">
        <v>0.10384605828710029</v>
      </c>
      <c r="AD16" s="604">
        <v>4.8005412884746038E-2</v>
      </c>
      <c r="AE16" s="604">
        <v>3.996143017486891E-2</v>
      </c>
      <c r="AF16" s="604">
        <v>2.4381693417853886E-2</v>
      </c>
      <c r="AG16" s="604">
        <v>4.3036795472398193E-2</v>
      </c>
      <c r="AH16" s="605">
        <v>1</v>
      </c>
    </row>
    <row r="17" spans="1:25">
      <c r="A17" s="608" t="s">
        <v>360</v>
      </c>
      <c r="T17" s="609"/>
      <c r="W17" s="609"/>
      <c r="Y17" s="610" t="s">
        <v>307</v>
      </c>
    </row>
    <row r="18" spans="1:25">
      <c r="R18" s="609"/>
      <c r="S18" s="609"/>
      <c r="T18" s="609"/>
      <c r="V18" s="609"/>
    </row>
    <row r="19" spans="1:25">
      <c r="C19" s="609"/>
      <c r="S19" s="609"/>
      <c r="U19" s="609"/>
      <c r="V19" s="609"/>
      <c r="W19" s="609"/>
    </row>
    <row r="20" spans="1:25" ht="30" customHeight="1">
      <c r="V20" s="609"/>
    </row>
    <row r="27" spans="1:25">
      <c r="C27" s="613"/>
    </row>
    <row r="36" spans="2:28">
      <c r="B36" s="609"/>
      <c r="C36" s="609"/>
      <c r="D36" s="609"/>
      <c r="E36" s="609"/>
      <c r="F36" s="609"/>
      <c r="G36" s="609"/>
      <c r="H36" s="609"/>
      <c r="I36" s="609"/>
      <c r="J36" s="609"/>
      <c r="K36" s="609"/>
      <c r="L36" s="609"/>
      <c r="M36" s="609"/>
      <c r="N36" s="609"/>
      <c r="O36" s="609"/>
      <c r="P36" s="609"/>
      <c r="Q36" s="609"/>
    </row>
    <row r="37" spans="2:28">
      <c r="B37" s="609"/>
      <c r="C37" s="609"/>
      <c r="D37" s="609"/>
      <c r="E37" s="609"/>
      <c r="F37" s="609"/>
      <c r="G37" s="609"/>
      <c r="H37" s="609"/>
      <c r="I37" s="609"/>
      <c r="J37" s="609"/>
      <c r="K37" s="609"/>
      <c r="L37" s="609"/>
      <c r="M37" s="609"/>
      <c r="N37" s="609"/>
      <c r="O37" s="609"/>
      <c r="P37" s="609"/>
      <c r="Q37" s="609"/>
    </row>
    <row r="38" spans="2:28">
      <c r="B38" s="609"/>
      <c r="C38" s="609"/>
      <c r="D38" s="609"/>
      <c r="E38" s="609"/>
      <c r="F38" s="609"/>
      <c r="G38" s="609"/>
      <c r="H38" s="609"/>
      <c r="I38" s="609"/>
      <c r="J38" s="609"/>
      <c r="K38" s="609"/>
      <c r="L38" s="609"/>
      <c r="M38" s="609"/>
      <c r="N38" s="609"/>
      <c r="O38" s="609"/>
      <c r="P38" s="609"/>
      <c r="Q38" s="609"/>
    </row>
    <row r="39" spans="2:28">
      <c r="B39" s="609"/>
      <c r="C39" s="609"/>
      <c r="D39" s="609"/>
      <c r="E39" s="609"/>
      <c r="F39" s="609"/>
      <c r="G39" s="609"/>
      <c r="H39" s="609"/>
      <c r="I39" s="609"/>
      <c r="J39" s="609"/>
      <c r="K39" s="609"/>
      <c r="L39" s="609"/>
      <c r="M39" s="609"/>
      <c r="N39" s="609"/>
      <c r="O39" s="609"/>
      <c r="P39" s="609"/>
      <c r="Q39" s="609"/>
    </row>
    <row r="40" spans="2:28">
      <c r="B40" s="609"/>
      <c r="C40" s="609"/>
      <c r="D40" s="609"/>
      <c r="E40" s="609"/>
      <c r="F40" s="609"/>
      <c r="G40" s="609"/>
      <c r="H40" s="609"/>
      <c r="I40" s="609"/>
      <c r="J40" s="609"/>
      <c r="K40" s="609"/>
      <c r="L40" s="609"/>
      <c r="M40" s="609"/>
      <c r="N40" s="609"/>
      <c r="O40" s="609"/>
      <c r="P40" s="609"/>
      <c r="Q40" s="609"/>
      <c r="Y40" s="611"/>
      <c r="Z40" s="612"/>
      <c r="AA40" s="612"/>
      <c r="AB40" s="612"/>
    </row>
    <row r="41" spans="2:28">
      <c r="B41" s="609"/>
      <c r="C41" s="609"/>
      <c r="D41" s="609"/>
      <c r="E41" s="609"/>
      <c r="F41" s="609"/>
      <c r="G41" s="609"/>
      <c r="H41" s="609"/>
      <c r="I41" s="609"/>
      <c r="J41" s="609"/>
      <c r="K41" s="609"/>
      <c r="L41" s="609"/>
      <c r="M41" s="609"/>
      <c r="N41" s="609"/>
      <c r="O41" s="609"/>
      <c r="P41" s="609"/>
      <c r="Q41" s="609"/>
    </row>
    <row r="42" spans="2:28" ht="15">
      <c r="B42" s="614"/>
      <c r="C42" s="614"/>
      <c r="D42" s="614"/>
      <c r="E42" s="614"/>
      <c r="F42" s="614"/>
      <c r="G42" s="614"/>
      <c r="H42" s="614"/>
      <c r="I42" s="614"/>
      <c r="J42" s="614"/>
      <c r="K42" s="614"/>
      <c r="L42" s="614"/>
      <c r="M42" s="614"/>
      <c r="N42" s="614"/>
      <c r="O42" s="614"/>
      <c r="P42" s="614"/>
      <c r="Q42" s="614"/>
    </row>
    <row r="43" spans="2:28">
      <c r="B43" s="609"/>
      <c r="C43" s="609"/>
      <c r="D43" s="609"/>
      <c r="E43" s="609"/>
      <c r="F43" s="609"/>
      <c r="G43" s="609"/>
      <c r="H43" s="609"/>
      <c r="I43" s="609"/>
      <c r="J43" s="609"/>
      <c r="K43" s="609"/>
      <c r="L43" s="609"/>
      <c r="M43" s="609"/>
      <c r="N43" s="609"/>
      <c r="O43" s="609"/>
      <c r="P43" s="609"/>
      <c r="Q43" s="609"/>
    </row>
    <row r="44" spans="2:28">
      <c r="B44" s="609"/>
      <c r="C44" s="609"/>
      <c r="D44" s="609"/>
      <c r="E44" s="609"/>
      <c r="F44" s="609"/>
      <c r="G44" s="609"/>
      <c r="H44" s="609"/>
      <c r="I44" s="609"/>
      <c r="J44" s="609"/>
      <c r="K44" s="609"/>
      <c r="L44" s="609"/>
      <c r="M44" s="609"/>
      <c r="N44" s="609"/>
      <c r="O44" s="609"/>
      <c r="P44" s="609"/>
      <c r="Q44" s="609"/>
    </row>
    <row r="45" spans="2:28">
      <c r="B45" s="609"/>
      <c r="C45" s="609"/>
      <c r="D45" s="609"/>
      <c r="E45" s="609"/>
      <c r="F45" s="609"/>
      <c r="G45" s="609"/>
      <c r="H45" s="609"/>
      <c r="I45" s="609"/>
      <c r="J45" s="609"/>
      <c r="K45" s="609"/>
      <c r="L45" s="609"/>
      <c r="M45" s="609"/>
      <c r="N45" s="609"/>
      <c r="O45" s="609"/>
      <c r="P45" s="609"/>
      <c r="Q45" s="609"/>
    </row>
    <row r="46" spans="2:28">
      <c r="B46" s="609"/>
      <c r="C46" s="609"/>
      <c r="D46" s="609"/>
      <c r="E46" s="609"/>
      <c r="F46" s="609"/>
      <c r="G46" s="609"/>
      <c r="H46" s="609"/>
      <c r="I46" s="609"/>
      <c r="J46" s="609"/>
      <c r="K46" s="609"/>
      <c r="L46" s="609"/>
      <c r="M46" s="609"/>
      <c r="N46" s="609"/>
      <c r="O46" s="609"/>
      <c r="P46" s="609"/>
      <c r="Q46" s="609"/>
    </row>
    <row r="47" spans="2:28">
      <c r="B47" s="609"/>
      <c r="C47" s="609"/>
      <c r="D47" s="609"/>
      <c r="E47" s="609"/>
      <c r="F47" s="609"/>
      <c r="G47" s="609"/>
      <c r="H47" s="609"/>
      <c r="I47" s="609"/>
      <c r="J47" s="609"/>
      <c r="K47" s="609"/>
      <c r="L47" s="609"/>
      <c r="M47" s="609"/>
      <c r="N47" s="609"/>
      <c r="O47" s="609"/>
      <c r="P47" s="609"/>
      <c r="Q47" s="609"/>
    </row>
    <row r="48" spans="2:28">
      <c r="B48" s="609"/>
      <c r="C48" s="609"/>
      <c r="D48" s="609"/>
      <c r="E48" s="609"/>
      <c r="F48" s="609"/>
      <c r="G48" s="609"/>
      <c r="H48" s="609"/>
      <c r="I48" s="609"/>
      <c r="J48" s="609"/>
      <c r="K48" s="609"/>
      <c r="L48" s="609"/>
      <c r="M48" s="609"/>
      <c r="N48" s="609"/>
      <c r="O48" s="609"/>
      <c r="P48" s="609"/>
      <c r="Q48" s="609"/>
    </row>
    <row r="49" spans="2:2">
      <c r="B49" s="609"/>
    </row>
  </sheetData>
  <mergeCells count="14">
    <mergeCell ref="P7:Q7"/>
    <mergeCell ref="R7:R8"/>
    <mergeCell ref="S7:S8"/>
    <mergeCell ref="T7:T8"/>
    <mergeCell ref="A5:T5"/>
    <mergeCell ref="A6:T6"/>
    <mergeCell ref="A7:A8"/>
    <mergeCell ref="B7:C7"/>
    <mergeCell ref="D7:E7"/>
    <mergeCell ref="F7:G7"/>
    <mergeCell ref="H7:I7"/>
    <mergeCell ref="J7:K7"/>
    <mergeCell ref="L7:M7"/>
    <mergeCell ref="N7:O7"/>
  </mergeCells>
  <pageMargins left="0.75" right="0.75" top="1" bottom="1" header="0" footer="0"/>
  <pageSetup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R38"/>
  <sheetViews>
    <sheetView showGridLines="0" zoomScale="80" zoomScaleNormal="80" workbookViewId="0">
      <selection activeCell="L26" sqref="L26"/>
    </sheetView>
  </sheetViews>
  <sheetFormatPr baseColWidth="10" defaultRowHeight="12.75"/>
  <cols>
    <col min="1" max="1" width="15.85546875" style="531" customWidth="1"/>
    <col min="2" max="2" width="11.42578125" style="531" customWidth="1"/>
    <col min="3" max="3" width="10.42578125" style="531" customWidth="1"/>
    <col min="4" max="4" width="12.85546875" style="531" customWidth="1"/>
    <col min="5" max="6" width="10.42578125" style="531" customWidth="1"/>
    <col min="7" max="7" width="15.140625" style="531" customWidth="1"/>
    <col min="8" max="8" width="11.42578125" style="531" customWidth="1"/>
    <col min="9" max="9" width="10.85546875" style="531" customWidth="1"/>
    <col min="10" max="10" width="14" style="531" customWidth="1"/>
    <col min="11" max="11" width="13.7109375" style="531" customWidth="1"/>
    <col min="12" max="12" width="20.140625" style="531" customWidth="1"/>
    <col min="13" max="255" width="11.42578125" style="531"/>
    <col min="256" max="256" width="15.85546875" style="531" customWidth="1"/>
    <col min="257" max="257" width="11.42578125" style="531" customWidth="1"/>
    <col min="258" max="258" width="10.42578125" style="531" customWidth="1"/>
    <col min="259" max="259" width="12.85546875" style="531" customWidth="1"/>
    <col min="260" max="261" width="10.42578125" style="531" customWidth="1"/>
    <col min="262" max="262" width="15.140625" style="531" customWidth="1"/>
    <col min="263" max="263" width="11.42578125" style="531" customWidth="1"/>
    <col min="264" max="264" width="10.85546875" style="531" customWidth="1"/>
    <col min="265" max="265" width="14" style="531" customWidth="1"/>
    <col min="266" max="266" width="13.7109375" style="531" customWidth="1"/>
    <col min="267" max="267" width="20.140625" style="531" customWidth="1"/>
    <col min="268" max="511" width="11.42578125" style="531"/>
    <col min="512" max="512" width="15.85546875" style="531" customWidth="1"/>
    <col min="513" max="513" width="11.42578125" style="531" customWidth="1"/>
    <col min="514" max="514" width="10.42578125" style="531" customWidth="1"/>
    <col min="515" max="515" width="12.85546875" style="531" customWidth="1"/>
    <col min="516" max="517" width="10.42578125" style="531" customWidth="1"/>
    <col min="518" max="518" width="15.140625" style="531" customWidth="1"/>
    <col min="519" max="519" width="11.42578125" style="531" customWidth="1"/>
    <col min="520" max="520" width="10.85546875" style="531" customWidth="1"/>
    <col min="521" max="521" width="14" style="531" customWidth="1"/>
    <col min="522" max="522" width="13.7109375" style="531" customWidth="1"/>
    <col min="523" max="523" width="20.140625" style="531" customWidth="1"/>
    <col min="524" max="767" width="11.42578125" style="531"/>
    <col min="768" max="768" width="15.85546875" style="531" customWidth="1"/>
    <col min="769" max="769" width="11.42578125" style="531" customWidth="1"/>
    <col min="770" max="770" width="10.42578125" style="531" customWidth="1"/>
    <col min="771" max="771" width="12.85546875" style="531" customWidth="1"/>
    <col min="772" max="773" width="10.42578125" style="531" customWidth="1"/>
    <col min="774" max="774" width="15.140625" style="531" customWidth="1"/>
    <col min="775" max="775" width="11.42578125" style="531" customWidth="1"/>
    <col min="776" max="776" width="10.85546875" style="531" customWidth="1"/>
    <col min="777" max="777" width="14" style="531" customWidth="1"/>
    <col min="778" max="778" width="13.7109375" style="531" customWidth="1"/>
    <col min="779" max="779" width="20.140625" style="531" customWidth="1"/>
    <col min="780" max="1023" width="11.42578125" style="531"/>
    <col min="1024" max="1024" width="15.85546875" style="531" customWidth="1"/>
    <col min="1025" max="1025" width="11.42578125" style="531" customWidth="1"/>
    <col min="1026" max="1026" width="10.42578125" style="531" customWidth="1"/>
    <col min="1027" max="1027" width="12.85546875" style="531" customWidth="1"/>
    <col min="1028" max="1029" width="10.42578125" style="531" customWidth="1"/>
    <col min="1030" max="1030" width="15.140625" style="531" customWidth="1"/>
    <col min="1031" max="1031" width="11.42578125" style="531" customWidth="1"/>
    <col min="1032" max="1032" width="10.85546875" style="531" customWidth="1"/>
    <col min="1033" max="1033" width="14" style="531" customWidth="1"/>
    <col min="1034" max="1034" width="13.7109375" style="531" customWidth="1"/>
    <col min="1035" max="1035" width="20.140625" style="531" customWidth="1"/>
    <col min="1036" max="1279" width="11.42578125" style="531"/>
    <col min="1280" max="1280" width="15.85546875" style="531" customWidth="1"/>
    <col min="1281" max="1281" width="11.42578125" style="531" customWidth="1"/>
    <col min="1282" max="1282" width="10.42578125" style="531" customWidth="1"/>
    <col min="1283" max="1283" width="12.85546875" style="531" customWidth="1"/>
    <col min="1284" max="1285" width="10.42578125" style="531" customWidth="1"/>
    <col min="1286" max="1286" width="15.140625" style="531" customWidth="1"/>
    <col min="1287" max="1287" width="11.42578125" style="531" customWidth="1"/>
    <col min="1288" max="1288" width="10.85546875" style="531" customWidth="1"/>
    <col min="1289" max="1289" width="14" style="531" customWidth="1"/>
    <col min="1290" max="1290" width="13.7109375" style="531" customWidth="1"/>
    <col min="1291" max="1291" width="20.140625" style="531" customWidth="1"/>
    <col min="1292" max="1535" width="11.42578125" style="531"/>
    <col min="1536" max="1536" width="15.85546875" style="531" customWidth="1"/>
    <col min="1537" max="1537" width="11.42578125" style="531" customWidth="1"/>
    <col min="1538" max="1538" width="10.42578125" style="531" customWidth="1"/>
    <col min="1539" max="1539" width="12.85546875" style="531" customWidth="1"/>
    <col min="1540" max="1541" width="10.42578125" style="531" customWidth="1"/>
    <col min="1542" max="1542" width="15.140625" style="531" customWidth="1"/>
    <col min="1543" max="1543" width="11.42578125" style="531" customWidth="1"/>
    <col min="1544" max="1544" width="10.85546875" style="531" customWidth="1"/>
    <col min="1545" max="1545" width="14" style="531" customWidth="1"/>
    <col min="1546" max="1546" width="13.7109375" style="531" customWidth="1"/>
    <col min="1547" max="1547" width="20.140625" style="531" customWidth="1"/>
    <col min="1548" max="1791" width="11.42578125" style="531"/>
    <col min="1792" max="1792" width="15.85546875" style="531" customWidth="1"/>
    <col min="1793" max="1793" width="11.42578125" style="531" customWidth="1"/>
    <col min="1794" max="1794" width="10.42578125" style="531" customWidth="1"/>
    <col min="1795" max="1795" width="12.85546875" style="531" customWidth="1"/>
    <col min="1796" max="1797" width="10.42578125" style="531" customWidth="1"/>
    <col min="1798" max="1798" width="15.140625" style="531" customWidth="1"/>
    <col min="1799" max="1799" width="11.42578125" style="531" customWidth="1"/>
    <col min="1800" max="1800" width="10.85546875" style="531" customWidth="1"/>
    <col min="1801" max="1801" width="14" style="531" customWidth="1"/>
    <col min="1802" max="1802" width="13.7109375" style="531" customWidth="1"/>
    <col min="1803" max="1803" width="20.140625" style="531" customWidth="1"/>
    <col min="1804" max="2047" width="11.42578125" style="531"/>
    <col min="2048" max="2048" width="15.85546875" style="531" customWidth="1"/>
    <col min="2049" max="2049" width="11.42578125" style="531" customWidth="1"/>
    <col min="2050" max="2050" width="10.42578125" style="531" customWidth="1"/>
    <col min="2051" max="2051" width="12.85546875" style="531" customWidth="1"/>
    <col min="2052" max="2053" width="10.42578125" style="531" customWidth="1"/>
    <col min="2054" max="2054" width="15.140625" style="531" customWidth="1"/>
    <col min="2055" max="2055" width="11.42578125" style="531" customWidth="1"/>
    <col min="2056" max="2056" width="10.85546875" style="531" customWidth="1"/>
    <col min="2057" max="2057" width="14" style="531" customWidth="1"/>
    <col min="2058" max="2058" width="13.7109375" style="531" customWidth="1"/>
    <col min="2059" max="2059" width="20.140625" style="531" customWidth="1"/>
    <col min="2060" max="2303" width="11.42578125" style="531"/>
    <col min="2304" max="2304" width="15.85546875" style="531" customWidth="1"/>
    <col min="2305" max="2305" width="11.42578125" style="531" customWidth="1"/>
    <col min="2306" max="2306" width="10.42578125" style="531" customWidth="1"/>
    <col min="2307" max="2307" width="12.85546875" style="531" customWidth="1"/>
    <col min="2308" max="2309" width="10.42578125" style="531" customWidth="1"/>
    <col min="2310" max="2310" width="15.140625" style="531" customWidth="1"/>
    <col min="2311" max="2311" width="11.42578125" style="531" customWidth="1"/>
    <col min="2312" max="2312" width="10.85546875" style="531" customWidth="1"/>
    <col min="2313" max="2313" width="14" style="531" customWidth="1"/>
    <col min="2314" max="2314" width="13.7109375" style="531" customWidth="1"/>
    <col min="2315" max="2315" width="20.140625" style="531" customWidth="1"/>
    <col min="2316" max="2559" width="11.42578125" style="531"/>
    <col min="2560" max="2560" width="15.85546875" style="531" customWidth="1"/>
    <col min="2561" max="2561" width="11.42578125" style="531" customWidth="1"/>
    <col min="2562" max="2562" width="10.42578125" style="531" customWidth="1"/>
    <col min="2563" max="2563" width="12.85546875" style="531" customWidth="1"/>
    <col min="2564" max="2565" width="10.42578125" style="531" customWidth="1"/>
    <col min="2566" max="2566" width="15.140625" style="531" customWidth="1"/>
    <col min="2567" max="2567" width="11.42578125" style="531" customWidth="1"/>
    <col min="2568" max="2568" width="10.85546875" style="531" customWidth="1"/>
    <col min="2569" max="2569" width="14" style="531" customWidth="1"/>
    <col min="2570" max="2570" width="13.7109375" style="531" customWidth="1"/>
    <col min="2571" max="2571" width="20.140625" style="531" customWidth="1"/>
    <col min="2572" max="2815" width="11.42578125" style="531"/>
    <col min="2816" max="2816" width="15.85546875" style="531" customWidth="1"/>
    <col min="2817" max="2817" width="11.42578125" style="531" customWidth="1"/>
    <col min="2818" max="2818" width="10.42578125" style="531" customWidth="1"/>
    <col min="2819" max="2819" width="12.85546875" style="531" customWidth="1"/>
    <col min="2820" max="2821" width="10.42578125" style="531" customWidth="1"/>
    <col min="2822" max="2822" width="15.140625" style="531" customWidth="1"/>
    <col min="2823" max="2823" width="11.42578125" style="531" customWidth="1"/>
    <col min="2824" max="2824" width="10.85546875" style="531" customWidth="1"/>
    <col min="2825" max="2825" width="14" style="531" customWidth="1"/>
    <col min="2826" max="2826" width="13.7109375" style="531" customWidth="1"/>
    <col min="2827" max="2827" width="20.140625" style="531" customWidth="1"/>
    <col min="2828" max="3071" width="11.42578125" style="531"/>
    <col min="3072" max="3072" width="15.85546875" style="531" customWidth="1"/>
    <col min="3073" max="3073" width="11.42578125" style="531" customWidth="1"/>
    <col min="3074" max="3074" width="10.42578125" style="531" customWidth="1"/>
    <col min="3075" max="3075" width="12.85546875" style="531" customWidth="1"/>
    <col min="3076" max="3077" width="10.42578125" style="531" customWidth="1"/>
    <col min="3078" max="3078" width="15.140625" style="531" customWidth="1"/>
    <col min="3079" max="3079" width="11.42578125" style="531" customWidth="1"/>
    <col min="3080" max="3080" width="10.85546875" style="531" customWidth="1"/>
    <col min="3081" max="3081" width="14" style="531" customWidth="1"/>
    <col min="3082" max="3082" width="13.7109375" style="531" customWidth="1"/>
    <col min="3083" max="3083" width="20.140625" style="531" customWidth="1"/>
    <col min="3084" max="3327" width="11.42578125" style="531"/>
    <col min="3328" max="3328" width="15.85546875" style="531" customWidth="1"/>
    <col min="3329" max="3329" width="11.42578125" style="531" customWidth="1"/>
    <col min="3330" max="3330" width="10.42578125" style="531" customWidth="1"/>
    <col min="3331" max="3331" width="12.85546875" style="531" customWidth="1"/>
    <col min="3332" max="3333" width="10.42578125" style="531" customWidth="1"/>
    <col min="3334" max="3334" width="15.140625" style="531" customWidth="1"/>
    <col min="3335" max="3335" width="11.42578125" style="531" customWidth="1"/>
    <col min="3336" max="3336" width="10.85546875" style="531" customWidth="1"/>
    <col min="3337" max="3337" width="14" style="531" customWidth="1"/>
    <col min="3338" max="3338" width="13.7109375" style="531" customWidth="1"/>
    <col min="3339" max="3339" width="20.140625" style="531" customWidth="1"/>
    <col min="3340" max="3583" width="11.42578125" style="531"/>
    <col min="3584" max="3584" width="15.85546875" style="531" customWidth="1"/>
    <col min="3585" max="3585" width="11.42578125" style="531" customWidth="1"/>
    <col min="3586" max="3586" width="10.42578125" style="531" customWidth="1"/>
    <col min="3587" max="3587" width="12.85546875" style="531" customWidth="1"/>
    <col min="3588" max="3589" width="10.42578125" style="531" customWidth="1"/>
    <col min="3590" max="3590" width="15.140625" style="531" customWidth="1"/>
    <col min="3591" max="3591" width="11.42578125" style="531" customWidth="1"/>
    <col min="3592" max="3592" width="10.85546875" style="531" customWidth="1"/>
    <col min="3593" max="3593" width="14" style="531" customWidth="1"/>
    <col min="3594" max="3594" width="13.7109375" style="531" customWidth="1"/>
    <col min="3595" max="3595" width="20.140625" style="531" customWidth="1"/>
    <col min="3596" max="3839" width="11.42578125" style="531"/>
    <col min="3840" max="3840" width="15.85546875" style="531" customWidth="1"/>
    <col min="3841" max="3841" width="11.42578125" style="531" customWidth="1"/>
    <col min="3842" max="3842" width="10.42578125" style="531" customWidth="1"/>
    <col min="3843" max="3843" width="12.85546875" style="531" customWidth="1"/>
    <col min="3844" max="3845" width="10.42578125" style="531" customWidth="1"/>
    <col min="3846" max="3846" width="15.140625" style="531" customWidth="1"/>
    <col min="3847" max="3847" width="11.42578125" style="531" customWidth="1"/>
    <col min="3848" max="3848" width="10.85546875" style="531" customWidth="1"/>
    <col min="3849" max="3849" width="14" style="531" customWidth="1"/>
    <col min="3850" max="3850" width="13.7109375" style="531" customWidth="1"/>
    <col min="3851" max="3851" width="20.140625" style="531" customWidth="1"/>
    <col min="3852" max="4095" width="11.42578125" style="531"/>
    <col min="4096" max="4096" width="15.85546875" style="531" customWidth="1"/>
    <col min="4097" max="4097" width="11.42578125" style="531" customWidth="1"/>
    <col min="4098" max="4098" width="10.42578125" style="531" customWidth="1"/>
    <col min="4099" max="4099" width="12.85546875" style="531" customWidth="1"/>
    <col min="4100" max="4101" width="10.42578125" style="531" customWidth="1"/>
    <col min="4102" max="4102" width="15.140625" style="531" customWidth="1"/>
    <col min="4103" max="4103" width="11.42578125" style="531" customWidth="1"/>
    <col min="4104" max="4104" width="10.85546875" style="531" customWidth="1"/>
    <col min="4105" max="4105" width="14" style="531" customWidth="1"/>
    <col min="4106" max="4106" width="13.7109375" style="531" customWidth="1"/>
    <col min="4107" max="4107" width="20.140625" style="531" customWidth="1"/>
    <col min="4108" max="4351" width="11.42578125" style="531"/>
    <col min="4352" max="4352" width="15.85546875" style="531" customWidth="1"/>
    <col min="4353" max="4353" width="11.42578125" style="531" customWidth="1"/>
    <col min="4354" max="4354" width="10.42578125" style="531" customWidth="1"/>
    <col min="4355" max="4355" width="12.85546875" style="531" customWidth="1"/>
    <col min="4356" max="4357" width="10.42578125" style="531" customWidth="1"/>
    <col min="4358" max="4358" width="15.140625" style="531" customWidth="1"/>
    <col min="4359" max="4359" width="11.42578125" style="531" customWidth="1"/>
    <col min="4360" max="4360" width="10.85546875" style="531" customWidth="1"/>
    <col min="4361" max="4361" width="14" style="531" customWidth="1"/>
    <col min="4362" max="4362" width="13.7109375" style="531" customWidth="1"/>
    <col min="4363" max="4363" width="20.140625" style="531" customWidth="1"/>
    <col min="4364" max="4607" width="11.42578125" style="531"/>
    <col min="4608" max="4608" width="15.85546875" style="531" customWidth="1"/>
    <col min="4609" max="4609" width="11.42578125" style="531" customWidth="1"/>
    <col min="4610" max="4610" width="10.42578125" style="531" customWidth="1"/>
    <col min="4611" max="4611" width="12.85546875" style="531" customWidth="1"/>
    <col min="4612" max="4613" width="10.42578125" style="531" customWidth="1"/>
    <col min="4614" max="4614" width="15.140625" style="531" customWidth="1"/>
    <col min="4615" max="4615" width="11.42578125" style="531" customWidth="1"/>
    <col min="4616" max="4616" width="10.85546875" style="531" customWidth="1"/>
    <col min="4617" max="4617" width="14" style="531" customWidth="1"/>
    <col min="4618" max="4618" width="13.7109375" style="531" customWidth="1"/>
    <col min="4619" max="4619" width="20.140625" style="531" customWidth="1"/>
    <col min="4620" max="4863" width="11.42578125" style="531"/>
    <col min="4864" max="4864" width="15.85546875" style="531" customWidth="1"/>
    <col min="4865" max="4865" width="11.42578125" style="531" customWidth="1"/>
    <col min="4866" max="4866" width="10.42578125" style="531" customWidth="1"/>
    <col min="4867" max="4867" width="12.85546875" style="531" customWidth="1"/>
    <col min="4868" max="4869" width="10.42578125" style="531" customWidth="1"/>
    <col min="4870" max="4870" width="15.140625" style="531" customWidth="1"/>
    <col min="4871" max="4871" width="11.42578125" style="531" customWidth="1"/>
    <col min="4872" max="4872" width="10.85546875" style="531" customWidth="1"/>
    <col min="4873" max="4873" width="14" style="531" customWidth="1"/>
    <col min="4874" max="4874" width="13.7109375" style="531" customWidth="1"/>
    <col min="4875" max="4875" width="20.140625" style="531" customWidth="1"/>
    <col min="4876" max="5119" width="11.42578125" style="531"/>
    <col min="5120" max="5120" width="15.85546875" style="531" customWidth="1"/>
    <col min="5121" max="5121" width="11.42578125" style="531" customWidth="1"/>
    <col min="5122" max="5122" width="10.42578125" style="531" customWidth="1"/>
    <col min="5123" max="5123" width="12.85546875" style="531" customWidth="1"/>
    <col min="5124" max="5125" width="10.42578125" style="531" customWidth="1"/>
    <col min="5126" max="5126" width="15.140625" style="531" customWidth="1"/>
    <col min="5127" max="5127" width="11.42578125" style="531" customWidth="1"/>
    <col min="5128" max="5128" width="10.85546875" style="531" customWidth="1"/>
    <col min="5129" max="5129" width="14" style="531" customWidth="1"/>
    <col min="5130" max="5130" width="13.7109375" style="531" customWidth="1"/>
    <col min="5131" max="5131" width="20.140625" style="531" customWidth="1"/>
    <col min="5132" max="5375" width="11.42578125" style="531"/>
    <col min="5376" max="5376" width="15.85546875" style="531" customWidth="1"/>
    <col min="5377" max="5377" width="11.42578125" style="531" customWidth="1"/>
    <col min="5378" max="5378" width="10.42578125" style="531" customWidth="1"/>
    <col min="5379" max="5379" width="12.85546875" style="531" customWidth="1"/>
    <col min="5380" max="5381" width="10.42578125" style="531" customWidth="1"/>
    <col min="5382" max="5382" width="15.140625" style="531" customWidth="1"/>
    <col min="5383" max="5383" width="11.42578125" style="531" customWidth="1"/>
    <col min="5384" max="5384" width="10.85546875" style="531" customWidth="1"/>
    <col min="5385" max="5385" width="14" style="531" customWidth="1"/>
    <col min="5386" max="5386" width="13.7109375" style="531" customWidth="1"/>
    <col min="5387" max="5387" width="20.140625" style="531" customWidth="1"/>
    <col min="5388" max="5631" width="11.42578125" style="531"/>
    <col min="5632" max="5632" width="15.85546875" style="531" customWidth="1"/>
    <col min="5633" max="5633" width="11.42578125" style="531" customWidth="1"/>
    <col min="5634" max="5634" width="10.42578125" style="531" customWidth="1"/>
    <col min="5635" max="5635" width="12.85546875" style="531" customWidth="1"/>
    <col min="5636" max="5637" width="10.42578125" style="531" customWidth="1"/>
    <col min="5638" max="5638" width="15.140625" style="531" customWidth="1"/>
    <col min="5639" max="5639" width="11.42578125" style="531" customWidth="1"/>
    <col min="5640" max="5640" width="10.85546875" style="531" customWidth="1"/>
    <col min="5641" max="5641" width="14" style="531" customWidth="1"/>
    <col min="5642" max="5642" width="13.7109375" style="531" customWidth="1"/>
    <col min="5643" max="5643" width="20.140625" style="531" customWidth="1"/>
    <col min="5644" max="5887" width="11.42578125" style="531"/>
    <col min="5888" max="5888" width="15.85546875" style="531" customWidth="1"/>
    <col min="5889" max="5889" width="11.42578125" style="531" customWidth="1"/>
    <col min="5890" max="5890" width="10.42578125" style="531" customWidth="1"/>
    <col min="5891" max="5891" width="12.85546875" style="531" customWidth="1"/>
    <col min="5892" max="5893" width="10.42578125" style="531" customWidth="1"/>
    <col min="5894" max="5894" width="15.140625" style="531" customWidth="1"/>
    <col min="5895" max="5895" width="11.42578125" style="531" customWidth="1"/>
    <col min="5896" max="5896" width="10.85546875" style="531" customWidth="1"/>
    <col min="5897" max="5897" width="14" style="531" customWidth="1"/>
    <col min="5898" max="5898" width="13.7109375" style="531" customWidth="1"/>
    <col min="5899" max="5899" width="20.140625" style="531" customWidth="1"/>
    <col min="5900" max="6143" width="11.42578125" style="531"/>
    <col min="6144" max="6144" width="15.85546875" style="531" customWidth="1"/>
    <col min="6145" max="6145" width="11.42578125" style="531" customWidth="1"/>
    <col min="6146" max="6146" width="10.42578125" style="531" customWidth="1"/>
    <col min="6147" max="6147" width="12.85546875" style="531" customWidth="1"/>
    <col min="6148" max="6149" width="10.42578125" style="531" customWidth="1"/>
    <col min="6150" max="6150" width="15.140625" style="531" customWidth="1"/>
    <col min="6151" max="6151" width="11.42578125" style="531" customWidth="1"/>
    <col min="6152" max="6152" width="10.85546875" style="531" customWidth="1"/>
    <col min="6153" max="6153" width="14" style="531" customWidth="1"/>
    <col min="6154" max="6154" width="13.7109375" style="531" customWidth="1"/>
    <col min="6155" max="6155" width="20.140625" style="531" customWidth="1"/>
    <col min="6156" max="6399" width="11.42578125" style="531"/>
    <col min="6400" max="6400" width="15.85546875" style="531" customWidth="1"/>
    <col min="6401" max="6401" width="11.42578125" style="531" customWidth="1"/>
    <col min="6402" max="6402" width="10.42578125" style="531" customWidth="1"/>
    <col min="6403" max="6403" width="12.85546875" style="531" customWidth="1"/>
    <col min="6404" max="6405" width="10.42578125" style="531" customWidth="1"/>
    <col min="6406" max="6406" width="15.140625" style="531" customWidth="1"/>
    <col min="6407" max="6407" width="11.42578125" style="531" customWidth="1"/>
    <col min="6408" max="6408" width="10.85546875" style="531" customWidth="1"/>
    <col min="6409" max="6409" width="14" style="531" customWidth="1"/>
    <col min="6410" max="6410" width="13.7109375" style="531" customWidth="1"/>
    <col min="6411" max="6411" width="20.140625" style="531" customWidth="1"/>
    <col min="6412" max="6655" width="11.42578125" style="531"/>
    <col min="6656" max="6656" width="15.85546875" style="531" customWidth="1"/>
    <col min="6657" max="6657" width="11.42578125" style="531" customWidth="1"/>
    <col min="6658" max="6658" width="10.42578125" style="531" customWidth="1"/>
    <col min="6659" max="6659" width="12.85546875" style="531" customWidth="1"/>
    <col min="6660" max="6661" width="10.42578125" style="531" customWidth="1"/>
    <col min="6662" max="6662" width="15.140625" style="531" customWidth="1"/>
    <col min="6663" max="6663" width="11.42578125" style="531" customWidth="1"/>
    <col min="6664" max="6664" width="10.85546875" style="531" customWidth="1"/>
    <col min="6665" max="6665" width="14" style="531" customWidth="1"/>
    <col min="6666" max="6666" width="13.7109375" style="531" customWidth="1"/>
    <col min="6667" max="6667" width="20.140625" style="531" customWidth="1"/>
    <col min="6668" max="6911" width="11.42578125" style="531"/>
    <col min="6912" max="6912" width="15.85546875" style="531" customWidth="1"/>
    <col min="6913" max="6913" width="11.42578125" style="531" customWidth="1"/>
    <col min="6914" max="6914" width="10.42578125" style="531" customWidth="1"/>
    <col min="6915" max="6915" width="12.85546875" style="531" customWidth="1"/>
    <col min="6916" max="6917" width="10.42578125" style="531" customWidth="1"/>
    <col min="6918" max="6918" width="15.140625" style="531" customWidth="1"/>
    <col min="6919" max="6919" width="11.42578125" style="531" customWidth="1"/>
    <col min="6920" max="6920" width="10.85546875" style="531" customWidth="1"/>
    <col min="6921" max="6921" width="14" style="531" customWidth="1"/>
    <col min="6922" max="6922" width="13.7109375" style="531" customWidth="1"/>
    <col min="6923" max="6923" width="20.140625" style="531" customWidth="1"/>
    <col min="6924" max="7167" width="11.42578125" style="531"/>
    <col min="7168" max="7168" width="15.85546875" style="531" customWidth="1"/>
    <col min="7169" max="7169" width="11.42578125" style="531" customWidth="1"/>
    <col min="7170" max="7170" width="10.42578125" style="531" customWidth="1"/>
    <col min="7171" max="7171" width="12.85546875" style="531" customWidth="1"/>
    <col min="7172" max="7173" width="10.42578125" style="531" customWidth="1"/>
    <col min="7174" max="7174" width="15.140625" style="531" customWidth="1"/>
    <col min="7175" max="7175" width="11.42578125" style="531" customWidth="1"/>
    <col min="7176" max="7176" width="10.85546875" style="531" customWidth="1"/>
    <col min="7177" max="7177" width="14" style="531" customWidth="1"/>
    <col min="7178" max="7178" width="13.7109375" style="531" customWidth="1"/>
    <col min="7179" max="7179" width="20.140625" style="531" customWidth="1"/>
    <col min="7180" max="7423" width="11.42578125" style="531"/>
    <col min="7424" max="7424" width="15.85546875" style="531" customWidth="1"/>
    <col min="7425" max="7425" width="11.42578125" style="531" customWidth="1"/>
    <col min="7426" max="7426" width="10.42578125" style="531" customWidth="1"/>
    <col min="7427" max="7427" width="12.85546875" style="531" customWidth="1"/>
    <col min="7428" max="7429" width="10.42578125" style="531" customWidth="1"/>
    <col min="7430" max="7430" width="15.140625" style="531" customWidth="1"/>
    <col min="7431" max="7431" width="11.42578125" style="531" customWidth="1"/>
    <col min="7432" max="7432" width="10.85546875" style="531" customWidth="1"/>
    <col min="7433" max="7433" width="14" style="531" customWidth="1"/>
    <col min="7434" max="7434" width="13.7109375" style="531" customWidth="1"/>
    <col min="7435" max="7435" width="20.140625" style="531" customWidth="1"/>
    <col min="7436" max="7679" width="11.42578125" style="531"/>
    <col min="7680" max="7680" width="15.85546875" style="531" customWidth="1"/>
    <col min="7681" max="7681" width="11.42578125" style="531" customWidth="1"/>
    <col min="7682" max="7682" width="10.42578125" style="531" customWidth="1"/>
    <col min="7683" max="7683" width="12.85546875" style="531" customWidth="1"/>
    <col min="7684" max="7685" width="10.42578125" style="531" customWidth="1"/>
    <col min="7686" max="7686" width="15.140625" style="531" customWidth="1"/>
    <col min="7687" max="7687" width="11.42578125" style="531" customWidth="1"/>
    <col min="7688" max="7688" width="10.85546875" style="531" customWidth="1"/>
    <col min="7689" max="7689" width="14" style="531" customWidth="1"/>
    <col min="7690" max="7690" width="13.7109375" style="531" customWidth="1"/>
    <col min="7691" max="7691" width="20.140625" style="531" customWidth="1"/>
    <col min="7692" max="7935" width="11.42578125" style="531"/>
    <col min="7936" max="7936" width="15.85546875" style="531" customWidth="1"/>
    <col min="7937" max="7937" width="11.42578125" style="531" customWidth="1"/>
    <col min="7938" max="7938" width="10.42578125" style="531" customWidth="1"/>
    <col min="7939" max="7939" width="12.85546875" style="531" customWidth="1"/>
    <col min="7940" max="7941" width="10.42578125" style="531" customWidth="1"/>
    <col min="7942" max="7942" width="15.140625" style="531" customWidth="1"/>
    <col min="7943" max="7943" width="11.42578125" style="531" customWidth="1"/>
    <col min="7944" max="7944" width="10.85546875" style="531" customWidth="1"/>
    <col min="7945" max="7945" width="14" style="531" customWidth="1"/>
    <col min="7946" max="7946" width="13.7109375" style="531" customWidth="1"/>
    <col min="7947" max="7947" width="20.140625" style="531" customWidth="1"/>
    <col min="7948" max="8191" width="11.42578125" style="531"/>
    <col min="8192" max="8192" width="15.85546875" style="531" customWidth="1"/>
    <col min="8193" max="8193" width="11.42578125" style="531" customWidth="1"/>
    <col min="8194" max="8194" width="10.42578125" style="531" customWidth="1"/>
    <col min="8195" max="8195" width="12.85546875" style="531" customWidth="1"/>
    <col min="8196" max="8197" width="10.42578125" style="531" customWidth="1"/>
    <col min="8198" max="8198" width="15.140625" style="531" customWidth="1"/>
    <col min="8199" max="8199" width="11.42578125" style="531" customWidth="1"/>
    <col min="8200" max="8200" width="10.85546875" style="531" customWidth="1"/>
    <col min="8201" max="8201" width="14" style="531" customWidth="1"/>
    <col min="8202" max="8202" width="13.7109375" style="531" customWidth="1"/>
    <col min="8203" max="8203" width="20.140625" style="531" customWidth="1"/>
    <col min="8204" max="8447" width="11.42578125" style="531"/>
    <col min="8448" max="8448" width="15.85546875" style="531" customWidth="1"/>
    <col min="8449" max="8449" width="11.42578125" style="531" customWidth="1"/>
    <col min="8450" max="8450" width="10.42578125" style="531" customWidth="1"/>
    <col min="8451" max="8451" width="12.85546875" style="531" customWidth="1"/>
    <col min="8452" max="8453" width="10.42578125" style="531" customWidth="1"/>
    <col min="8454" max="8454" width="15.140625" style="531" customWidth="1"/>
    <col min="8455" max="8455" width="11.42578125" style="531" customWidth="1"/>
    <col min="8456" max="8456" width="10.85546875" style="531" customWidth="1"/>
    <col min="8457" max="8457" width="14" style="531" customWidth="1"/>
    <col min="8458" max="8458" width="13.7109375" style="531" customWidth="1"/>
    <col min="8459" max="8459" width="20.140625" style="531" customWidth="1"/>
    <col min="8460" max="8703" width="11.42578125" style="531"/>
    <col min="8704" max="8704" width="15.85546875" style="531" customWidth="1"/>
    <col min="8705" max="8705" width="11.42578125" style="531" customWidth="1"/>
    <col min="8706" max="8706" width="10.42578125" style="531" customWidth="1"/>
    <col min="8707" max="8707" width="12.85546875" style="531" customWidth="1"/>
    <col min="8708" max="8709" width="10.42578125" style="531" customWidth="1"/>
    <col min="8710" max="8710" width="15.140625" style="531" customWidth="1"/>
    <col min="8711" max="8711" width="11.42578125" style="531" customWidth="1"/>
    <col min="8712" max="8712" width="10.85546875" style="531" customWidth="1"/>
    <col min="8713" max="8713" width="14" style="531" customWidth="1"/>
    <col min="8714" max="8714" width="13.7109375" style="531" customWidth="1"/>
    <col min="8715" max="8715" width="20.140625" style="531" customWidth="1"/>
    <col min="8716" max="8959" width="11.42578125" style="531"/>
    <col min="8960" max="8960" width="15.85546875" style="531" customWidth="1"/>
    <col min="8961" max="8961" width="11.42578125" style="531" customWidth="1"/>
    <col min="8962" max="8962" width="10.42578125" style="531" customWidth="1"/>
    <col min="8963" max="8963" width="12.85546875" style="531" customWidth="1"/>
    <col min="8964" max="8965" width="10.42578125" style="531" customWidth="1"/>
    <col min="8966" max="8966" width="15.140625" style="531" customWidth="1"/>
    <col min="8967" max="8967" width="11.42578125" style="531" customWidth="1"/>
    <col min="8968" max="8968" width="10.85546875" style="531" customWidth="1"/>
    <col min="8969" max="8969" width="14" style="531" customWidth="1"/>
    <col min="8970" max="8970" width="13.7109375" style="531" customWidth="1"/>
    <col min="8971" max="8971" width="20.140625" style="531" customWidth="1"/>
    <col min="8972" max="9215" width="11.42578125" style="531"/>
    <col min="9216" max="9216" width="15.85546875" style="531" customWidth="1"/>
    <col min="9217" max="9217" width="11.42578125" style="531" customWidth="1"/>
    <col min="9218" max="9218" width="10.42578125" style="531" customWidth="1"/>
    <col min="9219" max="9219" width="12.85546875" style="531" customWidth="1"/>
    <col min="9220" max="9221" width="10.42578125" style="531" customWidth="1"/>
    <col min="9222" max="9222" width="15.140625" style="531" customWidth="1"/>
    <col min="9223" max="9223" width="11.42578125" style="531" customWidth="1"/>
    <col min="9224" max="9224" width="10.85546875" style="531" customWidth="1"/>
    <col min="9225" max="9225" width="14" style="531" customWidth="1"/>
    <col min="9226" max="9226" width="13.7109375" style="531" customWidth="1"/>
    <col min="9227" max="9227" width="20.140625" style="531" customWidth="1"/>
    <col min="9228" max="9471" width="11.42578125" style="531"/>
    <col min="9472" max="9472" width="15.85546875" style="531" customWidth="1"/>
    <col min="9473" max="9473" width="11.42578125" style="531" customWidth="1"/>
    <col min="9474" max="9474" width="10.42578125" style="531" customWidth="1"/>
    <col min="9475" max="9475" width="12.85546875" style="531" customWidth="1"/>
    <col min="9476" max="9477" width="10.42578125" style="531" customWidth="1"/>
    <col min="9478" max="9478" width="15.140625" style="531" customWidth="1"/>
    <col min="9479" max="9479" width="11.42578125" style="531" customWidth="1"/>
    <col min="9480" max="9480" width="10.85546875" style="531" customWidth="1"/>
    <col min="9481" max="9481" width="14" style="531" customWidth="1"/>
    <col min="9482" max="9482" width="13.7109375" style="531" customWidth="1"/>
    <col min="9483" max="9483" width="20.140625" style="531" customWidth="1"/>
    <col min="9484" max="9727" width="11.42578125" style="531"/>
    <col min="9728" max="9728" width="15.85546875" style="531" customWidth="1"/>
    <col min="9729" max="9729" width="11.42578125" style="531" customWidth="1"/>
    <col min="9730" max="9730" width="10.42578125" style="531" customWidth="1"/>
    <col min="9731" max="9731" width="12.85546875" style="531" customWidth="1"/>
    <col min="9732" max="9733" width="10.42578125" style="531" customWidth="1"/>
    <col min="9734" max="9734" width="15.140625" style="531" customWidth="1"/>
    <col min="9735" max="9735" width="11.42578125" style="531" customWidth="1"/>
    <col min="9736" max="9736" width="10.85546875" style="531" customWidth="1"/>
    <col min="9737" max="9737" width="14" style="531" customWidth="1"/>
    <col min="9738" max="9738" width="13.7109375" style="531" customWidth="1"/>
    <col min="9739" max="9739" width="20.140625" style="531" customWidth="1"/>
    <col min="9740" max="9983" width="11.42578125" style="531"/>
    <col min="9984" max="9984" width="15.85546875" style="531" customWidth="1"/>
    <col min="9985" max="9985" width="11.42578125" style="531" customWidth="1"/>
    <col min="9986" max="9986" width="10.42578125" style="531" customWidth="1"/>
    <col min="9987" max="9987" width="12.85546875" style="531" customWidth="1"/>
    <col min="9988" max="9989" width="10.42578125" style="531" customWidth="1"/>
    <col min="9990" max="9990" width="15.140625" style="531" customWidth="1"/>
    <col min="9991" max="9991" width="11.42578125" style="531" customWidth="1"/>
    <col min="9992" max="9992" width="10.85546875" style="531" customWidth="1"/>
    <col min="9993" max="9993" width="14" style="531" customWidth="1"/>
    <col min="9994" max="9994" width="13.7109375" style="531" customWidth="1"/>
    <col min="9995" max="9995" width="20.140625" style="531" customWidth="1"/>
    <col min="9996" max="10239" width="11.42578125" style="531"/>
    <col min="10240" max="10240" width="15.85546875" style="531" customWidth="1"/>
    <col min="10241" max="10241" width="11.42578125" style="531" customWidth="1"/>
    <col min="10242" max="10242" width="10.42578125" style="531" customWidth="1"/>
    <col min="10243" max="10243" width="12.85546875" style="531" customWidth="1"/>
    <col min="10244" max="10245" width="10.42578125" style="531" customWidth="1"/>
    <col min="10246" max="10246" width="15.140625" style="531" customWidth="1"/>
    <col min="10247" max="10247" width="11.42578125" style="531" customWidth="1"/>
    <col min="10248" max="10248" width="10.85546875" style="531" customWidth="1"/>
    <col min="10249" max="10249" width="14" style="531" customWidth="1"/>
    <col min="10250" max="10250" width="13.7109375" style="531" customWidth="1"/>
    <col min="10251" max="10251" width="20.140625" style="531" customWidth="1"/>
    <col min="10252" max="10495" width="11.42578125" style="531"/>
    <col min="10496" max="10496" width="15.85546875" style="531" customWidth="1"/>
    <col min="10497" max="10497" width="11.42578125" style="531" customWidth="1"/>
    <col min="10498" max="10498" width="10.42578125" style="531" customWidth="1"/>
    <col min="10499" max="10499" width="12.85546875" style="531" customWidth="1"/>
    <col min="10500" max="10501" width="10.42578125" style="531" customWidth="1"/>
    <col min="10502" max="10502" width="15.140625" style="531" customWidth="1"/>
    <col min="10503" max="10503" width="11.42578125" style="531" customWidth="1"/>
    <col min="10504" max="10504" width="10.85546875" style="531" customWidth="1"/>
    <col min="10505" max="10505" width="14" style="531" customWidth="1"/>
    <col min="10506" max="10506" width="13.7109375" style="531" customWidth="1"/>
    <col min="10507" max="10507" width="20.140625" style="531" customWidth="1"/>
    <col min="10508" max="10751" width="11.42578125" style="531"/>
    <col min="10752" max="10752" width="15.85546875" style="531" customWidth="1"/>
    <col min="10753" max="10753" width="11.42578125" style="531" customWidth="1"/>
    <col min="10754" max="10754" width="10.42578125" style="531" customWidth="1"/>
    <col min="10755" max="10755" width="12.85546875" style="531" customWidth="1"/>
    <col min="10756" max="10757" width="10.42578125" style="531" customWidth="1"/>
    <col min="10758" max="10758" width="15.140625" style="531" customWidth="1"/>
    <col min="10759" max="10759" width="11.42578125" style="531" customWidth="1"/>
    <col min="10760" max="10760" width="10.85546875" style="531" customWidth="1"/>
    <col min="10761" max="10761" width="14" style="531" customWidth="1"/>
    <col min="10762" max="10762" width="13.7109375" style="531" customWidth="1"/>
    <col min="10763" max="10763" width="20.140625" style="531" customWidth="1"/>
    <col min="10764" max="11007" width="11.42578125" style="531"/>
    <col min="11008" max="11008" width="15.85546875" style="531" customWidth="1"/>
    <col min="11009" max="11009" width="11.42578125" style="531" customWidth="1"/>
    <col min="11010" max="11010" width="10.42578125" style="531" customWidth="1"/>
    <col min="11011" max="11011" width="12.85546875" style="531" customWidth="1"/>
    <col min="11012" max="11013" width="10.42578125" style="531" customWidth="1"/>
    <col min="11014" max="11014" width="15.140625" style="531" customWidth="1"/>
    <col min="11015" max="11015" width="11.42578125" style="531" customWidth="1"/>
    <col min="11016" max="11016" width="10.85546875" style="531" customWidth="1"/>
    <col min="11017" max="11017" width="14" style="531" customWidth="1"/>
    <col min="11018" max="11018" width="13.7109375" style="531" customWidth="1"/>
    <col min="11019" max="11019" width="20.140625" style="531" customWidth="1"/>
    <col min="11020" max="11263" width="11.42578125" style="531"/>
    <col min="11264" max="11264" width="15.85546875" style="531" customWidth="1"/>
    <col min="11265" max="11265" width="11.42578125" style="531" customWidth="1"/>
    <col min="11266" max="11266" width="10.42578125" style="531" customWidth="1"/>
    <col min="11267" max="11267" width="12.85546875" style="531" customWidth="1"/>
    <col min="11268" max="11269" width="10.42578125" style="531" customWidth="1"/>
    <col min="11270" max="11270" width="15.140625" style="531" customWidth="1"/>
    <col min="11271" max="11271" width="11.42578125" style="531" customWidth="1"/>
    <col min="11272" max="11272" width="10.85546875" style="531" customWidth="1"/>
    <col min="11273" max="11273" width="14" style="531" customWidth="1"/>
    <col min="11274" max="11274" width="13.7109375" style="531" customWidth="1"/>
    <col min="11275" max="11275" width="20.140625" style="531" customWidth="1"/>
    <col min="11276" max="11519" width="11.42578125" style="531"/>
    <col min="11520" max="11520" width="15.85546875" style="531" customWidth="1"/>
    <col min="11521" max="11521" width="11.42578125" style="531" customWidth="1"/>
    <col min="11522" max="11522" width="10.42578125" style="531" customWidth="1"/>
    <col min="11523" max="11523" width="12.85546875" style="531" customWidth="1"/>
    <col min="11524" max="11525" width="10.42578125" style="531" customWidth="1"/>
    <col min="11526" max="11526" width="15.140625" style="531" customWidth="1"/>
    <col min="11527" max="11527" width="11.42578125" style="531" customWidth="1"/>
    <col min="11528" max="11528" width="10.85546875" style="531" customWidth="1"/>
    <col min="11529" max="11529" width="14" style="531" customWidth="1"/>
    <col min="11530" max="11530" width="13.7109375" style="531" customWidth="1"/>
    <col min="11531" max="11531" width="20.140625" style="531" customWidth="1"/>
    <col min="11532" max="11775" width="11.42578125" style="531"/>
    <col min="11776" max="11776" width="15.85546875" style="531" customWidth="1"/>
    <col min="11777" max="11777" width="11.42578125" style="531" customWidth="1"/>
    <col min="11778" max="11778" width="10.42578125" style="531" customWidth="1"/>
    <col min="11779" max="11779" width="12.85546875" style="531" customWidth="1"/>
    <col min="11780" max="11781" width="10.42578125" style="531" customWidth="1"/>
    <col min="11782" max="11782" width="15.140625" style="531" customWidth="1"/>
    <col min="11783" max="11783" width="11.42578125" style="531" customWidth="1"/>
    <col min="11784" max="11784" width="10.85546875" style="531" customWidth="1"/>
    <col min="11785" max="11785" width="14" style="531" customWidth="1"/>
    <col min="11786" max="11786" width="13.7109375" style="531" customWidth="1"/>
    <col min="11787" max="11787" width="20.140625" style="531" customWidth="1"/>
    <col min="11788" max="12031" width="11.42578125" style="531"/>
    <col min="12032" max="12032" width="15.85546875" style="531" customWidth="1"/>
    <col min="12033" max="12033" width="11.42578125" style="531" customWidth="1"/>
    <col min="12034" max="12034" width="10.42578125" style="531" customWidth="1"/>
    <col min="12035" max="12035" width="12.85546875" style="531" customWidth="1"/>
    <col min="12036" max="12037" width="10.42578125" style="531" customWidth="1"/>
    <col min="12038" max="12038" width="15.140625" style="531" customWidth="1"/>
    <col min="12039" max="12039" width="11.42578125" style="531" customWidth="1"/>
    <col min="12040" max="12040" width="10.85546875" style="531" customWidth="1"/>
    <col min="12041" max="12041" width="14" style="531" customWidth="1"/>
    <col min="12042" max="12042" width="13.7109375" style="531" customWidth="1"/>
    <col min="12043" max="12043" width="20.140625" style="531" customWidth="1"/>
    <col min="12044" max="12287" width="11.42578125" style="531"/>
    <col min="12288" max="12288" width="15.85546875" style="531" customWidth="1"/>
    <col min="12289" max="12289" width="11.42578125" style="531" customWidth="1"/>
    <col min="12290" max="12290" width="10.42578125" style="531" customWidth="1"/>
    <col min="12291" max="12291" width="12.85546875" style="531" customWidth="1"/>
    <col min="12292" max="12293" width="10.42578125" style="531" customWidth="1"/>
    <col min="12294" max="12294" width="15.140625" style="531" customWidth="1"/>
    <col min="12295" max="12295" width="11.42578125" style="531" customWidth="1"/>
    <col min="12296" max="12296" width="10.85546875" style="531" customWidth="1"/>
    <col min="12297" max="12297" width="14" style="531" customWidth="1"/>
    <col min="12298" max="12298" width="13.7109375" style="531" customWidth="1"/>
    <col min="12299" max="12299" width="20.140625" style="531" customWidth="1"/>
    <col min="12300" max="12543" width="11.42578125" style="531"/>
    <col min="12544" max="12544" width="15.85546875" style="531" customWidth="1"/>
    <col min="12545" max="12545" width="11.42578125" style="531" customWidth="1"/>
    <col min="12546" max="12546" width="10.42578125" style="531" customWidth="1"/>
    <col min="12547" max="12547" width="12.85546875" style="531" customWidth="1"/>
    <col min="12548" max="12549" width="10.42578125" style="531" customWidth="1"/>
    <col min="12550" max="12550" width="15.140625" style="531" customWidth="1"/>
    <col min="12551" max="12551" width="11.42578125" style="531" customWidth="1"/>
    <col min="12552" max="12552" width="10.85546875" style="531" customWidth="1"/>
    <col min="12553" max="12553" width="14" style="531" customWidth="1"/>
    <col min="12554" max="12554" width="13.7109375" style="531" customWidth="1"/>
    <col min="12555" max="12555" width="20.140625" style="531" customWidth="1"/>
    <col min="12556" max="12799" width="11.42578125" style="531"/>
    <col min="12800" max="12800" width="15.85546875" style="531" customWidth="1"/>
    <col min="12801" max="12801" width="11.42578125" style="531" customWidth="1"/>
    <col min="12802" max="12802" width="10.42578125" style="531" customWidth="1"/>
    <col min="12803" max="12803" width="12.85546875" style="531" customWidth="1"/>
    <col min="12804" max="12805" width="10.42578125" style="531" customWidth="1"/>
    <col min="12806" max="12806" width="15.140625" style="531" customWidth="1"/>
    <col min="12807" max="12807" width="11.42578125" style="531" customWidth="1"/>
    <col min="12808" max="12808" width="10.85546875" style="531" customWidth="1"/>
    <col min="12809" max="12809" width="14" style="531" customWidth="1"/>
    <col min="12810" max="12810" width="13.7109375" style="531" customWidth="1"/>
    <col min="12811" max="12811" width="20.140625" style="531" customWidth="1"/>
    <col min="12812" max="13055" width="11.42578125" style="531"/>
    <col min="13056" max="13056" width="15.85546875" style="531" customWidth="1"/>
    <col min="13057" max="13057" width="11.42578125" style="531" customWidth="1"/>
    <col min="13058" max="13058" width="10.42578125" style="531" customWidth="1"/>
    <col min="13059" max="13059" width="12.85546875" style="531" customWidth="1"/>
    <col min="13060" max="13061" width="10.42578125" style="531" customWidth="1"/>
    <col min="13062" max="13062" width="15.140625" style="531" customWidth="1"/>
    <col min="13063" max="13063" width="11.42578125" style="531" customWidth="1"/>
    <col min="13064" max="13064" width="10.85546875" style="531" customWidth="1"/>
    <col min="13065" max="13065" width="14" style="531" customWidth="1"/>
    <col min="13066" max="13066" width="13.7109375" style="531" customWidth="1"/>
    <col min="13067" max="13067" width="20.140625" style="531" customWidth="1"/>
    <col min="13068" max="13311" width="11.42578125" style="531"/>
    <col min="13312" max="13312" width="15.85546875" style="531" customWidth="1"/>
    <col min="13313" max="13313" width="11.42578125" style="531" customWidth="1"/>
    <col min="13314" max="13314" width="10.42578125" style="531" customWidth="1"/>
    <col min="13315" max="13315" width="12.85546875" style="531" customWidth="1"/>
    <col min="13316" max="13317" width="10.42578125" style="531" customWidth="1"/>
    <col min="13318" max="13318" width="15.140625" style="531" customWidth="1"/>
    <col min="13319" max="13319" width="11.42578125" style="531" customWidth="1"/>
    <col min="13320" max="13320" width="10.85546875" style="531" customWidth="1"/>
    <col min="13321" max="13321" width="14" style="531" customWidth="1"/>
    <col min="13322" max="13322" width="13.7109375" style="531" customWidth="1"/>
    <col min="13323" max="13323" width="20.140625" style="531" customWidth="1"/>
    <col min="13324" max="13567" width="11.42578125" style="531"/>
    <col min="13568" max="13568" width="15.85546875" style="531" customWidth="1"/>
    <col min="13569" max="13569" width="11.42578125" style="531" customWidth="1"/>
    <col min="13570" max="13570" width="10.42578125" style="531" customWidth="1"/>
    <col min="13571" max="13571" width="12.85546875" style="531" customWidth="1"/>
    <col min="13572" max="13573" width="10.42578125" style="531" customWidth="1"/>
    <col min="13574" max="13574" width="15.140625" style="531" customWidth="1"/>
    <col min="13575" max="13575" width="11.42578125" style="531" customWidth="1"/>
    <col min="13576" max="13576" width="10.85546875" style="531" customWidth="1"/>
    <col min="13577" max="13577" width="14" style="531" customWidth="1"/>
    <col min="13578" max="13578" width="13.7109375" style="531" customWidth="1"/>
    <col min="13579" max="13579" width="20.140625" style="531" customWidth="1"/>
    <col min="13580" max="13823" width="11.42578125" style="531"/>
    <col min="13824" max="13824" width="15.85546875" style="531" customWidth="1"/>
    <col min="13825" max="13825" width="11.42578125" style="531" customWidth="1"/>
    <col min="13826" max="13826" width="10.42578125" style="531" customWidth="1"/>
    <col min="13827" max="13827" width="12.85546875" style="531" customWidth="1"/>
    <col min="13828" max="13829" width="10.42578125" style="531" customWidth="1"/>
    <col min="13830" max="13830" width="15.140625" style="531" customWidth="1"/>
    <col min="13831" max="13831" width="11.42578125" style="531" customWidth="1"/>
    <col min="13832" max="13832" width="10.85546875" style="531" customWidth="1"/>
    <col min="13833" max="13833" width="14" style="531" customWidth="1"/>
    <col min="13834" max="13834" width="13.7109375" style="531" customWidth="1"/>
    <col min="13835" max="13835" width="20.140625" style="531" customWidth="1"/>
    <col min="13836" max="14079" width="11.42578125" style="531"/>
    <col min="14080" max="14080" width="15.85546875" style="531" customWidth="1"/>
    <col min="14081" max="14081" width="11.42578125" style="531" customWidth="1"/>
    <col min="14082" max="14082" width="10.42578125" style="531" customWidth="1"/>
    <col min="14083" max="14083" width="12.85546875" style="531" customWidth="1"/>
    <col min="14084" max="14085" width="10.42578125" style="531" customWidth="1"/>
    <col min="14086" max="14086" width="15.140625" style="531" customWidth="1"/>
    <col min="14087" max="14087" width="11.42578125" style="531" customWidth="1"/>
    <col min="14088" max="14088" width="10.85546875" style="531" customWidth="1"/>
    <col min="14089" max="14089" width="14" style="531" customWidth="1"/>
    <col min="14090" max="14090" width="13.7109375" style="531" customWidth="1"/>
    <col min="14091" max="14091" width="20.140625" style="531" customWidth="1"/>
    <col min="14092" max="14335" width="11.42578125" style="531"/>
    <col min="14336" max="14336" width="15.85546875" style="531" customWidth="1"/>
    <col min="14337" max="14337" width="11.42578125" style="531" customWidth="1"/>
    <col min="14338" max="14338" width="10.42578125" style="531" customWidth="1"/>
    <col min="14339" max="14339" width="12.85546875" style="531" customWidth="1"/>
    <col min="14340" max="14341" width="10.42578125" style="531" customWidth="1"/>
    <col min="14342" max="14342" width="15.140625" style="531" customWidth="1"/>
    <col min="14343" max="14343" width="11.42578125" style="531" customWidth="1"/>
    <col min="14344" max="14344" width="10.85546875" style="531" customWidth="1"/>
    <col min="14345" max="14345" width="14" style="531" customWidth="1"/>
    <col min="14346" max="14346" width="13.7109375" style="531" customWidth="1"/>
    <col min="14347" max="14347" width="20.140625" style="531" customWidth="1"/>
    <col min="14348" max="14591" width="11.42578125" style="531"/>
    <col min="14592" max="14592" width="15.85546875" style="531" customWidth="1"/>
    <col min="14593" max="14593" width="11.42578125" style="531" customWidth="1"/>
    <col min="14594" max="14594" width="10.42578125" style="531" customWidth="1"/>
    <col min="14595" max="14595" width="12.85546875" style="531" customWidth="1"/>
    <col min="14596" max="14597" width="10.42578125" style="531" customWidth="1"/>
    <col min="14598" max="14598" width="15.140625" style="531" customWidth="1"/>
    <col min="14599" max="14599" width="11.42578125" style="531" customWidth="1"/>
    <col min="14600" max="14600" width="10.85546875" style="531" customWidth="1"/>
    <col min="14601" max="14601" width="14" style="531" customWidth="1"/>
    <col min="14602" max="14602" width="13.7109375" style="531" customWidth="1"/>
    <col min="14603" max="14603" width="20.140625" style="531" customWidth="1"/>
    <col min="14604" max="14847" width="11.42578125" style="531"/>
    <col min="14848" max="14848" width="15.85546875" style="531" customWidth="1"/>
    <col min="14849" max="14849" width="11.42578125" style="531" customWidth="1"/>
    <col min="14850" max="14850" width="10.42578125" style="531" customWidth="1"/>
    <col min="14851" max="14851" width="12.85546875" style="531" customWidth="1"/>
    <col min="14852" max="14853" width="10.42578125" style="531" customWidth="1"/>
    <col min="14854" max="14854" width="15.140625" style="531" customWidth="1"/>
    <col min="14855" max="14855" width="11.42578125" style="531" customWidth="1"/>
    <col min="14856" max="14856" width="10.85546875" style="531" customWidth="1"/>
    <col min="14857" max="14857" width="14" style="531" customWidth="1"/>
    <col min="14858" max="14858" width="13.7109375" style="531" customWidth="1"/>
    <col min="14859" max="14859" width="20.140625" style="531" customWidth="1"/>
    <col min="14860" max="15103" width="11.42578125" style="531"/>
    <col min="15104" max="15104" width="15.85546875" style="531" customWidth="1"/>
    <col min="15105" max="15105" width="11.42578125" style="531" customWidth="1"/>
    <col min="15106" max="15106" width="10.42578125" style="531" customWidth="1"/>
    <col min="15107" max="15107" width="12.85546875" style="531" customWidth="1"/>
    <col min="15108" max="15109" width="10.42578125" style="531" customWidth="1"/>
    <col min="15110" max="15110" width="15.140625" style="531" customWidth="1"/>
    <col min="15111" max="15111" width="11.42578125" style="531" customWidth="1"/>
    <col min="15112" max="15112" width="10.85546875" style="531" customWidth="1"/>
    <col min="15113" max="15113" width="14" style="531" customWidth="1"/>
    <col min="15114" max="15114" width="13.7109375" style="531" customWidth="1"/>
    <col min="15115" max="15115" width="20.140625" style="531" customWidth="1"/>
    <col min="15116" max="15359" width="11.42578125" style="531"/>
    <col min="15360" max="15360" width="15.85546875" style="531" customWidth="1"/>
    <col min="15361" max="15361" width="11.42578125" style="531" customWidth="1"/>
    <col min="15362" max="15362" width="10.42578125" style="531" customWidth="1"/>
    <col min="15363" max="15363" width="12.85546875" style="531" customWidth="1"/>
    <col min="15364" max="15365" width="10.42578125" style="531" customWidth="1"/>
    <col min="15366" max="15366" width="15.140625" style="531" customWidth="1"/>
    <col min="15367" max="15367" width="11.42578125" style="531" customWidth="1"/>
    <col min="15368" max="15368" width="10.85546875" style="531" customWidth="1"/>
    <col min="15369" max="15369" width="14" style="531" customWidth="1"/>
    <col min="15370" max="15370" width="13.7109375" style="531" customWidth="1"/>
    <col min="15371" max="15371" width="20.140625" style="531" customWidth="1"/>
    <col min="15372" max="15615" width="11.42578125" style="531"/>
    <col min="15616" max="15616" width="15.85546875" style="531" customWidth="1"/>
    <col min="15617" max="15617" width="11.42578125" style="531" customWidth="1"/>
    <col min="15618" max="15618" width="10.42578125" style="531" customWidth="1"/>
    <col min="15619" max="15619" width="12.85546875" style="531" customWidth="1"/>
    <col min="15620" max="15621" width="10.42578125" style="531" customWidth="1"/>
    <col min="15622" max="15622" width="15.140625" style="531" customWidth="1"/>
    <col min="15623" max="15623" width="11.42578125" style="531" customWidth="1"/>
    <col min="15624" max="15624" width="10.85546875" style="531" customWidth="1"/>
    <col min="15625" max="15625" width="14" style="531" customWidth="1"/>
    <col min="15626" max="15626" width="13.7109375" style="531" customWidth="1"/>
    <col min="15627" max="15627" width="20.140625" style="531" customWidth="1"/>
    <col min="15628" max="15871" width="11.42578125" style="531"/>
    <col min="15872" max="15872" width="15.85546875" style="531" customWidth="1"/>
    <col min="15873" max="15873" width="11.42578125" style="531" customWidth="1"/>
    <col min="15874" max="15874" width="10.42578125" style="531" customWidth="1"/>
    <col min="15875" max="15875" width="12.85546875" style="531" customWidth="1"/>
    <col min="15876" max="15877" width="10.42578125" style="531" customWidth="1"/>
    <col min="15878" max="15878" width="15.140625" style="531" customWidth="1"/>
    <col min="15879" max="15879" width="11.42578125" style="531" customWidth="1"/>
    <col min="15880" max="15880" width="10.85546875" style="531" customWidth="1"/>
    <col min="15881" max="15881" width="14" style="531" customWidth="1"/>
    <col min="15882" max="15882" width="13.7109375" style="531" customWidth="1"/>
    <col min="15883" max="15883" width="20.140625" style="531" customWidth="1"/>
    <col min="15884" max="16127" width="11.42578125" style="531"/>
    <col min="16128" max="16128" width="15.85546875" style="531" customWidth="1"/>
    <col min="16129" max="16129" width="11.42578125" style="531" customWidth="1"/>
    <col min="16130" max="16130" width="10.42578125" style="531" customWidth="1"/>
    <col min="16131" max="16131" width="12.85546875" style="531" customWidth="1"/>
    <col min="16132" max="16133" width="10.42578125" style="531" customWidth="1"/>
    <col min="16134" max="16134" width="15.140625" style="531" customWidth="1"/>
    <col min="16135" max="16135" width="11.42578125" style="531" customWidth="1"/>
    <col min="16136" max="16136" width="10.85546875" style="531" customWidth="1"/>
    <col min="16137" max="16137" width="14" style="531" customWidth="1"/>
    <col min="16138" max="16138" width="13.7109375" style="531" customWidth="1"/>
    <col min="16139" max="16139" width="20.140625" style="531" customWidth="1"/>
    <col min="16140" max="16384" width="11.42578125" style="531"/>
  </cols>
  <sheetData>
    <row r="1" spans="1:14" ht="15" customHeight="1">
      <c r="A1" s="564"/>
      <c r="B1" s="533"/>
      <c r="C1" s="533"/>
      <c r="D1" s="533"/>
      <c r="E1" s="533"/>
      <c r="F1" s="533"/>
      <c r="G1" s="533"/>
      <c r="H1" s="533"/>
      <c r="I1" s="533"/>
      <c r="J1" s="533"/>
      <c r="K1" s="533"/>
    </row>
    <row r="2" spans="1:14" ht="15" customHeight="1">
      <c r="A2" s="564"/>
      <c r="B2" s="565"/>
      <c r="C2" s="565"/>
      <c r="D2" s="565"/>
      <c r="E2" s="565"/>
      <c r="F2" s="565"/>
      <c r="G2" s="565"/>
      <c r="H2" s="565"/>
      <c r="I2" s="565"/>
      <c r="J2" s="565"/>
      <c r="K2" s="565"/>
    </row>
    <row r="3" spans="1:14" ht="15" customHeight="1">
      <c r="A3" s="564"/>
      <c r="B3" s="565"/>
      <c r="C3" s="565"/>
      <c r="D3" s="565"/>
      <c r="E3" s="565"/>
      <c r="F3" s="565"/>
      <c r="G3" s="565"/>
      <c r="H3" s="565"/>
      <c r="I3" s="565"/>
      <c r="J3" s="565"/>
      <c r="K3" s="565"/>
    </row>
    <row r="4" spans="1:14" ht="15" customHeight="1">
      <c r="A4" s="564"/>
      <c r="B4" s="564"/>
      <c r="C4" s="564"/>
      <c r="D4" s="529"/>
      <c r="E4" s="567"/>
      <c r="F4" s="567"/>
      <c r="G4" s="567"/>
      <c r="H4" s="567"/>
      <c r="I4" s="615"/>
      <c r="J4" s="615"/>
      <c r="K4" s="615"/>
    </row>
    <row r="5" spans="1:14" ht="15" customHeight="1">
      <c r="A5" s="806" t="s">
        <v>329</v>
      </c>
      <c r="B5" s="806"/>
      <c r="C5" s="806"/>
      <c r="D5" s="806"/>
      <c r="E5" s="806"/>
      <c r="F5" s="806"/>
      <c r="G5" s="806"/>
      <c r="H5" s="806"/>
      <c r="I5" s="806"/>
      <c r="J5" s="806"/>
      <c r="K5" s="806"/>
    </row>
    <row r="6" spans="1:14" ht="15" customHeight="1" thickBot="1">
      <c r="A6" s="806" t="s">
        <v>347</v>
      </c>
      <c r="B6" s="806"/>
      <c r="C6" s="806"/>
      <c r="D6" s="806"/>
      <c r="E6" s="806"/>
      <c r="F6" s="806"/>
      <c r="G6" s="806"/>
      <c r="H6" s="806"/>
      <c r="I6" s="806"/>
      <c r="J6" s="806"/>
      <c r="K6" s="806"/>
    </row>
    <row r="7" spans="1:14" ht="27" customHeight="1">
      <c r="A7" s="807" t="s">
        <v>317</v>
      </c>
      <c r="B7" s="809" t="s">
        <v>328</v>
      </c>
      <c r="C7" s="810"/>
      <c r="D7" s="811" t="s">
        <v>327</v>
      </c>
      <c r="E7" s="809" t="s">
        <v>326</v>
      </c>
      <c r="F7" s="810"/>
      <c r="G7" s="811" t="s">
        <v>325</v>
      </c>
      <c r="H7" s="813" t="s">
        <v>324</v>
      </c>
      <c r="I7" s="814"/>
      <c r="J7" s="811" t="s">
        <v>323</v>
      </c>
      <c r="K7" s="815" t="s">
        <v>322</v>
      </c>
      <c r="L7" s="606"/>
    </row>
    <row r="8" spans="1:14" ht="27" customHeight="1" thickBot="1">
      <c r="A8" s="808"/>
      <c r="B8" s="616" t="s">
        <v>13</v>
      </c>
      <c r="C8" s="616" t="s">
        <v>14</v>
      </c>
      <c r="D8" s="812"/>
      <c r="E8" s="616" t="s">
        <v>13</v>
      </c>
      <c r="F8" s="616" t="s">
        <v>14</v>
      </c>
      <c r="G8" s="812"/>
      <c r="H8" s="616" t="s">
        <v>13</v>
      </c>
      <c r="I8" s="616" t="s">
        <v>14</v>
      </c>
      <c r="J8" s="812"/>
      <c r="K8" s="816"/>
      <c r="L8" s="606"/>
    </row>
    <row r="9" spans="1:14" ht="27" customHeight="1">
      <c r="A9" s="617" t="s">
        <v>308</v>
      </c>
      <c r="B9" s="618">
        <v>5394</v>
      </c>
      <c r="C9" s="618">
        <v>411</v>
      </c>
      <c r="D9" s="618">
        <v>5805</v>
      </c>
      <c r="E9" s="618">
        <v>471</v>
      </c>
      <c r="F9" s="618">
        <v>114</v>
      </c>
      <c r="G9" s="618">
        <v>585</v>
      </c>
      <c r="H9" s="618">
        <v>130</v>
      </c>
      <c r="I9" s="618">
        <v>21</v>
      </c>
      <c r="J9" s="618">
        <v>151</v>
      </c>
      <c r="K9" s="619">
        <v>6541</v>
      </c>
    </row>
    <row r="10" spans="1:14" ht="27" customHeight="1">
      <c r="A10" s="620" t="s">
        <v>245</v>
      </c>
      <c r="B10" s="621">
        <v>2785</v>
      </c>
      <c r="C10" s="621">
        <v>156</v>
      </c>
      <c r="D10" s="621">
        <v>2941</v>
      </c>
      <c r="E10" s="621">
        <v>249</v>
      </c>
      <c r="F10" s="621">
        <v>56</v>
      </c>
      <c r="G10" s="621">
        <v>305</v>
      </c>
      <c r="H10" s="621">
        <v>25</v>
      </c>
      <c r="I10" s="621">
        <v>4</v>
      </c>
      <c r="J10" s="621">
        <v>29</v>
      </c>
      <c r="K10" s="622">
        <v>3275</v>
      </c>
    </row>
    <row r="11" spans="1:14" ht="27" customHeight="1">
      <c r="A11" s="620" t="s">
        <v>244</v>
      </c>
      <c r="B11" s="621">
        <v>1374</v>
      </c>
      <c r="C11" s="621">
        <v>37</v>
      </c>
      <c r="D11" s="621">
        <v>1411</v>
      </c>
      <c r="E11" s="621">
        <v>267</v>
      </c>
      <c r="F11" s="621">
        <v>31</v>
      </c>
      <c r="G11" s="621">
        <v>298</v>
      </c>
      <c r="H11" s="621">
        <v>36</v>
      </c>
      <c r="I11" s="621">
        <v>1</v>
      </c>
      <c r="J11" s="621">
        <v>37</v>
      </c>
      <c r="K11" s="622">
        <v>1746</v>
      </c>
    </row>
    <row r="12" spans="1:14" ht="27" customHeight="1">
      <c r="A12" s="620" t="s">
        <v>243</v>
      </c>
      <c r="B12" s="621">
        <v>1622</v>
      </c>
      <c r="C12" s="621">
        <v>111</v>
      </c>
      <c r="D12" s="621">
        <v>1733</v>
      </c>
      <c r="E12" s="621">
        <v>164</v>
      </c>
      <c r="F12" s="621">
        <v>18</v>
      </c>
      <c r="G12" s="621">
        <v>182</v>
      </c>
      <c r="H12" s="621">
        <v>9</v>
      </c>
      <c r="I12" s="621">
        <v>4</v>
      </c>
      <c r="J12" s="621">
        <v>13</v>
      </c>
      <c r="K12" s="622">
        <v>1928</v>
      </c>
      <c r="L12" s="623"/>
      <c r="M12" s="624"/>
      <c r="N12" s="624"/>
    </row>
    <row r="13" spans="1:14" ht="27" customHeight="1">
      <c r="A13" s="620" t="s">
        <v>242</v>
      </c>
      <c r="B13" s="621">
        <v>2034</v>
      </c>
      <c r="C13" s="621">
        <v>128</v>
      </c>
      <c r="D13" s="621">
        <v>2162</v>
      </c>
      <c r="E13" s="621">
        <v>305</v>
      </c>
      <c r="F13" s="621">
        <v>36</v>
      </c>
      <c r="G13" s="621">
        <v>341</v>
      </c>
      <c r="H13" s="621">
        <v>84</v>
      </c>
      <c r="I13" s="621">
        <v>1</v>
      </c>
      <c r="J13" s="621">
        <v>85</v>
      </c>
      <c r="K13" s="622">
        <v>2588</v>
      </c>
      <c r="L13" s="623"/>
      <c r="M13" s="624"/>
      <c r="N13" s="624"/>
    </row>
    <row r="14" spans="1:14" ht="27" customHeight="1" thickBot="1">
      <c r="A14" s="625" t="s">
        <v>241</v>
      </c>
      <c r="B14" s="626">
        <v>2137</v>
      </c>
      <c r="C14" s="626">
        <v>173</v>
      </c>
      <c r="D14" s="626">
        <v>2310</v>
      </c>
      <c r="E14" s="626">
        <v>228</v>
      </c>
      <c r="F14" s="626">
        <v>67</v>
      </c>
      <c r="G14" s="626">
        <v>295</v>
      </c>
      <c r="H14" s="626">
        <v>61</v>
      </c>
      <c r="I14" s="626">
        <v>1</v>
      </c>
      <c r="J14" s="626">
        <v>62</v>
      </c>
      <c r="K14" s="627">
        <v>2667</v>
      </c>
      <c r="L14" s="623"/>
      <c r="M14" s="624"/>
      <c r="N14" s="624"/>
    </row>
    <row r="15" spans="1:14" ht="27" customHeight="1" thickBot="1">
      <c r="A15" s="628" t="s">
        <v>240</v>
      </c>
      <c r="B15" s="629">
        <v>15346</v>
      </c>
      <c r="C15" s="629">
        <v>1016</v>
      </c>
      <c r="D15" s="629">
        <v>16362</v>
      </c>
      <c r="E15" s="629">
        <v>1684</v>
      </c>
      <c r="F15" s="629">
        <v>322</v>
      </c>
      <c r="G15" s="629">
        <v>2006</v>
      </c>
      <c r="H15" s="629">
        <v>345</v>
      </c>
      <c r="I15" s="629">
        <v>32</v>
      </c>
      <c r="J15" s="629">
        <v>377</v>
      </c>
      <c r="K15" s="629">
        <v>18745</v>
      </c>
      <c r="M15" s="624"/>
      <c r="N15" s="623"/>
    </row>
    <row r="16" spans="1:14">
      <c r="A16" s="630" t="s">
        <v>307</v>
      </c>
      <c r="B16" s="631"/>
      <c r="C16" s="631"/>
      <c r="D16" s="631"/>
      <c r="E16" s="631"/>
      <c r="F16" s="631"/>
      <c r="G16" s="631"/>
      <c r="H16" s="631"/>
      <c r="I16" s="631"/>
      <c r="J16" s="631"/>
      <c r="K16" s="631"/>
    </row>
    <row r="17" spans="1:18">
      <c r="A17" s="632"/>
      <c r="B17" s="633"/>
      <c r="C17" s="633"/>
      <c r="D17" s="634"/>
      <c r="E17" s="633"/>
      <c r="F17" s="633"/>
      <c r="G17" s="633"/>
      <c r="H17" s="633"/>
      <c r="I17" s="633"/>
      <c r="J17" s="633"/>
      <c r="K17" s="633"/>
    </row>
    <row r="18" spans="1:18">
      <c r="G18" s="609"/>
      <c r="H18" s="609"/>
      <c r="I18" s="609"/>
    </row>
    <row r="19" spans="1:18">
      <c r="K19" s="635"/>
      <c r="L19" s="635"/>
      <c r="M19" s="635"/>
      <c r="N19" s="635"/>
      <c r="O19" s="635"/>
      <c r="P19" s="635"/>
      <c r="Q19" s="635"/>
      <c r="R19" s="635"/>
    </row>
    <row r="20" spans="1:18">
      <c r="K20" s="635"/>
      <c r="L20" s="635"/>
      <c r="M20" s="635"/>
      <c r="N20" s="635"/>
      <c r="O20" s="635"/>
      <c r="P20" s="635"/>
      <c r="Q20" s="635"/>
      <c r="R20" s="635"/>
    </row>
    <row r="21" spans="1:18" ht="13.5" thickBot="1">
      <c r="F21" s="636"/>
      <c r="K21" s="635"/>
      <c r="L21" s="635"/>
      <c r="M21" s="635"/>
      <c r="N21" s="635"/>
      <c r="O21" s="635"/>
      <c r="P21" s="635"/>
      <c r="Q21" s="635"/>
      <c r="R21" s="635"/>
    </row>
    <row r="22" spans="1:18" ht="24.75" customHeight="1">
      <c r="A22" s="819" t="s">
        <v>317</v>
      </c>
      <c r="B22" s="821" t="s">
        <v>328</v>
      </c>
      <c r="C22" s="821"/>
      <c r="D22" s="822" t="s">
        <v>327</v>
      </c>
      <c r="K22" s="635"/>
      <c r="L22" s="635"/>
      <c r="M22" s="635"/>
      <c r="N22" s="635"/>
      <c r="O22" s="635"/>
      <c r="P22" s="635"/>
      <c r="Q22" s="635"/>
      <c r="R22" s="635"/>
    </row>
    <row r="23" spans="1:18" ht="24.75" customHeight="1" thickBot="1">
      <c r="A23" s="820"/>
      <c r="B23" s="637" t="s">
        <v>13</v>
      </c>
      <c r="C23" s="637" t="s">
        <v>14</v>
      </c>
      <c r="D23" s="823"/>
      <c r="K23" s="635"/>
      <c r="L23" s="635"/>
      <c r="M23" s="635"/>
      <c r="N23" s="635"/>
      <c r="O23" s="635"/>
      <c r="P23" s="635"/>
      <c r="Q23" s="635"/>
      <c r="R23" s="635"/>
    </row>
    <row r="24" spans="1:18" ht="24.75" customHeight="1">
      <c r="A24" s="638" t="s">
        <v>308</v>
      </c>
      <c r="B24" s="639">
        <v>5995</v>
      </c>
      <c r="C24" s="639">
        <v>546</v>
      </c>
      <c r="D24" s="640">
        <v>6541</v>
      </c>
      <c r="K24" s="635"/>
      <c r="L24" s="635"/>
      <c r="M24" s="635"/>
      <c r="N24" s="635"/>
      <c r="O24" s="635"/>
      <c r="P24" s="635"/>
      <c r="Q24" s="635"/>
      <c r="R24" s="635"/>
    </row>
    <row r="25" spans="1:18" ht="24.75" customHeight="1">
      <c r="A25" s="641" t="s">
        <v>245</v>
      </c>
      <c r="B25" s="642">
        <v>3059</v>
      </c>
      <c r="C25" s="642">
        <v>216</v>
      </c>
      <c r="D25" s="643">
        <v>3275</v>
      </c>
      <c r="H25" s="817"/>
      <c r="I25" s="818"/>
    </row>
    <row r="26" spans="1:18" ht="24.75" customHeight="1">
      <c r="A26" s="641" t="s">
        <v>244</v>
      </c>
      <c r="B26" s="642">
        <v>1677</v>
      </c>
      <c r="C26" s="642">
        <v>69</v>
      </c>
      <c r="D26" s="643">
        <v>1746</v>
      </c>
      <c r="H26" s="817"/>
      <c r="I26" s="818"/>
    </row>
    <row r="27" spans="1:18" ht="24.75" customHeight="1">
      <c r="A27" s="641" t="s">
        <v>243</v>
      </c>
      <c r="B27" s="642">
        <v>1795</v>
      </c>
      <c r="C27" s="642">
        <v>133</v>
      </c>
      <c r="D27" s="643">
        <v>1928</v>
      </c>
      <c r="H27" s="817"/>
      <c r="I27" s="818"/>
    </row>
    <row r="28" spans="1:18" ht="24.75" customHeight="1">
      <c r="A28" s="641" t="s">
        <v>242</v>
      </c>
      <c r="B28" s="642">
        <v>2423</v>
      </c>
      <c r="C28" s="642">
        <v>165</v>
      </c>
      <c r="D28" s="643">
        <v>2588</v>
      </c>
      <c r="H28" s="817"/>
      <c r="I28" s="818"/>
    </row>
    <row r="29" spans="1:18" ht="24.75" customHeight="1" thickBot="1">
      <c r="A29" s="644" t="s">
        <v>241</v>
      </c>
      <c r="B29" s="645">
        <v>2426</v>
      </c>
      <c r="C29" s="645">
        <v>241</v>
      </c>
      <c r="D29" s="646">
        <v>2667</v>
      </c>
      <c r="H29" s="817"/>
      <c r="I29" s="818"/>
    </row>
    <row r="30" spans="1:18" ht="24.75" customHeight="1" thickBot="1">
      <c r="A30" s="647" t="s">
        <v>240</v>
      </c>
      <c r="B30" s="648">
        <v>17375</v>
      </c>
      <c r="C30" s="648">
        <v>1370</v>
      </c>
      <c r="D30" s="649">
        <v>18745</v>
      </c>
    </row>
    <row r="31" spans="1:18" ht="15">
      <c r="A31" s="630" t="s">
        <v>307</v>
      </c>
      <c r="B31" s="631"/>
      <c r="C31" s="631"/>
      <c r="D31" s="631"/>
      <c r="H31" s="817"/>
      <c r="I31" s="818"/>
    </row>
    <row r="38" ht="11.25" customHeight="1"/>
  </sheetData>
  <mergeCells count="19">
    <mergeCell ref="H28:I28"/>
    <mergeCell ref="H29:I29"/>
    <mergeCell ref="H31:I31"/>
    <mergeCell ref="A22:A23"/>
    <mergeCell ref="B22:C22"/>
    <mergeCell ref="D22:D23"/>
    <mergeCell ref="H25:I25"/>
    <mergeCell ref="H26:I26"/>
    <mergeCell ref="H27:I27"/>
    <mergeCell ref="A5:K5"/>
    <mergeCell ref="A6:K6"/>
    <mergeCell ref="A7:A8"/>
    <mergeCell ref="B7:C7"/>
    <mergeCell ref="D7:D8"/>
    <mergeCell ref="E7:F7"/>
    <mergeCell ref="G7:G8"/>
    <mergeCell ref="H7:I7"/>
    <mergeCell ref="J7:J8"/>
    <mergeCell ref="K7:K8"/>
  </mergeCells>
  <pageMargins left="0.75" right="0.75" top="1" bottom="1" header="0" footer="0"/>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S26"/>
  <sheetViews>
    <sheetView showGridLines="0" zoomScale="80" zoomScaleNormal="80" workbookViewId="0">
      <selection activeCell="P41" sqref="P41"/>
    </sheetView>
  </sheetViews>
  <sheetFormatPr baseColWidth="10" defaultRowHeight="12.75"/>
  <cols>
    <col min="1" max="1" width="16.85546875" style="531" customWidth="1"/>
    <col min="2" max="10" width="10.7109375" style="531" customWidth="1"/>
    <col min="11" max="11" width="11.42578125" style="531"/>
    <col min="12" max="12" width="22.5703125" style="531" customWidth="1"/>
    <col min="13" max="13" width="13.7109375" style="531" customWidth="1"/>
    <col min="14" max="14" width="14.28515625" style="531" customWidth="1"/>
    <col min="15" max="15" width="13.42578125" style="531" customWidth="1"/>
    <col min="16" max="16" width="12.28515625" style="531" customWidth="1"/>
    <col min="17" max="256" width="11.42578125" style="531"/>
    <col min="257" max="257" width="16.85546875" style="531" customWidth="1"/>
    <col min="258" max="266" width="10.7109375" style="531" customWidth="1"/>
    <col min="267" max="267" width="11.42578125" style="531"/>
    <col min="268" max="268" width="22.5703125" style="531" customWidth="1"/>
    <col min="269" max="269" width="13.7109375" style="531" customWidth="1"/>
    <col min="270" max="270" width="14.28515625" style="531" customWidth="1"/>
    <col min="271" max="271" width="13.42578125" style="531" customWidth="1"/>
    <col min="272" max="272" width="12.28515625" style="531" customWidth="1"/>
    <col min="273" max="512" width="11.42578125" style="531"/>
    <col min="513" max="513" width="16.85546875" style="531" customWidth="1"/>
    <col min="514" max="522" width="10.7109375" style="531" customWidth="1"/>
    <col min="523" max="523" width="11.42578125" style="531"/>
    <col min="524" max="524" width="22.5703125" style="531" customWidth="1"/>
    <col min="525" max="525" width="13.7109375" style="531" customWidth="1"/>
    <col min="526" max="526" width="14.28515625" style="531" customWidth="1"/>
    <col min="527" max="527" width="13.42578125" style="531" customWidth="1"/>
    <col min="528" max="528" width="12.28515625" style="531" customWidth="1"/>
    <col min="529" max="768" width="11.42578125" style="531"/>
    <col min="769" max="769" width="16.85546875" style="531" customWidth="1"/>
    <col min="770" max="778" width="10.7109375" style="531" customWidth="1"/>
    <col min="779" max="779" width="11.42578125" style="531"/>
    <col min="780" max="780" width="22.5703125" style="531" customWidth="1"/>
    <col min="781" max="781" width="13.7109375" style="531" customWidth="1"/>
    <col min="782" max="782" width="14.28515625" style="531" customWidth="1"/>
    <col min="783" max="783" width="13.42578125" style="531" customWidth="1"/>
    <col min="784" max="784" width="12.28515625" style="531" customWidth="1"/>
    <col min="785" max="1024" width="11.42578125" style="531"/>
    <col min="1025" max="1025" width="16.85546875" style="531" customWidth="1"/>
    <col min="1026" max="1034" width="10.7109375" style="531" customWidth="1"/>
    <col min="1035" max="1035" width="11.42578125" style="531"/>
    <col min="1036" max="1036" width="22.5703125" style="531" customWidth="1"/>
    <col min="1037" max="1037" width="13.7109375" style="531" customWidth="1"/>
    <col min="1038" max="1038" width="14.28515625" style="531" customWidth="1"/>
    <col min="1039" max="1039" width="13.42578125" style="531" customWidth="1"/>
    <col min="1040" max="1040" width="12.28515625" style="531" customWidth="1"/>
    <col min="1041" max="1280" width="11.42578125" style="531"/>
    <col min="1281" max="1281" width="16.85546875" style="531" customWidth="1"/>
    <col min="1282" max="1290" width="10.7109375" style="531" customWidth="1"/>
    <col min="1291" max="1291" width="11.42578125" style="531"/>
    <col min="1292" max="1292" width="22.5703125" style="531" customWidth="1"/>
    <col min="1293" max="1293" width="13.7109375" style="531" customWidth="1"/>
    <col min="1294" max="1294" width="14.28515625" style="531" customWidth="1"/>
    <col min="1295" max="1295" width="13.42578125" style="531" customWidth="1"/>
    <col min="1296" max="1296" width="12.28515625" style="531" customWidth="1"/>
    <col min="1297" max="1536" width="11.42578125" style="531"/>
    <col min="1537" max="1537" width="16.85546875" style="531" customWidth="1"/>
    <col min="1538" max="1546" width="10.7109375" style="531" customWidth="1"/>
    <col min="1547" max="1547" width="11.42578125" style="531"/>
    <col min="1548" max="1548" width="22.5703125" style="531" customWidth="1"/>
    <col min="1549" max="1549" width="13.7109375" style="531" customWidth="1"/>
    <col min="1550" max="1550" width="14.28515625" style="531" customWidth="1"/>
    <col min="1551" max="1551" width="13.42578125" style="531" customWidth="1"/>
    <col min="1552" max="1552" width="12.28515625" style="531" customWidth="1"/>
    <col min="1553" max="1792" width="11.42578125" style="531"/>
    <col min="1793" max="1793" width="16.85546875" style="531" customWidth="1"/>
    <col min="1794" max="1802" width="10.7109375" style="531" customWidth="1"/>
    <col min="1803" max="1803" width="11.42578125" style="531"/>
    <col min="1804" max="1804" width="22.5703125" style="531" customWidth="1"/>
    <col min="1805" max="1805" width="13.7109375" style="531" customWidth="1"/>
    <col min="1806" max="1806" width="14.28515625" style="531" customWidth="1"/>
    <col min="1807" max="1807" width="13.42578125" style="531" customWidth="1"/>
    <col min="1808" max="1808" width="12.28515625" style="531" customWidth="1"/>
    <col min="1809" max="2048" width="11.42578125" style="531"/>
    <col min="2049" max="2049" width="16.85546875" style="531" customWidth="1"/>
    <col min="2050" max="2058" width="10.7109375" style="531" customWidth="1"/>
    <col min="2059" max="2059" width="11.42578125" style="531"/>
    <col min="2060" max="2060" width="22.5703125" style="531" customWidth="1"/>
    <col min="2061" max="2061" width="13.7109375" style="531" customWidth="1"/>
    <col min="2062" max="2062" width="14.28515625" style="531" customWidth="1"/>
    <col min="2063" max="2063" width="13.42578125" style="531" customWidth="1"/>
    <col min="2064" max="2064" width="12.28515625" style="531" customWidth="1"/>
    <col min="2065" max="2304" width="11.42578125" style="531"/>
    <col min="2305" max="2305" width="16.85546875" style="531" customWidth="1"/>
    <col min="2306" max="2314" width="10.7109375" style="531" customWidth="1"/>
    <col min="2315" max="2315" width="11.42578125" style="531"/>
    <col min="2316" max="2316" width="22.5703125" style="531" customWidth="1"/>
    <col min="2317" max="2317" width="13.7109375" style="531" customWidth="1"/>
    <col min="2318" max="2318" width="14.28515625" style="531" customWidth="1"/>
    <col min="2319" max="2319" width="13.42578125" style="531" customWidth="1"/>
    <col min="2320" max="2320" width="12.28515625" style="531" customWidth="1"/>
    <col min="2321" max="2560" width="11.42578125" style="531"/>
    <col min="2561" max="2561" width="16.85546875" style="531" customWidth="1"/>
    <col min="2562" max="2570" width="10.7109375" style="531" customWidth="1"/>
    <col min="2571" max="2571" width="11.42578125" style="531"/>
    <col min="2572" max="2572" width="22.5703125" style="531" customWidth="1"/>
    <col min="2573" max="2573" width="13.7109375" style="531" customWidth="1"/>
    <col min="2574" max="2574" width="14.28515625" style="531" customWidth="1"/>
    <col min="2575" max="2575" width="13.42578125" style="531" customWidth="1"/>
    <col min="2576" max="2576" width="12.28515625" style="531" customWidth="1"/>
    <col min="2577" max="2816" width="11.42578125" style="531"/>
    <col min="2817" max="2817" width="16.85546875" style="531" customWidth="1"/>
    <col min="2818" max="2826" width="10.7109375" style="531" customWidth="1"/>
    <col min="2827" max="2827" width="11.42578125" style="531"/>
    <col min="2828" max="2828" width="22.5703125" style="531" customWidth="1"/>
    <col min="2829" max="2829" width="13.7109375" style="531" customWidth="1"/>
    <col min="2830" max="2830" width="14.28515625" style="531" customWidth="1"/>
    <col min="2831" max="2831" width="13.42578125" style="531" customWidth="1"/>
    <col min="2832" max="2832" width="12.28515625" style="531" customWidth="1"/>
    <col min="2833" max="3072" width="11.42578125" style="531"/>
    <col min="3073" max="3073" width="16.85546875" style="531" customWidth="1"/>
    <col min="3074" max="3082" width="10.7109375" style="531" customWidth="1"/>
    <col min="3083" max="3083" width="11.42578125" style="531"/>
    <col min="3084" max="3084" width="22.5703125" style="531" customWidth="1"/>
    <col min="3085" max="3085" width="13.7109375" style="531" customWidth="1"/>
    <col min="3086" max="3086" width="14.28515625" style="531" customWidth="1"/>
    <col min="3087" max="3087" width="13.42578125" style="531" customWidth="1"/>
    <col min="3088" max="3088" width="12.28515625" style="531" customWidth="1"/>
    <col min="3089" max="3328" width="11.42578125" style="531"/>
    <col min="3329" max="3329" width="16.85546875" style="531" customWidth="1"/>
    <col min="3330" max="3338" width="10.7109375" style="531" customWidth="1"/>
    <col min="3339" max="3339" width="11.42578125" style="531"/>
    <col min="3340" max="3340" width="22.5703125" style="531" customWidth="1"/>
    <col min="3341" max="3341" width="13.7109375" style="531" customWidth="1"/>
    <col min="3342" max="3342" width="14.28515625" style="531" customWidth="1"/>
    <col min="3343" max="3343" width="13.42578125" style="531" customWidth="1"/>
    <col min="3344" max="3344" width="12.28515625" style="531" customWidth="1"/>
    <col min="3345" max="3584" width="11.42578125" style="531"/>
    <col min="3585" max="3585" width="16.85546875" style="531" customWidth="1"/>
    <col min="3586" max="3594" width="10.7109375" style="531" customWidth="1"/>
    <col min="3595" max="3595" width="11.42578125" style="531"/>
    <col min="3596" max="3596" width="22.5703125" style="531" customWidth="1"/>
    <col min="3597" max="3597" width="13.7109375" style="531" customWidth="1"/>
    <col min="3598" max="3598" width="14.28515625" style="531" customWidth="1"/>
    <col min="3599" max="3599" width="13.42578125" style="531" customWidth="1"/>
    <col min="3600" max="3600" width="12.28515625" style="531" customWidth="1"/>
    <col min="3601" max="3840" width="11.42578125" style="531"/>
    <col min="3841" max="3841" width="16.85546875" style="531" customWidth="1"/>
    <col min="3842" max="3850" width="10.7109375" style="531" customWidth="1"/>
    <col min="3851" max="3851" width="11.42578125" style="531"/>
    <col min="3852" max="3852" width="22.5703125" style="531" customWidth="1"/>
    <col min="3853" max="3853" width="13.7109375" style="531" customWidth="1"/>
    <col min="3854" max="3854" width="14.28515625" style="531" customWidth="1"/>
    <col min="3855" max="3855" width="13.42578125" style="531" customWidth="1"/>
    <col min="3856" max="3856" width="12.28515625" style="531" customWidth="1"/>
    <col min="3857" max="4096" width="11.42578125" style="531"/>
    <col min="4097" max="4097" width="16.85546875" style="531" customWidth="1"/>
    <col min="4098" max="4106" width="10.7109375" style="531" customWidth="1"/>
    <col min="4107" max="4107" width="11.42578125" style="531"/>
    <col min="4108" max="4108" width="22.5703125" style="531" customWidth="1"/>
    <col min="4109" max="4109" width="13.7109375" style="531" customWidth="1"/>
    <col min="4110" max="4110" width="14.28515625" style="531" customWidth="1"/>
    <col min="4111" max="4111" width="13.42578125" style="531" customWidth="1"/>
    <col min="4112" max="4112" width="12.28515625" style="531" customWidth="1"/>
    <col min="4113" max="4352" width="11.42578125" style="531"/>
    <col min="4353" max="4353" width="16.85546875" style="531" customWidth="1"/>
    <col min="4354" max="4362" width="10.7109375" style="531" customWidth="1"/>
    <col min="4363" max="4363" width="11.42578125" style="531"/>
    <col min="4364" max="4364" width="22.5703125" style="531" customWidth="1"/>
    <col min="4365" max="4365" width="13.7109375" style="531" customWidth="1"/>
    <col min="4366" max="4366" width="14.28515625" style="531" customWidth="1"/>
    <col min="4367" max="4367" width="13.42578125" style="531" customWidth="1"/>
    <col min="4368" max="4368" width="12.28515625" style="531" customWidth="1"/>
    <col min="4369" max="4608" width="11.42578125" style="531"/>
    <col min="4609" max="4609" width="16.85546875" style="531" customWidth="1"/>
    <col min="4610" max="4618" width="10.7109375" style="531" customWidth="1"/>
    <col min="4619" max="4619" width="11.42578125" style="531"/>
    <col min="4620" max="4620" width="22.5703125" style="531" customWidth="1"/>
    <col min="4621" max="4621" width="13.7109375" style="531" customWidth="1"/>
    <col min="4622" max="4622" width="14.28515625" style="531" customWidth="1"/>
    <col min="4623" max="4623" width="13.42578125" style="531" customWidth="1"/>
    <col min="4624" max="4624" width="12.28515625" style="531" customWidth="1"/>
    <col min="4625" max="4864" width="11.42578125" style="531"/>
    <col min="4865" max="4865" width="16.85546875" style="531" customWidth="1"/>
    <col min="4866" max="4874" width="10.7109375" style="531" customWidth="1"/>
    <col min="4875" max="4875" width="11.42578125" style="531"/>
    <col min="4876" max="4876" width="22.5703125" style="531" customWidth="1"/>
    <col min="4877" max="4877" width="13.7109375" style="531" customWidth="1"/>
    <col min="4878" max="4878" width="14.28515625" style="531" customWidth="1"/>
    <col min="4879" max="4879" width="13.42578125" style="531" customWidth="1"/>
    <col min="4880" max="4880" width="12.28515625" style="531" customWidth="1"/>
    <col min="4881" max="5120" width="11.42578125" style="531"/>
    <col min="5121" max="5121" width="16.85546875" style="531" customWidth="1"/>
    <col min="5122" max="5130" width="10.7109375" style="531" customWidth="1"/>
    <col min="5131" max="5131" width="11.42578125" style="531"/>
    <col min="5132" max="5132" width="22.5703125" style="531" customWidth="1"/>
    <col min="5133" max="5133" width="13.7109375" style="531" customWidth="1"/>
    <col min="5134" max="5134" width="14.28515625" style="531" customWidth="1"/>
    <col min="5135" max="5135" width="13.42578125" style="531" customWidth="1"/>
    <col min="5136" max="5136" width="12.28515625" style="531" customWidth="1"/>
    <col min="5137" max="5376" width="11.42578125" style="531"/>
    <col min="5377" max="5377" width="16.85546875" style="531" customWidth="1"/>
    <col min="5378" max="5386" width="10.7109375" style="531" customWidth="1"/>
    <col min="5387" max="5387" width="11.42578125" style="531"/>
    <col min="5388" max="5388" width="22.5703125" style="531" customWidth="1"/>
    <col min="5389" max="5389" width="13.7109375" style="531" customWidth="1"/>
    <col min="5390" max="5390" width="14.28515625" style="531" customWidth="1"/>
    <col min="5391" max="5391" width="13.42578125" style="531" customWidth="1"/>
    <col min="5392" max="5392" width="12.28515625" style="531" customWidth="1"/>
    <col min="5393" max="5632" width="11.42578125" style="531"/>
    <col min="5633" max="5633" width="16.85546875" style="531" customWidth="1"/>
    <col min="5634" max="5642" width="10.7109375" style="531" customWidth="1"/>
    <col min="5643" max="5643" width="11.42578125" style="531"/>
    <col min="5644" max="5644" width="22.5703125" style="531" customWidth="1"/>
    <col min="5645" max="5645" width="13.7109375" style="531" customWidth="1"/>
    <col min="5646" max="5646" width="14.28515625" style="531" customWidth="1"/>
    <col min="5647" max="5647" width="13.42578125" style="531" customWidth="1"/>
    <col min="5648" max="5648" width="12.28515625" style="531" customWidth="1"/>
    <col min="5649" max="5888" width="11.42578125" style="531"/>
    <col min="5889" max="5889" width="16.85546875" style="531" customWidth="1"/>
    <col min="5890" max="5898" width="10.7109375" style="531" customWidth="1"/>
    <col min="5899" max="5899" width="11.42578125" style="531"/>
    <col min="5900" max="5900" width="22.5703125" style="531" customWidth="1"/>
    <col min="5901" max="5901" width="13.7109375" style="531" customWidth="1"/>
    <col min="5902" max="5902" width="14.28515625" style="531" customWidth="1"/>
    <col min="5903" max="5903" width="13.42578125" style="531" customWidth="1"/>
    <col min="5904" max="5904" width="12.28515625" style="531" customWidth="1"/>
    <col min="5905" max="6144" width="11.42578125" style="531"/>
    <col min="6145" max="6145" width="16.85546875" style="531" customWidth="1"/>
    <col min="6146" max="6154" width="10.7109375" style="531" customWidth="1"/>
    <col min="6155" max="6155" width="11.42578125" style="531"/>
    <col min="6156" max="6156" width="22.5703125" style="531" customWidth="1"/>
    <col min="6157" max="6157" width="13.7109375" style="531" customWidth="1"/>
    <col min="6158" max="6158" width="14.28515625" style="531" customWidth="1"/>
    <col min="6159" max="6159" width="13.42578125" style="531" customWidth="1"/>
    <col min="6160" max="6160" width="12.28515625" style="531" customWidth="1"/>
    <col min="6161" max="6400" width="11.42578125" style="531"/>
    <col min="6401" max="6401" width="16.85546875" style="531" customWidth="1"/>
    <col min="6402" max="6410" width="10.7109375" style="531" customWidth="1"/>
    <col min="6411" max="6411" width="11.42578125" style="531"/>
    <col min="6412" max="6412" width="22.5703125" style="531" customWidth="1"/>
    <col min="6413" max="6413" width="13.7109375" style="531" customWidth="1"/>
    <col min="6414" max="6414" width="14.28515625" style="531" customWidth="1"/>
    <col min="6415" max="6415" width="13.42578125" style="531" customWidth="1"/>
    <col min="6416" max="6416" width="12.28515625" style="531" customWidth="1"/>
    <col min="6417" max="6656" width="11.42578125" style="531"/>
    <col min="6657" max="6657" width="16.85546875" style="531" customWidth="1"/>
    <col min="6658" max="6666" width="10.7109375" style="531" customWidth="1"/>
    <col min="6667" max="6667" width="11.42578125" style="531"/>
    <col min="6668" max="6668" width="22.5703125" style="531" customWidth="1"/>
    <col min="6669" max="6669" width="13.7109375" style="531" customWidth="1"/>
    <col min="6670" max="6670" width="14.28515625" style="531" customWidth="1"/>
    <col min="6671" max="6671" width="13.42578125" style="531" customWidth="1"/>
    <col min="6672" max="6672" width="12.28515625" style="531" customWidth="1"/>
    <col min="6673" max="6912" width="11.42578125" style="531"/>
    <col min="6913" max="6913" width="16.85546875" style="531" customWidth="1"/>
    <col min="6914" max="6922" width="10.7109375" style="531" customWidth="1"/>
    <col min="6923" max="6923" width="11.42578125" style="531"/>
    <col min="6924" max="6924" width="22.5703125" style="531" customWidth="1"/>
    <col min="6925" max="6925" width="13.7109375" style="531" customWidth="1"/>
    <col min="6926" max="6926" width="14.28515625" style="531" customWidth="1"/>
    <col min="6927" max="6927" width="13.42578125" style="531" customWidth="1"/>
    <col min="6928" max="6928" width="12.28515625" style="531" customWidth="1"/>
    <col min="6929" max="7168" width="11.42578125" style="531"/>
    <col min="7169" max="7169" width="16.85546875" style="531" customWidth="1"/>
    <col min="7170" max="7178" width="10.7109375" style="531" customWidth="1"/>
    <col min="7179" max="7179" width="11.42578125" style="531"/>
    <col min="7180" max="7180" width="22.5703125" style="531" customWidth="1"/>
    <col min="7181" max="7181" width="13.7109375" style="531" customWidth="1"/>
    <col min="7182" max="7182" width="14.28515625" style="531" customWidth="1"/>
    <col min="7183" max="7183" width="13.42578125" style="531" customWidth="1"/>
    <col min="7184" max="7184" width="12.28515625" style="531" customWidth="1"/>
    <col min="7185" max="7424" width="11.42578125" style="531"/>
    <col min="7425" max="7425" width="16.85546875" style="531" customWidth="1"/>
    <col min="7426" max="7434" width="10.7109375" style="531" customWidth="1"/>
    <col min="7435" max="7435" width="11.42578125" style="531"/>
    <col min="7436" max="7436" width="22.5703125" style="531" customWidth="1"/>
    <col min="7437" max="7437" width="13.7109375" style="531" customWidth="1"/>
    <col min="7438" max="7438" width="14.28515625" style="531" customWidth="1"/>
    <col min="7439" max="7439" width="13.42578125" style="531" customWidth="1"/>
    <col min="7440" max="7440" width="12.28515625" style="531" customWidth="1"/>
    <col min="7441" max="7680" width="11.42578125" style="531"/>
    <col min="7681" max="7681" width="16.85546875" style="531" customWidth="1"/>
    <col min="7682" max="7690" width="10.7109375" style="531" customWidth="1"/>
    <col min="7691" max="7691" width="11.42578125" style="531"/>
    <col min="7692" max="7692" width="22.5703125" style="531" customWidth="1"/>
    <col min="7693" max="7693" width="13.7109375" style="531" customWidth="1"/>
    <col min="7694" max="7694" width="14.28515625" style="531" customWidth="1"/>
    <col min="7695" max="7695" width="13.42578125" style="531" customWidth="1"/>
    <col min="7696" max="7696" width="12.28515625" style="531" customWidth="1"/>
    <col min="7697" max="7936" width="11.42578125" style="531"/>
    <col min="7937" max="7937" width="16.85546875" style="531" customWidth="1"/>
    <col min="7938" max="7946" width="10.7109375" style="531" customWidth="1"/>
    <col min="7947" max="7947" width="11.42578125" style="531"/>
    <col min="7948" max="7948" width="22.5703125" style="531" customWidth="1"/>
    <col min="7949" max="7949" width="13.7109375" style="531" customWidth="1"/>
    <col min="7950" max="7950" width="14.28515625" style="531" customWidth="1"/>
    <col min="7951" max="7951" width="13.42578125" style="531" customWidth="1"/>
    <col min="7952" max="7952" width="12.28515625" style="531" customWidth="1"/>
    <col min="7953" max="8192" width="11.42578125" style="531"/>
    <col min="8193" max="8193" width="16.85546875" style="531" customWidth="1"/>
    <col min="8194" max="8202" width="10.7109375" style="531" customWidth="1"/>
    <col min="8203" max="8203" width="11.42578125" style="531"/>
    <col min="8204" max="8204" width="22.5703125" style="531" customWidth="1"/>
    <col min="8205" max="8205" width="13.7109375" style="531" customWidth="1"/>
    <col min="8206" max="8206" width="14.28515625" style="531" customWidth="1"/>
    <col min="8207" max="8207" width="13.42578125" style="531" customWidth="1"/>
    <col min="8208" max="8208" width="12.28515625" style="531" customWidth="1"/>
    <col min="8209" max="8448" width="11.42578125" style="531"/>
    <col min="8449" max="8449" width="16.85546875" style="531" customWidth="1"/>
    <col min="8450" max="8458" width="10.7109375" style="531" customWidth="1"/>
    <col min="8459" max="8459" width="11.42578125" style="531"/>
    <col min="8460" max="8460" width="22.5703125" style="531" customWidth="1"/>
    <col min="8461" max="8461" width="13.7109375" style="531" customWidth="1"/>
    <col min="8462" max="8462" width="14.28515625" style="531" customWidth="1"/>
    <col min="8463" max="8463" width="13.42578125" style="531" customWidth="1"/>
    <col min="8464" max="8464" width="12.28515625" style="531" customWidth="1"/>
    <col min="8465" max="8704" width="11.42578125" style="531"/>
    <col min="8705" max="8705" width="16.85546875" style="531" customWidth="1"/>
    <col min="8706" max="8714" width="10.7109375" style="531" customWidth="1"/>
    <col min="8715" max="8715" width="11.42578125" style="531"/>
    <col min="8716" max="8716" width="22.5703125" style="531" customWidth="1"/>
    <col min="8717" max="8717" width="13.7109375" style="531" customWidth="1"/>
    <col min="8718" max="8718" width="14.28515625" style="531" customWidth="1"/>
    <col min="8719" max="8719" width="13.42578125" style="531" customWidth="1"/>
    <col min="8720" max="8720" width="12.28515625" style="531" customWidth="1"/>
    <col min="8721" max="8960" width="11.42578125" style="531"/>
    <col min="8961" max="8961" width="16.85546875" style="531" customWidth="1"/>
    <col min="8962" max="8970" width="10.7109375" style="531" customWidth="1"/>
    <col min="8971" max="8971" width="11.42578125" style="531"/>
    <col min="8972" max="8972" width="22.5703125" style="531" customWidth="1"/>
    <col min="8973" max="8973" width="13.7109375" style="531" customWidth="1"/>
    <col min="8974" max="8974" width="14.28515625" style="531" customWidth="1"/>
    <col min="8975" max="8975" width="13.42578125" style="531" customWidth="1"/>
    <col min="8976" max="8976" width="12.28515625" style="531" customWidth="1"/>
    <col min="8977" max="9216" width="11.42578125" style="531"/>
    <col min="9217" max="9217" width="16.85546875" style="531" customWidth="1"/>
    <col min="9218" max="9226" width="10.7109375" style="531" customWidth="1"/>
    <col min="9227" max="9227" width="11.42578125" style="531"/>
    <col min="9228" max="9228" width="22.5703125" style="531" customWidth="1"/>
    <col min="9229" max="9229" width="13.7109375" style="531" customWidth="1"/>
    <col min="9230" max="9230" width="14.28515625" style="531" customWidth="1"/>
    <col min="9231" max="9231" width="13.42578125" style="531" customWidth="1"/>
    <col min="9232" max="9232" width="12.28515625" style="531" customWidth="1"/>
    <col min="9233" max="9472" width="11.42578125" style="531"/>
    <col min="9473" max="9473" width="16.85546875" style="531" customWidth="1"/>
    <col min="9474" max="9482" width="10.7109375" style="531" customWidth="1"/>
    <col min="9483" max="9483" width="11.42578125" style="531"/>
    <col min="9484" max="9484" width="22.5703125" style="531" customWidth="1"/>
    <col min="9485" max="9485" width="13.7109375" style="531" customWidth="1"/>
    <col min="9486" max="9486" width="14.28515625" style="531" customWidth="1"/>
    <col min="9487" max="9487" width="13.42578125" style="531" customWidth="1"/>
    <col min="9488" max="9488" width="12.28515625" style="531" customWidth="1"/>
    <col min="9489" max="9728" width="11.42578125" style="531"/>
    <col min="9729" max="9729" width="16.85546875" style="531" customWidth="1"/>
    <col min="9730" max="9738" width="10.7109375" style="531" customWidth="1"/>
    <col min="9739" max="9739" width="11.42578125" style="531"/>
    <col min="9740" max="9740" width="22.5703125" style="531" customWidth="1"/>
    <col min="9741" max="9741" width="13.7109375" style="531" customWidth="1"/>
    <col min="9742" max="9742" width="14.28515625" style="531" customWidth="1"/>
    <col min="9743" max="9743" width="13.42578125" style="531" customWidth="1"/>
    <col min="9744" max="9744" width="12.28515625" style="531" customWidth="1"/>
    <col min="9745" max="9984" width="11.42578125" style="531"/>
    <col min="9985" max="9985" width="16.85546875" style="531" customWidth="1"/>
    <col min="9986" max="9994" width="10.7109375" style="531" customWidth="1"/>
    <col min="9995" max="9995" width="11.42578125" style="531"/>
    <col min="9996" max="9996" width="22.5703125" style="531" customWidth="1"/>
    <col min="9997" max="9997" width="13.7109375" style="531" customWidth="1"/>
    <col min="9998" max="9998" width="14.28515625" style="531" customWidth="1"/>
    <col min="9999" max="9999" width="13.42578125" style="531" customWidth="1"/>
    <col min="10000" max="10000" width="12.28515625" style="531" customWidth="1"/>
    <col min="10001" max="10240" width="11.42578125" style="531"/>
    <col min="10241" max="10241" width="16.85546875" style="531" customWidth="1"/>
    <col min="10242" max="10250" width="10.7109375" style="531" customWidth="1"/>
    <col min="10251" max="10251" width="11.42578125" style="531"/>
    <col min="10252" max="10252" width="22.5703125" style="531" customWidth="1"/>
    <col min="10253" max="10253" width="13.7109375" style="531" customWidth="1"/>
    <col min="10254" max="10254" width="14.28515625" style="531" customWidth="1"/>
    <col min="10255" max="10255" width="13.42578125" style="531" customWidth="1"/>
    <col min="10256" max="10256" width="12.28515625" style="531" customWidth="1"/>
    <col min="10257" max="10496" width="11.42578125" style="531"/>
    <col min="10497" max="10497" width="16.85546875" style="531" customWidth="1"/>
    <col min="10498" max="10506" width="10.7109375" style="531" customWidth="1"/>
    <col min="10507" max="10507" width="11.42578125" style="531"/>
    <col min="10508" max="10508" width="22.5703125" style="531" customWidth="1"/>
    <col min="10509" max="10509" width="13.7109375" style="531" customWidth="1"/>
    <col min="10510" max="10510" width="14.28515625" style="531" customWidth="1"/>
    <col min="10511" max="10511" width="13.42578125" style="531" customWidth="1"/>
    <col min="10512" max="10512" width="12.28515625" style="531" customWidth="1"/>
    <col min="10513" max="10752" width="11.42578125" style="531"/>
    <col min="10753" max="10753" width="16.85546875" style="531" customWidth="1"/>
    <col min="10754" max="10762" width="10.7109375" style="531" customWidth="1"/>
    <col min="10763" max="10763" width="11.42578125" style="531"/>
    <col min="10764" max="10764" width="22.5703125" style="531" customWidth="1"/>
    <col min="10765" max="10765" width="13.7109375" style="531" customWidth="1"/>
    <col min="10766" max="10766" width="14.28515625" style="531" customWidth="1"/>
    <col min="10767" max="10767" width="13.42578125" style="531" customWidth="1"/>
    <col min="10768" max="10768" width="12.28515625" style="531" customWidth="1"/>
    <col min="10769" max="11008" width="11.42578125" style="531"/>
    <col min="11009" max="11009" width="16.85546875" style="531" customWidth="1"/>
    <col min="11010" max="11018" width="10.7109375" style="531" customWidth="1"/>
    <col min="11019" max="11019" width="11.42578125" style="531"/>
    <col min="11020" max="11020" width="22.5703125" style="531" customWidth="1"/>
    <col min="11021" max="11021" width="13.7109375" style="531" customWidth="1"/>
    <col min="11022" max="11022" width="14.28515625" style="531" customWidth="1"/>
    <col min="11023" max="11023" width="13.42578125" style="531" customWidth="1"/>
    <col min="11024" max="11024" width="12.28515625" style="531" customWidth="1"/>
    <col min="11025" max="11264" width="11.42578125" style="531"/>
    <col min="11265" max="11265" width="16.85546875" style="531" customWidth="1"/>
    <col min="11266" max="11274" width="10.7109375" style="531" customWidth="1"/>
    <col min="11275" max="11275" width="11.42578125" style="531"/>
    <col min="11276" max="11276" width="22.5703125" style="531" customWidth="1"/>
    <col min="11277" max="11277" width="13.7109375" style="531" customWidth="1"/>
    <col min="11278" max="11278" width="14.28515625" style="531" customWidth="1"/>
    <col min="11279" max="11279" width="13.42578125" style="531" customWidth="1"/>
    <col min="11280" max="11280" width="12.28515625" style="531" customWidth="1"/>
    <col min="11281" max="11520" width="11.42578125" style="531"/>
    <col min="11521" max="11521" width="16.85546875" style="531" customWidth="1"/>
    <col min="11522" max="11530" width="10.7109375" style="531" customWidth="1"/>
    <col min="11531" max="11531" width="11.42578125" style="531"/>
    <col min="11532" max="11532" width="22.5703125" style="531" customWidth="1"/>
    <col min="11533" max="11533" width="13.7109375" style="531" customWidth="1"/>
    <col min="11534" max="11534" width="14.28515625" style="531" customWidth="1"/>
    <col min="11535" max="11535" width="13.42578125" style="531" customWidth="1"/>
    <col min="11536" max="11536" width="12.28515625" style="531" customWidth="1"/>
    <col min="11537" max="11776" width="11.42578125" style="531"/>
    <col min="11777" max="11777" width="16.85546875" style="531" customWidth="1"/>
    <col min="11778" max="11786" width="10.7109375" style="531" customWidth="1"/>
    <col min="11787" max="11787" width="11.42578125" style="531"/>
    <col min="11788" max="11788" width="22.5703125" style="531" customWidth="1"/>
    <col min="11789" max="11789" width="13.7109375" style="531" customWidth="1"/>
    <col min="11790" max="11790" width="14.28515625" style="531" customWidth="1"/>
    <col min="11791" max="11791" width="13.42578125" style="531" customWidth="1"/>
    <col min="11792" max="11792" width="12.28515625" style="531" customWidth="1"/>
    <col min="11793" max="12032" width="11.42578125" style="531"/>
    <col min="12033" max="12033" width="16.85546875" style="531" customWidth="1"/>
    <col min="12034" max="12042" width="10.7109375" style="531" customWidth="1"/>
    <col min="12043" max="12043" width="11.42578125" style="531"/>
    <col min="12044" max="12044" width="22.5703125" style="531" customWidth="1"/>
    <col min="12045" max="12045" width="13.7109375" style="531" customWidth="1"/>
    <col min="12046" max="12046" width="14.28515625" style="531" customWidth="1"/>
    <col min="12047" max="12047" width="13.42578125" style="531" customWidth="1"/>
    <col min="12048" max="12048" width="12.28515625" style="531" customWidth="1"/>
    <col min="12049" max="12288" width="11.42578125" style="531"/>
    <col min="12289" max="12289" width="16.85546875" style="531" customWidth="1"/>
    <col min="12290" max="12298" width="10.7109375" style="531" customWidth="1"/>
    <col min="12299" max="12299" width="11.42578125" style="531"/>
    <col min="12300" max="12300" width="22.5703125" style="531" customWidth="1"/>
    <col min="12301" max="12301" width="13.7109375" style="531" customWidth="1"/>
    <col min="12302" max="12302" width="14.28515625" style="531" customWidth="1"/>
    <col min="12303" max="12303" width="13.42578125" style="531" customWidth="1"/>
    <col min="12304" max="12304" width="12.28515625" style="531" customWidth="1"/>
    <col min="12305" max="12544" width="11.42578125" style="531"/>
    <col min="12545" max="12545" width="16.85546875" style="531" customWidth="1"/>
    <col min="12546" max="12554" width="10.7109375" style="531" customWidth="1"/>
    <col min="12555" max="12555" width="11.42578125" style="531"/>
    <col min="12556" max="12556" width="22.5703125" style="531" customWidth="1"/>
    <col min="12557" max="12557" width="13.7109375" style="531" customWidth="1"/>
    <col min="12558" max="12558" width="14.28515625" style="531" customWidth="1"/>
    <col min="12559" max="12559" width="13.42578125" style="531" customWidth="1"/>
    <col min="12560" max="12560" width="12.28515625" style="531" customWidth="1"/>
    <col min="12561" max="12800" width="11.42578125" style="531"/>
    <col min="12801" max="12801" width="16.85546875" style="531" customWidth="1"/>
    <col min="12802" max="12810" width="10.7109375" style="531" customWidth="1"/>
    <col min="12811" max="12811" width="11.42578125" style="531"/>
    <col min="12812" max="12812" width="22.5703125" style="531" customWidth="1"/>
    <col min="12813" max="12813" width="13.7109375" style="531" customWidth="1"/>
    <col min="12814" max="12814" width="14.28515625" style="531" customWidth="1"/>
    <col min="12815" max="12815" width="13.42578125" style="531" customWidth="1"/>
    <col min="12816" max="12816" width="12.28515625" style="531" customWidth="1"/>
    <col min="12817" max="13056" width="11.42578125" style="531"/>
    <col min="13057" max="13057" width="16.85546875" style="531" customWidth="1"/>
    <col min="13058" max="13066" width="10.7109375" style="531" customWidth="1"/>
    <col min="13067" max="13067" width="11.42578125" style="531"/>
    <col min="13068" max="13068" width="22.5703125" style="531" customWidth="1"/>
    <col min="13069" max="13069" width="13.7109375" style="531" customWidth="1"/>
    <col min="13070" max="13070" width="14.28515625" style="531" customWidth="1"/>
    <col min="13071" max="13071" width="13.42578125" style="531" customWidth="1"/>
    <col min="13072" max="13072" width="12.28515625" style="531" customWidth="1"/>
    <col min="13073" max="13312" width="11.42578125" style="531"/>
    <col min="13313" max="13313" width="16.85546875" style="531" customWidth="1"/>
    <col min="13314" max="13322" width="10.7109375" style="531" customWidth="1"/>
    <col min="13323" max="13323" width="11.42578125" style="531"/>
    <col min="13324" max="13324" width="22.5703125" style="531" customWidth="1"/>
    <col min="13325" max="13325" width="13.7109375" style="531" customWidth="1"/>
    <col min="13326" max="13326" width="14.28515625" style="531" customWidth="1"/>
    <col min="13327" max="13327" width="13.42578125" style="531" customWidth="1"/>
    <col min="13328" max="13328" width="12.28515625" style="531" customWidth="1"/>
    <col min="13329" max="13568" width="11.42578125" style="531"/>
    <col min="13569" max="13569" width="16.85546875" style="531" customWidth="1"/>
    <col min="13570" max="13578" width="10.7109375" style="531" customWidth="1"/>
    <col min="13579" max="13579" width="11.42578125" style="531"/>
    <col min="13580" max="13580" width="22.5703125" style="531" customWidth="1"/>
    <col min="13581" max="13581" width="13.7109375" style="531" customWidth="1"/>
    <col min="13582" max="13582" width="14.28515625" style="531" customWidth="1"/>
    <col min="13583" max="13583" width="13.42578125" style="531" customWidth="1"/>
    <col min="13584" max="13584" width="12.28515625" style="531" customWidth="1"/>
    <col min="13585" max="13824" width="11.42578125" style="531"/>
    <col min="13825" max="13825" width="16.85546875" style="531" customWidth="1"/>
    <col min="13826" max="13834" width="10.7109375" style="531" customWidth="1"/>
    <col min="13835" max="13835" width="11.42578125" style="531"/>
    <col min="13836" max="13836" width="22.5703125" style="531" customWidth="1"/>
    <col min="13837" max="13837" width="13.7109375" style="531" customWidth="1"/>
    <col min="13838" max="13838" width="14.28515625" style="531" customWidth="1"/>
    <col min="13839" max="13839" width="13.42578125" style="531" customWidth="1"/>
    <col min="13840" max="13840" width="12.28515625" style="531" customWidth="1"/>
    <col min="13841" max="14080" width="11.42578125" style="531"/>
    <col min="14081" max="14081" width="16.85546875" style="531" customWidth="1"/>
    <col min="14082" max="14090" width="10.7109375" style="531" customWidth="1"/>
    <col min="14091" max="14091" width="11.42578125" style="531"/>
    <col min="14092" max="14092" width="22.5703125" style="531" customWidth="1"/>
    <col min="14093" max="14093" width="13.7109375" style="531" customWidth="1"/>
    <col min="14094" max="14094" width="14.28515625" style="531" customWidth="1"/>
    <col min="14095" max="14095" width="13.42578125" style="531" customWidth="1"/>
    <col min="14096" max="14096" width="12.28515625" style="531" customWidth="1"/>
    <col min="14097" max="14336" width="11.42578125" style="531"/>
    <col min="14337" max="14337" width="16.85546875" style="531" customWidth="1"/>
    <col min="14338" max="14346" width="10.7109375" style="531" customWidth="1"/>
    <col min="14347" max="14347" width="11.42578125" style="531"/>
    <col min="14348" max="14348" width="22.5703125" style="531" customWidth="1"/>
    <col min="14349" max="14349" width="13.7109375" style="531" customWidth="1"/>
    <col min="14350" max="14350" width="14.28515625" style="531" customWidth="1"/>
    <col min="14351" max="14351" width="13.42578125" style="531" customWidth="1"/>
    <col min="14352" max="14352" width="12.28515625" style="531" customWidth="1"/>
    <col min="14353" max="14592" width="11.42578125" style="531"/>
    <col min="14593" max="14593" width="16.85546875" style="531" customWidth="1"/>
    <col min="14594" max="14602" width="10.7109375" style="531" customWidth="1"/>
    <col min="14603" max="14603" width="11.42578125" style="531"/>
    <col min="14604" max="14604" width="22.5703125" style="531" customWidth="1"/>
    <col min="14605" max="14605" width="13.7109375" style="531" customWidth="1"/>
    <col min="14606" max="14606" width="14.28515625" style="531" customWidth="1"/>
    <col min="14607" max="14607" width="13.42578125" style="531" customWidth="1"/>
    <col min="14608" max="14608" width="12.28515625" style="531" customWidth="1"/>
    <col min="14609" max="14848" width="11.42578125" style="531"/>
    <col min="14849" max="14849" width="16.85546875" style="531" customWidth="1"/>
    <col min="14850" max="14858" width="10.7109375" style="531" customWidth="1"/>
    <col min="14859" max="14859" width="11.42578125" style="531"/>
    <col min="14860" max="14860" width="22.5703125" style="531" customWidth="1"/>
    <col min="14861" max="14861" width="13.7109375" style="531" customWidth="1"/>
    <col min="14862" max="14862" width="14.28515625" style="531" customWidth="1"/>
    <col min="14863" max="14863" width="13.42578125" style="531" customWidth="1"/>
    <col min="14864" max="14864" width="12.28515625" style="531" customWidth="1"/>
    <col min="14865" max="15104" width="11.42578125" style="531"/>
    <col min="15105" max="15105" width="16.85546875" style="531" customWidth="1"/>
    <col min="15106" max="15114" width="10.7109375" style="531" customWidth="1"/>
    <col min="15115" max="15115" width="11.42578125" style="531"/>
    <col min="15116" max="15116" width="22.5703125" style="531" customWidth="1"/>
    <col min="15117" max="15117" width="13.7109375" style="531" customWidth="1"/>
    <col min="15118" max="15118" width="14.28515625" style="531" customWidth="1"/>
    <col min="15119" max="15119" width="13.42578125" style="531" customWidth="1"/>
    <col min="15120" max="15120" width="12.28515625" style="531" customWidth="1"/>
    <col min="15121" max="15360" width="11.42578125" style="531"/>
    <col min="15361" max="15361" width="16.85546875" style="531" customWidth="1"/>
    <col min="15362" max="15370" width="10.7109375" style="531" customWidth="1"/>
    <col min="15371" max="15371" width="11.42578125" style="531"/>
    <col min="15372" max="15372" width="22.5703125" style="531" customWidth="1"/>
    <col min="15373" max="15373" width="13.7109375" style="531" customWidth="1"/>
    <col min="15374" max="15374" width="14.28515625" style="531" customWidth="1"/>
    <col min="15375" max="15375" width="13.42578125" style="531" customWidth="1"/>
    <col min="15376" max="15376" width="12.28515625" style="531" customWidth="1"/>
    <col min="15377" max="15616" width="11.42578125" style="531"/>
    <col min="15617" max="15617" width="16.85546875" style="531" customWidth="1"/>
    <col min="15618" max="15626" width="10.7109375" style="531" customWidth="1"/>
    <col min="15627" max="15627" width="11.42578125" style="531"/>
    <col min="15628" max="15628" width="22.5703125" style="531" customWidth="1"/>
    <col min="15629" max="15629" width="13.7109375" style="531" customWidth="1"/>
    <col min="15630" max="15630" width="14.28515625" style="531" customWidth="1"/>
    <col min="15631" max="15631" width="13.42578125" style="531" customWidth="1"/>
    <col min="15632" max="15632" width="12.28515625" style="531" customWidth="1"/>
    <col min="15633" max="15872" width="11.42578125" style="531"/>
    <col min="15873" max="15873" width="16.85546875" style="531" customWidth="1"/>
    <col min="15874" max="15882" width="10.7109375" style="531" customWidth="1"/>
    <col min="15883" max="15883" width="11.42578125" style="531"/>
    <col min="15884" max="15884" width="22.5703125" style="531" customWidth="1"/>
    <col min="15885" max="15885" width="13.7109375" style="531" customWidth="1"/>
    <col min="15886" max="15886" width="14.28515625" style="531" customWidth="1"/>
    <col min="15887" max="15887" width="13.42578125" style="531" customWidth="1"/>
    <col min="15888" max="15888" width="12.28515625" style="531" customWidth="1"/>
    <col min="15889" max="16128" width="11.42578125" style="531"/>
    <col min="16129" max="16129" width="16.85546875" style="531" customWidth="1"/>
    <col min="16130" max="16138" width="10.7109375" style="531" customWidth="1"/>
    <col min="16139" max="16139" width="11.42578125" style="531"/>
    <col min="16140" max="16140" width="22.5703125" style="531" customWidth="1"/>
    <col min="16141" max="16141" width="13.7109375" style="531" customWidth="1"/>
    <col min="16142" max="16142" width="14.28515625" style="531" customWidth="1"/>
    <col min="16143" max="16143" width="13.42578125" style="531" customWidth="1"/>
    <col min="16144" max="16144" width="12.28515625" style="531" customWidth="1"/>
    <col min="16145" max="16384" width="11.42578125" style="531"/>
  </cols>
  <sheetData>
    <row r="1" spans="1:16" ht="16.5" customHeight="1">
      <c r="A1" s="63"/>
      <c r="B1" s="64"/>
      <c r="C1" s="64"/>
      <c r="D1" s="64"/>
      <c r="E1" s="64"/>
      <c r="F1" s="64"/>
      <c r="G1" s="64"/>
      <c r="H1" s="64"/>
      <c r="I1" s="64"/>
      <c r="J1" s="64"/>
    </row>
    <row r="2" spans="1:16" ht="16.5" customHeight="1">
      <c r="A2" s="63"/>
      <c r="B2" s="52"/>
      <c r="C2" s="52"/>
      <c r="D2" s="52"/>
      <c r="E2" s="52"/>
      <c r="F2" s="52"/>
      <c r="G2" s="52"/>
      <c r="H2" s="52"/>
      <c r="I2" s="52"/>
      <c r="J2" s="52"/>
    </row>
    <row r="3" spans="1:16" ht="16.5" customHeight="1">
      <c r="A3" s="63"/>
      <c r="B3" s="52"/>
      <c r="C3" s="52"/>
      <c r="D3" s="52"/>
      <c r="E3" s="52"/>
      <c r="F3" s="52"/>
      <c r="G3" s="52"/>
      <c r="H3" s="52"/>
      <c r="I3" s="52"/>
      <c r="J3" s="52"/>
    </row>
    <row r="4" spans="1:16" ht="16.5" customHeight="1">
      <c r="A4" s="63"/>
      <c r="B4" s="63"/>
      <c r="C4" s="63"/>
      <c r="D4" s="62"/>
      <c r="E4" s="61"/>
      <c r="F4" s="61"/>
      <c r="G4" s="61"/>
      <c r="H4" s="61"/>
      <c r="I4" s="52"/>
      <c r="J4" s="52"/>
    </row>
    <row r="5" spans="1:16" ht="16.5" customHeight="1">
      <c r="A5" s="824" t="s">
        <v>334</v>
      </c>
      <c r="B5" s="824"/>
      <c r="C5" s="824"/>
      <c r="D5" s="824"/>
      <c r="E5" s="824"/>
      <c r="F5" s="824"/>
      <c r="G5" s="824"/>
      <c r="H5" s="824"/>
      <c r="I5" s="824"/>
      <c r="J5" s="824"/>
    </row>
    <row r="6" spans="1:16" ht="16.5" customHeight="1" thickBot="1">
      <c r="A6" s="824" t="s">
        <v>347</v>
      </c>
      <c r="B6" s="824"/>
      <c r="C6" s="824"/>
      <c r="D6" s="824"/>
      <c r="E6" s="824"/>
      <c r="F6" s="824"/>
      <c r="G6" s="824"/>
      <c r="H6" s="824"/>
      <c r="I6" s="824"/>
      <c r="J6" s="824"/>
    </row>
    <row r="7" spans="1:16" ht="30.75" customHeight="1">
      <c r="A7" s="825" t="s">
        <v>317</v>
      </c>
      <c r="B7" s="827" t="s">
        <v>332</v>
      </c>
      <c r="C7" s="827"/>
      <c r="D7" s="827" t="s">
        <v>331</v>
      </c>
      <c r="E7" s="827"/>
      <c r="F7" s="827" t="s">
        <v>330</v>
      </c>
      <c r="G7" s="827"/>
      <c r="H7" s="828" t="s">
        <v>320</v>
      </c>
      <c r="I7" s="828" t="s">
        <v>319</v>
      </c>
      <c r="J7" s="830" t="s">
        <v>333</v>
      </c>
      <c r="L7" s="825" t="s">
        <v>317</v>
      </c>
      <c r="M7" s="832" t="s">
        <v>332</v>
      </c>
      <c r="N7" s="832" t="s">
        <v>331</v>
      </c>
      <c r="O7" s="832" t="s">
        <v>330</v>
      </c>
      <c r="P7" s="834" t="s">
        <v>240</v>
      </c>
    </row>
    <row r="8" spans="1:16" ht="30.75" customHeight="1" thickBot="1">
      <c r="A8" s="826"/>
      <c r="B8" s="616" t="s">
        <v>13</v>
      </c>
      <c r="C8" s="616" t="s">
        <v>14</v>
      </c>
      <c r="D8" s="616" t="s">
        <v>13</v>
      </c>
      <c r="E8" s="616" t="s">
        <v>14</v>
      </c>
      <c r="F8" s="616" t="s">
        <v>13</v>
      </c>
      <c r="G8" s="616" t="s">
        <v>14</v>
      </c>
      <c r="H8" s="829"/>
      <c r="I8" s="829"/>
      <c r="J8" s="831"/>
      <c r="L8" s="826"/>
      <c r="M8" s="833"/>
      <c r="N8" s="833"/>
      <c r="O8" s="833"/>
      <c r="P8" s="835"/>
    </row>
    <row r="9" spans="1:16" ht="24" customHeight="1">
      <c r="A9" s="408" t="s">
        <v>308</v>
      </c>
      <c r="B9" s="650">
        <v>13480</v>
      </c>
      <c r="C9" s="650">
        <v>952</v>
      </c>
      <c r="D9" s="650">
        <v>14421</v>
      </c>
      <c r="E9" s="650">
        <v>1079</v>
      </c>
      <c r="F9" s="650">
        <v>626</v>
      </c>
      <c r="G9" s="650">
        <v>55</v>
      </c>
      <c r="H9" s="650">
        <v>28527</v>
      </c>
      <c r="I9" s="650">
        <v>2086</v>
      </c>
      <c r="J9" s="650">
        <v>30613</v>
      </c>
      <c r="L9" s="408" t="s">
        <v>308</v>
      </c>
      <c r="M9" s="650">
        <v>14432</v>
      </c>
      <c r="N9" s="650">
        <v>15500</v>
      </c>
      <c r="O9" s="650">
        <v>681</v>
      </c>
      <c r="P9" s="651">
        <v>30613</v>
      </c>
    </row>
    <row r="10" spans="1:16" ht="24" customHeight="1">
      <c r="A10" s="414" t="s">
        <v>245</v>
      </c>
      <c r="B10" s="652">
        <v>6401</v>
      </c>
      <c r="C10" s="652">
        <v>597</v>
      </c>
      <c r="D10" s="652">
        <v>7325</v>
      </c>
      <c r="E10" s="652">
        <v>627</v>
      </c>
      <c r="F10" s="652">
        <v>246</v>
      </c>
      <c r="G10" s="652">
        <v>25</v>
      </c>
      <c r="H10" s="652">
        <v>13972</v>
      </c>
      <c r="I10" s="652">
        <v>1249</v>
      </c>
      <c r="J10" s="652">
        <v>15221</v>
      </c>
      <c r="L10" s="414" t="s">
        <v>245</v>
      </c>
      <c r="M10" s="652">
        <v>6998</v>
      </c>
      <c r="N10" s="652">
        <v>7952</v>
      </c>
      <c r="O10" s="652">
        <v>271</v>
      </c>
      <c r="P10" s="653">
        <v>15221</v>
      </c>
    </row>
    <row r="11" spans="1:16" ht="24" customHeight="1">
      <c r="A11" s="414" t="s">
        <v>244</v>
      </c>
      <c r="B11" s="652">
        <v>4556</v>
      </c>
      <c r="C11" s="652">
        <v>250</v>
      </c>
      <c r="D11" s="652">
        <v>4251</v>
      </c>
      <c r="E11" s="652">
        <v>127</v>
      </c>
      <c r="F11" s="652">
        <v>182</v>
      </c>
      <c r="G11" s="652">
        <v>10</v>
      </c>
      <c r="H11" s="652">
        <v>8989</v>
      </c>
      <c r="I11" s="652">
        <v>387</v>
      </c>
      <c r="J11" s="652">
        <v>9376</v>
      </c>
      <c r="L11" s="414" t="s">
        <v>244</v>
      </c>
      <c r="M11" s="652">
        <v>4806</v>
      </c>
      <c r="N11" s="652">
        <v>4378</v>
      </c>
      <c r="O11" s="652">
        <v>192</v>
      </c>
      <c r="P11" s="653">
        <v>9376</v>
      </c>
    </row>
    <row r="12" spans="1:16" ht="24" customHeight="1">
      <c r="A12" s="414" t="s">
        <v>243</v>
      </c>
      <c r="B12" s="652">
        <v>5298</v>
      </c>
      <c r="C12" s="652">
        <v>526</v>
      </c>
      <c r="D12" s="652">
        <v>4013</v>
      </c>
      <c r="E12" s="652">
        <v>335</v>
      </c>
      <c r="F12" s="652">
        <v>142</v>
      </c>
      <c r="G12" s="652">
        <v>29</v>
      </c>
      <c r="H12" s="652">
        <v>9453</v>
      </c>
      <c r="I12" s="652">
        <v>890</v>
      </c>
      <c r="J12" s="652">
        <v>10343</v>
      </c>
      <c r="L12" s="414" t="s">
        <v>243</v>
      </c>
      <c r="M12" s="652">
        <v>5824</v>
      </c>
      <c r="N12" s="652">
        <v>4348</v>
      </c>
      <c r="O12" s="652">
        <v>171</v>
      </c>
      <c r="P12" s="653">
        <v>10343</v>
      </c>
    </row>
    <row r="13" spans="1:16" ht="24" customHeight="1">
      <c r="A13" s="414" t="s">
        <v>242</v>
      </c>
      <c r="B13" s="652">
        <v>3566</v>
      </c>
      <c r="C13" s="652">
        <v>488</v>
      </c>
      <c r="D13" s="652">
        <v>5248</v>
      </c>
      <c r="E13" s="652">
        <v>539</v>
      </c>
      <c r="F13" s="652">
        <v>145</v>
      </c>
      <c r="G13" s="652">
        <v>14</v>
      </c>
      <c r="H13" s="652">
        <v>8959</v>
      </c>
      <c r="I13" s="652">
        <v>1041</v>
      </c>
      <c r="J13" s="652">
        <v>10000</v>
      </c>
      <c r="L13" s="414" t="s">
        <v>242</v>
      </c>
      <c r="M13" s="652">
        <v>4054</v>
      </c>
      <c r="N13" s="652">
        <v>5787</v>
      </c>
      <c r="O13" s="652">
        <v>159</v>
      </c>
      <c r="P13" s="653">
        <v>10000</v>
      </c>
    </row>
    <row r="14" spans="1:16" ht="24" customHeight="1" thickBot="1">
      <c r="A14" s="420" t="s">
        <v>241</v>
      </c>
      <c r="B14" s="654">
        <v>5331</v>
      </c>
      <c r="C14" s="654">
        <v>526</v>
      </c>
      <c r="D14" s="654">
        <v>5208</v>
      </c>
      <c r="E14" s="654">
        <v>636</v>
      </c>
      <c r="F14" s="654">
        <v>190</v>
      </c>
      <c r="G14" s="654">
        <v>32</v>
      </c>
      <c r="H14" s="654">
        <v>10729</v>
      </c>
      <c r="I14" s="654">
        <v>1194</v>
      </c>
      <c r="J14" s="654">
        <v>11923</v>
      </c>
      <c r="K14" s="655"/>
      <c r="L14" s="420" t="s">
        <v>241</v>
      </c>
      <c r="M14" s="654">
        <v>5857</v>
      </c>
      <c r="N14" s="654">
        <v>5844</v>
      </c>
      <c r="O14" s="654">
        <v>222</v>
      </c>
      <c r="P14" s="656">
        <v>11923</v>
      </c>
    </row>
    <row r="15" spans="1:16" ht="27.75" customHeight="1" thickBot="1">
      <c r="A15" s="657" t="s">
        <v>240</v>
      </c>
      <c r="B15" s="658">
        <v>38632</v>
      </c>
      <c r="C15" s="658">
        <v>3339</v>
      </c>
      <c r="D15" s="658">
        <v>40466</v>
      </c>
      <c r="E15" s="658">
        <v>3343</v>
      </c>
      <c r="F15" s="658">
        <v>1531</v>
      </c>
      <c r="G15" s="658">
        <v>165</v>
      </c>
      <c r="H15" s="658">
        <v>80629</v>
      </c>
      <c r="I15" s="658">
        <v>6847</v>
      </c>
      <c r="J15" s="658">
        <v>87476</v>
      </c>
      <c r="K15" s="659"/>
      <c r="L15" s="657" t="s">
        <v>240</v>
      </c>
      <c r="M15" s="658">
        <v>41971</v>
      </c>
      <c r="N15" s="658">
        <v>43809</v>
      </c>
      <c r="O15" s="658">
        <v>1696</v>
      </c>
      <c r="P15" s="660">
        <v>87476</v>
      </c>
    </row>
    <row r="16" spans="1:16" ht="13.5" thickTop="1">
      <c r="A16" s="610" t="s">
        <v>307</v>
      </c>
      <c r="B16" s="558"/>
      <c r="C16" s="558"/>
      <c r="D16" s="558"/>
      <c r="E16" s="558"/>
      <c r="F16" s="558"/>
      <c r="G16" s="558"/>
      <c r="H16" s="558"/>
      <c r="I16" s="558"/>
      <c r="J16" s="558"/>
      <c r="L16" s="610" t="s">
        <v>307</v>
      </c>
      <c r="M16" s="558"/>
      <c r="N16" s="558"/>
      <c r="O16" s="558"/>
      <c r="P16" s="558"/>
    </row>
    <row r="17" spans="2:19">
      <c r="B17" s="609"/>
      <c r="C17" s="609"/>
    </row>
    <row r="18" spans="2:19">
      <c r="B18" s="624"/>
      <c r="C18" s="624"/>
    </row>
    <row r="21" spans="2:19">
      <c r="B21" s="609"/>
      <c r="C21" s="609"/>
      <c r="D21" s="609"/>
    </row>
    <row r="22" spans="2:19">
      <c r="B22" s="624"/>
      <c r="C22" s="624"/>
      <c r="D22" s="624"/>
    </row>
    <row r="24" spans="2:19">
      <c r="B24" s="636"/>
      <c r="C24" s="609"/>
    </row>
    <row r="26" spans="2:19">
      <c r="S26" s="528"/>
    </row>
  </sheetData>
  <mergeCells count="14">
    <mergeCell ref="L7:L8"/>
    <mergeCell ref="M7:M8"/>
    <mergeCell ref="N7:N8"/>
    <mergeCell ref="O7:O8"/>
    <mergeCell ref="P7:P8"/>
    <mergeCell ref="A5:J5"/>
    <mergeCell ref="A6:J6"/>
    <mergeCell ref="A7:A8"/>
    <mergeCell ref="B7:C7"/>
    <mergeCell ref="D7:E7"/>
    <mergeCell ref="F7:G7"/>
    <mergeCell ref="H7:H8"/>
    <mergeCell ref="I7:I8"/>
    <mergeCell ref="J7:J8"/>
  </mergeCells>
  <pageMargins left="0.75" right="0.75" top="1" bottom="1" header="0" footer="0"/>
  <pageSetup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T29"/>
  <sheetViews>
    <sheetView showGridLines="0" zoomScale="80" zoomScaleNormal="80" workbookViewId="0">
      <selection activeCell="I36" sqref="I36"/>
    </sheetView>
  </sheetViews>
  <sheetFormatPr baseColWidth="10" defaultRowHeight="12.75"/>
  <cols>
    <col min="1" max="1" width="19" style="531" customWidth="1"/>
    <col min="2" max="8" width="13.85546875" style="531" customWidth="1"/>
    <col min="9" max="9" width="16.140625" style="531" customWidth="1"/>
    <col min="10" max="10" width="13" style="531" customWidth="1"/>
    <col min="11" max="256" width="11.42578125" style="531"/>
    <col min="257" max="257" width="19" style="531" customWidth="1"/>
    <col min="258" max="264" width="13.85546875" style="531" customWidth="1"/>
    <col min="265" max="265" width="16.140625" style="531" customWidth="1"/>
    <col min="266" max="266" width="13" style="531" customWidth="1"/>
    <col min="267" max="512" width="11.42578125" style="531"/>
    <col min="513" max="513" width="19" style="531" customWidth="1"/>
    <col min="514" max="520" width="13.85546875" style="531" customWidth="1"/>
    <col min="521" max="521" width="16.140625" style="531" customWidth="1"/>
    <col min="522" max="522" width="13" style="531" customWidth="1"/>
    <col min="523" max="768" width="11.42578125" style="531"/>
    <col min="769" max="769" width="19" style="531" customWidth="1"/>
    <col min="770" max="776" width="13.85546875" style="531" customWidth="1"/>
    <col min="777" max="777" width="16.140625" style="531" customWidth="1"/>
    <col min="778" max="778" width="13" style="531" customWidth="1"/>
    <col min="779" max="1024" width="11.42578125" style="531"/>
    <col min="1025" max="1025" width="19" style="531" customWidth="1"/>
    <col min="1026" max="1032" width="13.85546875" style="531" customWidth="1"/>
    <col min="1033" max="1033" width="16.140625" style="531" customWidth="1"/>
    <col min="1034" max="1034" width="13" style="531" customWidth="1"/>
    <col min="1035" max="1280" width="11.42578125" style="531"/>
    <col min="1281" max="1281" width="19" style="531" customWidth="1"/>
    <col min="1282" max="1288" width="13.85546875" style="531" customWidth="1"/>
    <col min="1289" max="1289" width="16.140625" style="531" customWidth="1"/>
    <col min="1290" max="1290" width="13" style="531" customWidth="1"/>
    <col min="1291" max="1536" width="11.42578125" style="531"/>
    <col min="1537" max="1537" width="19" style="531" customWidth="1"/>
    <col min="1538" max="1544" width="13.85546875" style="531" customWidth="1"/>
    <col min="1545" max="1545" width="16.140625" style="531" customWidth="1"/>
    <col min="1546" max="1546" width="13" style="531" customWidth="1"/>
    <col min="1547" max="1792" width="11.42578125" style="531"/>
    <col min="1793" max="1793" width="19" style="531" customWidth="1"/>
    <col min="1794" max="1800" width="13.85546875" style="531" customWidth="1"/>
    <col min="1801" max="1801" width="16.140625" style="531" customWidth="1"/>
    <col min="1802" max="1802" width="13" style="531" customWidth="1"/>
    <col min="1803" max="2048" width="11.42578125" style="531"/>
    <col min="2049" max="2049" width="19" style="531" customWidth="1"/>
    <col min="2050" max="2056" width="13.85546875" style="531" customWidth="1"/>
    <col min="2057" max="2057" width="16.140625" style="531" customWidth="1"/>
    <col min="2058" max="2058" width="13" style="531" customWidth="1"/>
    <col min="2059" max="2304" width="11.42578125" style="531"/>
    <col min="2305" max="2305" width="19" style="531" customWidth="1"/>
    <col min="2306" max="2312" width="13.85546875" style="531" customWidth="1"/>
    <col min="2313" max="2313" width="16.140625" style="531" customWidth="1"/>
    <col min="2314" max="2314" width="13" style="531" customWidth="1"/>
    <col min="2315" max="2560" width="11.42578125" style="531"/>
    <col min="2561" max="2561" width="19" style="531" customWidth="1"/>
    <col min="2562" max="2568" width="13.85546875" style="531" customWidth="1"/>
    <col min="2569" max="2569" width="16.140625" style="531" customWidth="1"/>
    <col min="2570" max="2570" width="13" style="531" customWidth="1"/>
    <col min="2571" max="2816" width="11.42578125" style="531"/>
    <col min="2817" max="2817" width="19" style="531" customWidth="1"/>
    <col min="2818" max="2824" width="13.85546875" style="531" customWidth="1"/>
    <col min="2825" max="2825" width="16.140625" style="531" customWidth="1"/>
    <col min="2826" max="2826" width="13" style="531" customWidth="1"/>
    <col min="2827" max="3072" width="11.42578125" style="531"/>
    <col min="3073" max="3073" width="19" style="531" customWidth="1"/>
    <col min="3074" max="3080" width="13.85546875" style="531" customWidth="1"/>
    <col min="3081" max="3081" width="16.140625" style="531" customWidth="1"/>
    <col min="3082" max="3082" width="13" style="531" customWidth="1"/>
    <col min="3083" max="3328" width="11.42578125" style="531"/>
    <col min="3329" max="3329" width="19" style="531" customWidth="1"/>
    <col min="3330" max="3336" width="13.85546875" style="531" customWidth="1"/>
    <col min="3337" max="3337" width="16.140625" style="531" customWidth="1"/>
    <col min="3338" max="3338" width="13" style="531" customWidth="1"/>
    <col min="3339" max="3584" width="11.42578125" style="531"/>
    <col min="3585" max="3585" width="19" style="531" customWidth="1"/>
    <col min="3586" max="3592" width="13.85546875" style="531" customWidth="1"/>
    <col min="3593" max="3593" width="16.140625" style="531" customWidth="1"/>
    <col min="3594" max="3594" width="13" style="531" customWidth="1"/>
    <col min="3595" max="3840" width="11.42578125" style="531"/>
    <col min="3841" max="3841" width="19" style="531" customWidth="1"/>
    <col min="3842" max="3848" width="13.85546875" style="531" customWidth="1"/>
    <col min="3849" max="3849" width="16.140625" style="531" customWidth="1"/>
    <col min="3850" max="3850" width="13" style="531" customWidth="1"/>
    <col min="3851" max="4096" width="11.42578125" style="531"/>
    <col min="4097" max="4097" width="19" style="531" customWidth="1"/>
    <col min="4098" max="4104" width="13.85546875" style="531" customWidth="1"/>
    <col min="4105" max="4105" width="16.140625" style="531" customWidth="1"/>
    <col min="4106" max="4106" width="13" style="531" customWidth="1"/>
    <col min="4107" max="4352" width="11.42578125" style="531"/>
    <col min="4353" max="4353" width="19" style="531" customWidth="1"/>
    <col min="4354" max="4360" width="13.85546875" style="531" customWidth="1"/>
    <col min="4361" max="4361" width="16.140625" style="531" customWidth="1"/>
    <col min="4362" max="4362" width="13" style="531" customWidth="1"/>
    <col min="4363" max="4608" width="11.42578125" style="531"/>
    <col min="4609" max="4609" width="19" style="531" customWidth="1"/>
    <col min="4610" max="4616" width="13.85546875" style="531" customWidth="1"/>
    <col min="4617" max="4617" width="16.140625" style="531" customWidth="1"/>
    <col min="4618" max="4618" width="13" style="531" customWidth="1"/>
    <col min="4619" max="4864" width="11.42578125" style="531"/>
    <col min="4865" max="4865" width="19" style="531" customWidth="1"/>
    <col min="4866" max="4872" width="13.85546875" style="531" customWidth="1"/>
    <col min="4873" max="4873" width="16.140625" style="531" customWidth="1"/>
    <col min="4874" max="4874" width="13" style="531" customWidth="1"/>
    <col min="4875" max="5120" width="11.42578125" style="531"/>
    <col min="5121" max="5121" width="19" style="531" customWidth="1"/>
    <col min="5122" max="5128" width="13.85546875" style="531" customWidth="1"/>
    <col min="5129" max="5129" width="16.140625" style="531" customWidth="1"/>
    <col min="5130" max="5130" width="13" style="531" customWidth="1"/>
    <col min="5131" max="5376" width="11.42578125" style="531"/>
    <col min="5377" max="5377" width="19" style="531" customWidth="1"/>
    <col min="5378" max="5384" width="13.85546875" style="531" customWidth="1"/>
    <col min="5385" max="5385" width="16.140625" style="531" customWidth="1"/>
    <col min="5386" max="5386" width="13" style="531" customWidth="1"/>
    <col min="5387" max="5632" width="11.42578125" style="531"/>
    <col min="5633" max="5633" width="19" style="531" customWidth="1"/>
    <col min="5634" max="5640" width="13.85546875" style="531" customWidth="1"/>
    <col min="5641" max="5641" width="16.140625" style="531" customWidth="1"/>
    <col min="5642" max="5642" width="13" style="531" customWidth="1"/>
    <col min="5643" max="5888" width="11.42578125" style="531"/>
    <col min="5889" max="5889" width="19" style="531" customWidth="1"/>
    <col min="5890" max="5896" width="13.85546875" style="531" customWidth="1"/>
    <col min="5897" max="5897" width="16.140625" style="531" customWidth="1"/>
    <col min="5898" max="5898" width="13" style="531" customWidth="1"/>
    <col min="5899" max="6144" width="11.42578125" style="531"/>
    <col min="6145" max="6145" width="19" style="531" customWidth="1"/>
    <col min="6146" max="6152" width="13.85546875" style="531" customWidth="1"/>
    <col min="6153" max="6153" width="16.140625" style="531" customWidth="1"/>
    <col min="6154" max="6154" width="13" style="531" customWidth="1"/>
    <col min="6155" max="6400" width="11.42578125" style="531"/>
    <col min="6401" max="6401" width="19" style="531" customWidth="1"/>
    <col min="6402" max="6408" width="13.85546875" style="531" customWidth="1"/>
    <col min="6409" max="6409" width="16.140625" style="531" customWidth="1"/>
    <col min="6410" max="6410" width="13" style="531" customWidth="1"/>
    <col min="6411" max="6656" width="11.42578125" style="531"/>
    <col min="6657" max="6657" width="19" style="531" customWidth="1"/>
    <col min="6658" max="6664" width="13.85546875" style="531" customWidth="1"/>
    <col min="6665" max="6665" width="16.140625" style="531" customWidth="1"/>
    <col min="6666" max="6666" width="13" style="531" customWidth="1"/>
    <col min="6667" max="6912" width="11.42578125" style="531"/>
    <col min="6913" max="6913" width="19" style="531" customWidth="1"/>
    <col min="6914" max="6920" width="13.85546875" style="531" customWidth="1"/>
    <col min="6921" max="6921" width="16.140625" style="531" customWidth="1"/>
    <col min="6922" max="6922" width="13" style="531" customWidth="1"/>
    <col min="6923" max="7168" width="11.42578125" style="531"/>
    <col min="7169" max="7169" width="19" style="531" customWidth="1"/>
    <col min="7170" max="7176" width="13.85546875" style="531" customWidth="1"/>
    <col min="7177" max="7177" width="16.140625" style="531" customWidth="1"/>
    <col min="7178" max="7178" width="13" style="531" customWidth="1"/>
    <col min="7179" max="7424" width="11.42578125" style="531"/>
    <col min="7425" max="7425" width="19" style="531" customWidth="1"/>
    <col min="7426" max="7432" width="13.85546875" style="531" customWidth="1"/>
    <col min="7433" max="7433" width="16.140625" style="531" customWidth="1"/>
    <col min="7434" max="7434" width="13" style="531" customWidth="1"/>
    <col min="7435" max="7680" width="11.42578125" style="531"/>
    <col min="7681" max="7681" width="19" style="531" customWidth="1"/>
    <col min="7682" max="7688" width="13.85546875" style="531" customWidth="1"/>
    <col min="7689" max="7689" width="16.140625" style="531" customWidth="1"/>
    <col min="7690" max="7690" width="13" style="531" customWidth="1"/>
    <col min="7691" max="7936" width="11.42578125" style="531"/>
    <col min="7937" max="7937" width="19" style="531" customWidth="1"/>
    <col min="7938" max="7944" width="13.85546875" style="531" customWidth="1"/>
    <col min="7945" max="7945" width="16.140625" style="531" customWidth="1"/>
    <col min="7946" max="7946" width="13" style="531" customWidth="1"/>
    <col min="7947" max="8192" width="11.42578125" style="531"/>
    <col min="8193" max="8193" width="19" style="531" customWidth="1"/>
    <col min="8194" max="8200" width="13.85546875" style="531" customWidth="1"/>
    <col min="8201" max="8201" width="16.140625" style="531" customWidth="1"/>
    <col min="8202" max="8202" width="13" style="531" customWidth="1"/>
    <col min="8203" max="8448" width="11.42578125" style="531"/>
    <col min="8449" max="8449" width="19" style="531" customWidth="1"/>
    <col min="8450" max="8456" width="13.85546875" style="531" customWidth="1"/>
    <col min="8457" max="8457" width="16.140625" style="531" customWidth="1"/>
    <col min="8458" max="8458" width="13" style="531" customWidth="1"/>
    <col min="8459" max="8704" width="11.42578125" style="531"/>
    <col min="8705" max="8705" width="19" style="531" customWidth="1"/>
    <col min="8706" max="8712" width="13.85546875" style="531" customWidth="1"/>
    <col min="8713" max="8713" width="16.140625" style="531" customWidth="1"/>
    <col min="8714" max="8714" width="13" style="531" customWidth="1"/>
    <col min="8715" max="8960" width="11.42578125" style="531"/>
    <col min="8961" max="8961" width="19" style="531" customWidth="1"/>
    <col min="8962" max="8968" width="13.85546875" style="531" customWidth="1"/>
    <col min="8969" max="8969" width="16.140625" style="531" customWidth="1"/>
    <col min="8970" max="8970" width="13" style="531" customWidth="1"/>
    <col min="8971" max="9216" width="11.42578125" style="531"/>
    <col min="9217" max="9217" width="19" style="531" customWidth="1"/>
    <col min="9218" max="9224" width="13.85546875" style="531" customWidth="1"/>
    <col min="9225" max="9225" width="16.140625" style="531" customWidth="1"/>
    <col min="9226" max="9226" width="13" style="531" customWidth="1"/>
    <col min="9227" max="9472" width="11.42578125" style="531"/>
    <col min="9473" max="9473" width="19" style="531" customWidth="1"/>
    <col min="9474" max="9480" width="13.85546875" style="531" customWidth="1"/>
    <col min="9481" max="9481" width="16.140625" style="531" customWidth="1"/>
    <col min="9482" max="9482" width="13" style="531" customWidth="1"/>
    <col min="9483" max="9728" width="11.42578125" style="531"/>
    <col min="9729" max="9729" width="19" style="531" customWidth="1"/>
    <col min="9730" max="9736" width="13.85546875" style="531" customWidth="1"/>
    <col min="9737" max="9737" width="16.140625" style="531" customWidth="1"/>
    <col min="9738" max="9738" width="13" style="531" customWidth="1"/>
    <col min="9739" max="9984" width="11.42578125" style="531"/>
    <col min="9985" max="9985" width="19" style="531" customWidth="1"/>
    <col min="9986" max="9992" width="13.85546875" style="531" customWidth="1"/>
    <col min="9993" max="9993" width="16.140625" style="531" customWidth="1"/>
    <col min="9994" max="9994" width="13" style="531" customWidth="1"/>
    <col min="9995" max="10240" width="11.42578125" style="531"/>
    <col min="10241" max="10241" width="19" style="531" customWidth="1"/>
    <col min="10242" max="10248" width="13.85546875" style="531" customWidth="1"/>
    <col min="10249" max="10249" width="16.140625" style="531" customWidth="1"/>
    <col min="10250" max="10250" width="13" style="531" customWidth="1"/>
    <col min="10251" max="10496" width="11.42578125" style="531"/>
    <col min="10497" max="10497" width="19" style="531" customWidth="1"/>
    <col min="10498" max="10504" width="13.85546875" style="531" customWidth="1"/>
    <col min="10505" max="10505" width="16.140625" style="531" customWidth="1"/>
    <col min="10506" max="10506" width="13" style="531" customWidth="1"/>
    <col min="10507" max="10752" width="11.42578125" style="531"/>
    <col min="10753" max="10753" width="19" style="531" customWidth="1"/>
    <col min="10754" max="10760" width="13.85546875" style="531" customWidth="1"/>
    <col min="10761" max="10761" width="16.140625" style="531" customWidth="1"/>
    <col min="10762" max="10762" width="13" style="531" customWidth="1"/>
    <col min="10763" max="11008" width="11.42578125" style="531"/>
    <col min="11009" max="11009" width="19" style="531" customWidth="1"/>
    <col min="11010" max="11016" width="13.85546875" style="531" customWidth="1"/>
    <col min="11017" max="11017" width="16.140625" style="531" customWidth="1"/>
    <col min="11018" max="11018" width="13" style="531" customWidth="1"/>
    <col min="11019" max="11264" width="11.42578125" style="531"/>
    <col min="11265" max="11265" width="19" style="531" customWidth="1"/>
    <col min="11266" max="11272" width="13.85546875" style="531" customWidth="1"/>
    <col min="11273" max="11273" width="16.140625" style="531" customWidth="1"/>
    <col min="11274" max="11274" width="13" style="531" customWidth="1"/>
    <col min="11275" max="11520" width="11.42578125" style="531"/>
    <col min="11521" max="11521" width="19" style="531" customWidth="1"/>
    <col min="11522" max="11528" width="13.85546875" style="531" customWidth="1"/>
    <col min="11529" max="11529" width="16.140625" style="531" customWidth="1"/>
    <col min="11530" max="11530" width="13" style="531" customWidth="1"/>
    <col min="11531" max="11776" width="11.42578125" style="531"/>
    <col min="11777" max="11777" width="19" style="531" customWidth="1"/>
    <col min="11778" max="11784" width="13.85546875" style="531" customWidth="1"/>
    <col min="11785" max="11785" width="16.140625" style="531" customWidth="1"/>
    <col min="11786" max="11786" width="13" style="531" customWidth="1"/>
    <col min="11787" max="12032" width="11.42578125" style="531"/>
    <col min="12033" max="12033" width="19" style="531" customWidth="1"/>
    <col min="12034" max="12040" width="13.85546875" style="531" customWidth="1"/>
    <col min="12041" max="12041" width="16.140625" style="531" customWidth="1"/>
    <col min="12042" max="12042" width="13" style="531" customWidth="1"/>
    <col min="12043" max="12288" width="11.42578125" style="531"/>
    <col min="12289" max="12289" width="19" style="531" customWidth="1"/>
    <col min="12290" max="12296" width="13.85546875" style="531" customWidth="1"/>
    <col min="12297" max="12297" width="16.140625" style="531" customWidth="1"/>
    <col min="12298" max="12298" width="13" style="531" customWidth="1"/>
    <col min="12299" max="12544" width="11.42578125" style="531"/>
    <col min="12545" max="12545" width="19" style="531" customWidth="1"/>
    <col min="12546" max="12552" width="13.85546875" style="531" customWidth="1"/>
    <col min="12553" max="12553" width="16.140625" style="531" customWidth="1"/>
    <col min="12554" max="12554" width="13" style="531" customWidth="1"/>
    <col min="12555" max="12800" width="11.42578125" style="531"/>
    <col min="12801" max="12801" width="19" style="531" customWidth="1"/>
    <col min="12802" max="12808" width="13.85546875" style="531" customWidth="1"/>
    <col min="12809" max="12809" width="16.140625" style="531" customWidth="1"/>
    <col min="12810" max="12810" width="13" style="531" customWidth="1"/>
    <col min="12811" max="13056" width="11.42578125" style="531"/>
    <col min="13057" max="13057" width="19" style="531" customWidth="1"/>
    <col min="13058" max="13064" width="13.85546875" style="531" customWidth="1"/>
    <col min="13065" max="13065" width="16.140625" style="531" customWidth="1"/>
    <col min="13066" max="13066" width="13" style="531" customWidth="1"/>
    <col min="13067" max="13312" width="11.42578125" style="531"/>
    <col min="13313" max="13313" width="19" style="531" customWidth="1"/>
    <col min="13314" max="13320" width="13.85546875" style="531" customWidth="1"/>
    <col min="13321" max="13321" width="16.140625" style="531" customWidth="1"/>
    <col min="13322" max="13322" width="13" style="531" customWidth="1"/>
    <col min="13323" max="13568" width="11.42578125" style="531"/>
    <col min="13569" max="13569" width="19" style="531" customWidth="1"/>
    <col min="13570" max="13576" width="13.85546875" style="531" customWidth="1"/>
    <col min="13577" max="13577" width="16.140625" style="531" customWidth="1"/>
    <col min="13578" max="13578" width="13" style="531" customWidth="1"/>
    <col min="13579" max="13824" width="11.42578125" style="531"/>
    <col min="13825" max="13825" width="19" style="531" customWidth="1"/>
    <col min="13826" max="13832" width="13.85546875" style="531" customWidth="1"/>
    <col min="13833" max="13833" width="16.140625" style="531" customWidth="1"/>
    <col min="13834" max="13834" width="13" style="531" customWidth="1"/>
    <col min="13835" max="14080" width="11.42578125" style="531"/>
    <col min="14081" max="14081" width="19" style="531" customWidth="1"/>
    <col min="14082" max="14088" width="13.85546875" style="531" customWidth="1"/>
    <col min="14089" max="14089" width="16.140625" style="531" customWidth="1"/>
    <col min="14090" max="14090" width="13" style="531" customWidth="1"/>
    <col min="14091" max="14336" width="11.42578125" style="531"/>
    <col min="14337" max="14337" width="19" style="531" customWidth="1"/>
    <col min="14338" max="14344" width="13.85546875" style="531" customWidth="1"/>
    <col min="14345" max="14345" width="16.140625" style="531" customWidth="1"/>
    <col min="14346" max="14346" width="13" style="531" customWidth="1"/>
    <col min="14347" max="14592" width="11.42578125" style="531"/>
    <col min="14593" max="14593" width="19" style="531" customWidth="1"/>
    <col min="14594" max="14600" width="13.85546875" style="531" customWidth="1"/>
    <col min="14601" max="14601" width="16.140625" style="531" customWidth="1"/>
    <col min="14602" max="14602" width="13" style="531" customWidth="1"/>
    <col min="14603" max="14848" width="11.42578125" style="531"/>
    <col min="14849" max="14849" width="19" style="531" customWidth="1"/>
    <col min="14850" max="14856" width="13.85546875" style="531" customWidth="1"/>
    <col min="14857" max="14857" width="16.140625" style="531" customWidth="1"/>
    <col min="14858" max="14858" width="13" style="531" customWidth="1"/>
    <col min="14859" max="15104" width="11.42578125" style="531"/>
    <col min="15105" max="15105" width="19" style="531" customWidth="1"/>
    <col min="15106" max="15112" width="13.85546875" style="531" customWidth="1"/>
    <col min="15113" max="15113" width="16.140625" style="531" customWidth="1"/>
    <col min="15114" max="15114" width="13" style="531" customWidth="1"/>
    <col min="15115" max="15360" width="11.42578125" style="531"/>
    <col min="15361" max="15361" width="19" style="531" customWidth="1"/>
    <col min="15362" max="15368" width="13.85546875" style="531" customWidth="1"/>
    <col min="15369" max="15369" width="16.140625" style="531" customWidth="1"/>
    <col min="15370" max="15370" width="13" style="531" customWidth="1"/>
    <col min="15371" max="15616" width="11.42578125" style="531"/>
    <col min="15617" max="15617" width="19" style="531" customWidth="1"/>
    <col min="15618" max="15624" width="13.85546875" style="531" customWidth="1"/>
    <col min="15625" max="15625" width="16.140625" style="531" customWidth="1"/>
    <col min="15626" max="15626" width="13" style="531" customWidth="1"/>
    <col min="15627" max="15872" width="11.42578125" style="531"/>
    <col min="15873" max="15873" width="19" style="531" customWidth="1"/>
    <col min="15874" max="15880" width="13.85546875" style="531" customWidth="1"/>
    <col min="15881" max="15881" width="16.140625" style="531" customWidth="1"/>
    <col min="15882" max="15882" width="13" style="531" customWidth="1"/>
    <col min="15883" max="16128" width="11.42578125" style="531"/>
    <col min="16129" max="16129" width="19" style="531" customWidth="1"/>
    <col min="16130" max="16136" width="13.85546875" style="531" customWidth="1"/>
    <col min="16137" max="16137" width="16.140625" style="531" customWidth="1"/>
    <col min="16138" max="16138" width="13" style="531" customWidth="1"/>
    <col min="16139" max="16384" width="11.42578125" style="531"/>
  </cols>
  <sheetData>
    <row r="1" spans="1:20" ht="18">
      <c r="A1" s="527"/>
      <c r="B1" s="533"/>
      <c r="C1" s="533"/>
      <c r="D1" s="533"/>
      <c r="E1" s="533"/>
      <c r="F1" s="533"/>
      <c r="G1" s="533"/>
      <c r="H1" s="533"/>
      <c r="I1" s="533"/>
      <c r="J1" s="533"/>
      <c r="K1" s="661"/>
    </row>
    <row r="2" spans="1:20" ht="18">
      <c r="A2" s="527"/>
      <c r="B2" s="565"/>
      <c r="C2" s="565"/>
      <c r="D2" s="565"/>
      <c r="E2" s="565"/>
      <c r="F2" s="565"/>
      <c r="G2" s="565"/>
      <c r="H2" s="565"/>
      <c r="I2" s="565"/>
      <c r="J2" s="565"/>
      <c r="K2" s="661"/>
    </row>
    <row r="3" spans="1:20" ht="18">
      <c r="A3" s="527"/>
      <c r="B3" s="565"/>
      <c r="C3" s="565"/>
      <c r="D3" s="565"/>
      <c r="E3" s="565"/>
      <c r="F3" s="565"/>
      <c r="G3" s="565"/>
      <c r="H3" s="565"/>
      <c r="I3" s="565"/>
      <c r="J3" s="565"/>
      <c r="K3" s="661"/>
    </row>
    <row r="4" spans="1:20" ht="18">
      <c r="A4" s="527"/>
      <c r="B4" s="527"/>
      <c r="C4" s="533"/>
      <c r="D4" s="534"/>
      <c r="E4" s="662"/>
      <c r="F4" s="662"/>
      <c r="G4" s="662"/>
      <c r="H4" s="662"/>
      <c r="I4" s="662"/>
      <c r="J4" s="662"/>
      <c r="K4" s="661"/>
    </row>
    <row r="5" spans="1:20" ht="18">
      <c r="A5" s="836" t="s">
        <v>342</v>
      </c>
      <c r="B5" s="836"/>
      <c r="C5" s="836"/>
      <c r="D5" s="836"/>
      <c r="E5" s="836"/>
      <c r="F5" s="836"/>
      <c r="G5" s="836"/>
      <c r="H5" s="836"/>
      <c r="I5" s="836"/>
      <c r="J5" s="836"/>
      <c r="K5" s="661"/>
    </row>
    <row r="6" spans="1:20" ht="24.75" customHeight="1" thickBot="1">
      <c r="A6" s="837" t="str">
        <f>+[6]CONDENADOS!A6</f>
        <v xml:space="preserve"> Enero 31 de 2015</v>
      </c>
      <c r="B6" s="837"/>
      <c r="C6" s="837"/>
      <c r="D6" s="837"/>
      <c r="E6" s="837"/>
      <c r="F6" s="837"/>
      <c r="G6" s="837"/>
      <c r="H6" s="837"/>
      <c r="I6" s="837"/>
      <c r="J6" s="837"/>
      <c r="K6" s="663"/>
      <c r="L6" s="663"/>
      <c r="M6" s="663"/>
      <c r="N6" s="663"/>
      <c r="O6" s="663"/>
      <c r="P6" s="663"/>
      <c r="Q6" s="663"/>
      <c r="R6" s="663"/>
      <c r="S6" s="663"/>
      <c r="T6" s="663"/>
    </row>
    <row r="7" spans="1:20" ht="28.5" customHeight="1">
      <c r="A7" s="803" t="s">
        <v>317</v>
      </c>
      <c r="B7" s="838" t="s">
        <v>341</v>
      </c>
      <c r="C7" s="838"/>
      <c r="D7" s="838" t="s">
        <v>340</v>
      </c>
      <c r="E7" s="838"/>
      <c r="F7" s="838" t="s">
        <v>339</v>
      </c>
      <c r="G7" s="838"/>
      <c r="H7" s="838" t="s">
        <v>286</v>
      </c>
      <c r="I7" s="839"/>
      <c r="J7" s="840" t="s">
        <v>240</v>
      </c>
      <c r="K7" s="664"/>
    </row>
    <row r="8" spans="1:20" ht="28.5" customHeight="1" thickBot="1">
      <c r="A8" s="804"/>
      <c r="B8" s="616" t="s">
        <v>13</v>
      </c>
      <c r="C8" s="616" t="s">
        <v>14</v>
      </c>
      <c r="D8" s="616" t="s">
        <v>13</v>
      </c>
      <c r="E8" s="616" t="s">
        <v>14</v>
      </c>
      <c r="F8" s="616" t="s">
        <v>13</v>
      </c>
      <c r="G8" s="616" t="s">
        <v>14</v>
      </c>
      <c r="H8" s="616" t="s">
        <v>13</v>
      </c>
      <c r="I8" s="665" t="s">
        <v>14</v>
      </c>
      <c r="J8" s="841"/>
      <c r="K8" s="664"/>
    </row>
    <row r="9" spans="1:20" ht="28.5" customHeight="1" thickTop="1">
      <c r="A9" s="666" t="s">
        <v>308</v>
      </c>
      <c r="B9" s="667">
        <v>1543</v>
      </c>
      <c r="C9" s="667">
        <v>79</v>
      </c>
      <c r="D9" s="667">
        <v>5012</v>
      </c>
      <c r="E9" s="667">
        <v>302</v>
      </c>
      <c r="F9" s="667">
        <v>7642</v>
      </c>
      <c r="G9" s="667">
        <v>568</v>
      </c>
      <c r="H9" s="667">
        <f t="shared" ref="H9:I14" si="0">B9+D9+F9</f>
        <v>14197</v>
      </c>
      <c r="I9" s="667">
        <f t="shared" si="0"/>
        <v>949</v>
      </c>
      <c r="J9" s="667">
        <f>H9+I9</f>
        <v>15146</v>
      </c>
      <c r="K9" s="668"/>
    </row>
    <row r="10" spans="1:20" ht="28.5" customHeight="1">
      <c r="A10" s="669" t="s">
        <v>245</v>
      </c>
      <c r="B10" s="652">
        <v>1033</v>
      </c>
      <c r="C10" s="652">
        <v>97</v>
      </c>
      <c r="D10" s="652">
        <v>3347</v>
      </c>
      <c r="E10" s="652">
        <v>293</v>
      </c>
      <c r="F10" s="652">
        <v>4889</v>
      </c>
      <c r="G10" s="652">
        <v>369</v>
      </c>
      <c r="H10" s="652">
        <f t="shared" si="0"/>
        <v>9269</v>
      </c>
      <c r="I10" s="652">
        <f t="shared" si="0"/>
        <v>759</v>
      </c>
      <c r="J10" s="652">
        <f t="shared" ref="J10:J15" si="1">H10+I10</f>
        <v>10028</v>
      </c>
      <c r="K10" s="668"/>
    </row>
    <row r="11" spans="1:20" ht="28.5" customHeight="1">
      <c r="A11" s="669" t="s">
        <v>244</v>
      </c>
      <c r="B11" s="652">
        <v>951</v>
      </c>
      <c r="C11" s="652">
        <v>26</v>
      </c>
      <c r="D11" s="652">
        <v>2063</v>
      </c>
      <c r="E11" s="652">
        <v>65</v>
      </c>
      <c r="F11" s="652">
        <v>2772</v>
      </c>
      <c r="G11" s="652">
        <v>110</v>
      </c>
      <c r="H11" s="652">
        <f t="shared" si="0"/>
        <v>5786</v>
      </c>
      <c r="I11" s="652">
        <f t="shared" si="0"/>
        <v>201</v>
      </c>
      <c r="J11" s="652">
        <f t="shared" si="1"/>
        <v>5987</v>
      </c>
      <c r="K11" s="668"/>
    </row>
    <row r="12" spans="1:20" ht="28.5" customHeight="1">
      <c r="A12" s="669" t="s">
        <v>243</v>
      </c>
      <c r="B12" s="652">
        <v>716</v>
      </c>
      <c r="C12" s="652">
        <v>35</v>
      </c>
      <c r="D12" s="652">
        <v>2065</v>
      </c>
      <c r="E12" s="652">
        <v>127</v>
      </c>
      <c r="F12" s="652">
        <v>3092</v>
      </c>
      <c r="G12" s="652">
        <v>185</v>
      </c>
      <c r="H12" s="652">
        <f t="shared" si="0"/>
        <v>5873</v>
      </c>
      <c r="I12" s="652">
        <f t="shared" si="0"/>
        <v>347</v>
      </c>
      <c r="J12" s="652">
        <f t="shared" si="1"/>
        <v>6220</v>
      </c>
      <c r="K12" s="668"/>
    </row>
    <row r="13" spans="1:20" ht="28.5" customHeight="1">
      <c r="A13" s="669" t="s">
        <v>242</v>
      </c>
      <c r="B13" s="652">
        <v>899</v>
      </c>
      <c r="C13" s="652">
        <v>58</v>
      </c>
      <c r="D13" s="652">
        <v>1999</v>
      </c>
      <c r="E13" s="652">
        <v>145</v>
      </c>
      <c r="F13" s="652">
        <v>3095</v>
      </c>
      <c r="G13" s="652">
        <v>242</v>
      </c>
      <c r="H13" s="652">
        <f t="shared" si="0"/>
        <v>5993</v>
      </c>
      <c r="I13" s="652">
        <f t="shared" si="0"/>
        <v>445</v>
      </c>
      <c r="J13" s="652">
        <f t="shared" si="1"/>
        <v>6438</v>
      </c>
      <c r="K13" s="668"/>
    </row>
    <row r="14" spans="1:20" ht="28.5" customHeight="1" thickBot="1">
      <c r="A14" s="670" t="s">
        <v>241</v>
      </c>
      <c r="B14" s="671">
        <v>816</v>
      </c>
      <c r="C14" s="671">
        <v>55</v>
      </c>
      <c r="D14" s="671">
        <v>2251</v>
      </c>
      <c r="E14" s="671">
        <v>194</v>
      </c>
      <c r="F14" s="671">
        <v>3051</v>
      </c>
      <c r="G14" s="671">
        <v>275</v>
      </c>
      <c r="H14" s="671">
        <f t="shared" si="0"/>
        <v>6118</v>
      </c>
      <c r="I14" s="671">
        <f t="shared" si="0"/>
        <v>524</v>
      </c>
      <c r="J14" s="671">
        <f t="shared" si="1"/>
        <v>6642</v>
      </c>
      <c r="K14" s="668"/>
    </row>
    <row r="15" spans="1:20" ht="28.5" customHeight="1" thickTop="1" thickBot="1">
      <c r="A15" s="672" t="s">
        <v>240</v>
      </c>
      <c r="B15" s="673">
        <v>5860</v>
      </c>
      <c r="C15" s="673">
        <v>353</v>
      </c>
      <c r="D15" s="673">
        <v>16448</v>
      </c>
      <c r="E15" s="673">
        <v>1111</v>
      </c>
      <c r="F15" s="673">
        <v>24024</v>
      </c>
      <c r="G15" s="673">
        <v>1707</v>
      </c>
      <c r="H15" s="673">
        <f>SUM(H9:H14)</f>
        <v>47236</v>
      </c>
      <c r="I15" s="673">
        <f>SUM(I9:I14)</f>
        <v>3225</v>
      </c>
      <c r="J15" s="673">
        <f t="shared" si="1"/>
        <v>50461</v>
      </c>
      <c r="K15" s="668"/>
    </row>
    <row r="16" spans="1:20">
      <c r="A16" s="601" t="s">
        <v>307</v>
      </c>
      <c r="B16" s="558"/>
      <c r="C16" s="558"/>
      <c r="D16" s="558"/>
      <c r="E16" s="558"/>
      <c r="F16" s="558"/>
      <c r="G16" s="558"/>
      <c r="H16" s="558"/>
      <c r="I16" s="558"/>
      <c r="J16" s="558"/>
    </row>
    <row r="17" spans="1:14">
      <c r="A17" s="608" t="s">
        <v>360</v>
      </c>
      <c r="B17" s="623"/>
      <c r="C17" s="623"/>
      <c r="D17" s="623"/>
      <c r="E17" s="623"/>
      <c r="F17" s="623"/>
      <c r="G17" s="623"/>
      <c r="H17" s="623"/>
      <c r="I17" s="623"/>
      <c r="J17" s="623"/>
    </row>
    <row r="18" spans="1:14" ht="13.5" thickBot="1">
      <c r="A18" s="623"/>
      <c r="B18" s="623"/>
      <c r="C18" s="623"/>
      <c r="D18" s="623"/>
      <c r="E18" s="623"/>
      <c r="F18" s="623"/>
      <c r="G18" s="623"/>
      <c r="H18" s="623"/>
      <c r="I18" s="623"/>
      <c r="J18" s="674"/>
    </row>
    <row r="19" spans="1:14" customFormat="1" ht="26.25" customHeight="1">
      <c r="A19" s="844" t="s">
        <v>317</v>
      </c>
      <c r="B19" s="846" t="s">
        <v>338</v>
      </c>
      <c r="C19" s="847"/>
      <c r="D19" s="846" t="s">
        <v>337</v>
      </c>
      <c r="E19" s="847"/>
      <c r="F19" s="846" t="s">
        <v>336</v>
      </c>
      <c r="G19" s="847"/>
      <c r="H19" s="846" t="s">
        <v>335</v>
      </c>
      <c r="I19" s="847"/>
      <c r="J19" s="846" t="s">
        <v>286</v>
      </c>
      <c r="K19" s="847"/>
      <c r="L19" s="842" t="s">
        <v>322</v>
      </c>
      <c r="M19" s="67"/>
    </row>
    <row r="20" spans="1:14" customFormat="1" ht="26.25" customHeight="1" thickBot="1">
      <c r="A20" s="845"/>
      <c r="B20" s="675" t="s">
        <v>13</v>
      </c>
      <c r="C20" s="675" t="s">
        <v>14</v>
      </c>
      <c r="D20" s="675" t="s">
        <v>13</v>
      </c>
      <c r="E20" s="675" t="s">
        <v>14</v>
      </c>
      <c r="F20" s="675" t="s">
        <v>13</v>
      </c>
      <c r="G20" s="675" t="s">
        <v>14</v>
      </c>
      <c r="H20" s="675" t="s">
        <v>13</v>
      </c>
      <c r="I20" s="675" t="s">
        <v>14</v>
      </c>
      <c r="J20" s="675" t="s">
        <v>13</v>
      </c>
      <c r="K20" s="675" t="s">
        <v>14</v>
      </c>
      <c r="L20" s="843"/>
      <c r="M20" s="67"/>
    </row>
    <row r="21" spans="1:14" customFormat="1" ht="26.25" customHeight="1">
      <c r="A21" s="408" t="s">
        <v>308</v>
      </c>
      <c r="B21" s="409">
        <f>5571-200</f>
        <v>5371</v>
      </c>
      <c r="C21" s="409">
        <v>422</v>
      </c>
      <c r="D21" s="409">
        <f>5089-200</f>
        <v>4889</v>
      </c>
      <c r="E21" s="409">
        <v>422</v>
      </c>
      <c r="F21" s="409">
        <f>1567-40</f>
        <v>1527</v>
      </c>
      <c r="G21" s="409">
        <v>125</v>
      </c>
      <c r="H21" s="409">
        <v>5884</v>
      </c>
      <c r="I21" s="409">
        <v>517</v>
      </c>
      <c r="J21" s="409">
        <f t="shared" ref="J21:K26" si="2">+H21+F21+D21+B21</f>
        <v>17671</v>
      </c>
      <c r="K21" s="409">
        <f t="shared" si="2"/>
        <v>1486</v>
      </c>
      <c r="L21" s="410">
        <f t="shared" ref="L21:L26" si="3">+K21+J21</f>
        <v>19157</v>
      </c>
      <c r="M21" s="676"/>
      <c r="N21" s="26"/>
    </row>
    <row r="22" spans="1:14" customFormat="1" ht="26.25" customHeight="1">
      <c r="A22" s="414" t="s">
        <v>245</v>
      </c>
      <c r="B22" s="415">
        <f>3879-100</f>
        <v>3779</v>
      </c>
      <c r="C22" s="415">
        <v>262</v>
      </c>
      <c r="D22" s="415">
        <f>3568-100</f>
        <v>3468</v>
      </c>
      <c r="E22" s="415">
        <v>254</v>
      </c>
      <c r="F22" s="415">
        <f>1673-18</f>
        <v>1655</v>
      </c>
      <c r="G22" s="415">
        <v>92</v>
      </c>
      <c r="H22" s="415">
        <v>3797</v>
      </c>
      <c r="I22" s="415">
        <v>330</v>
      </c>
      <c r="J22" s="415">
        <f t="shared" si="2"/>
        <v>12699</v>
      </c>
      <c r="K22" s="415">
        <f t="shared" si="2"/>
        <v>938</v>
      </c>
      <c r="L22" s="416">
        <f t="shared" si="3"/>
        <v>13637</v>
      </c>
      <c r="M22" s="676"/>
      <c r="N22" s="26"/>
    </row>
    <row r="23" spans="1:14" customFormat="1" ht="26.25" customHeight="1">
      <c r="A23" s="414" t="s">
        <v>244</v>
      </c>
      <c r="B23" s="415">
        <f>2254-40</f>
        <v>2214</v>
      </c>
      <c r="C23" s="415">
        <v>61</v>
      </c>
      <c r="D23" s="415">
        <f>2059-40</f>
        <v>2019</v>
      </c>
      <c r="E23" s="415">
        <v>55</v>
      </c>
      <c r="F23" s="415">
        <v>844</v>
      </c>
      <c r="G23" s="415">
        <v>20</v>
      </c>
      <c r="H23" s="415">
        <v>2560</v>
      </c>
      <c r="I23" s="415">
        <v>92</v>
      </c>
      <c r="J23" s="415">
        <f t="shared" si="2"/>
        <v>7637</v>
      </c>
      <c r="K23" s="415">
        <f t="shared" si="2"/>
        <v>228</v>
      </c>
      <c r="L23" s="416">
        <f t="shared" si="3"/>
        <v>7865</v>
      </c>
      <c r="M23" s="676"/>
      <c r="N23" s="26"/>
    </row>
    <row r="24" spans="1:14" customFormat="1" ht="26.25" customHeight="1">
      <c r="A24" s="414" t="s">
        <v>243</v>
      </c>
      <c r="B24" s="415">
        <f>1839-22</f>
        <v>1817</v>
      </c>
      <c r="C24" s="415">
        <v>148</v>
      </c>
      <c r="D24" s="415">
        <v>1582</v>
      </c>
      <c r="E24" s="415">
        <v>150</v>
      </c>
      <c r="F24" s="415">
        <v>472</v>
      </c>
      <c r="G24" s="415">
        <v>41</v>
      </c>
      <c r="H24" s="415">
        <v>1739</v>
      </c>
      <c r="I24" s="415">
        <v>193</v>
      </c>
      <c r="J24" s="415">
        <f t="shared" si="2"/>
        <v>5610</v>
      </c>
      <c r="K24" s="415">
        <f t="shared" si="2"/>
        <v>532</v>
      </c>
      <c r="L24" s="416">
        <f t="shared" si="3"/>
        <v>6142</v>
      </c>
      <c r="M24" s="676"/>
      <c r="N24" s="26"/>
    </row>
    <row r="25" spans="1:14" customFormat="1" ht="26.25" customHeight="1">
      <c r="A25" s="414" t="s">
        <v>242</v>
      </c>
      <c r="B25" s="415">
        <f>2463-100</f>
        <v>2363</v>
      </c>
      <c r="C25" s="415">
        <f>204-3</f>
        <v>201</v>
      </c>
      <c r="D25" s="415">
        <f>2115-13</f>
        <v>2102</v>
      </c>
      <c r="E25" s="415">
        <f>159-4</f>
        <v>155</v>
      </c>
      <c r="F25" s="415">
        <v>717</v>
      </c>
      <c r="G25" s="415">
        <v>62</v>
      </c>
      <c r="H25" s="415">
        <v>2853</v>
      </c>
      <c r="I25" s="415">
        <v>272</v>
      </c>
      <c r="J25" s="415">
        <f t="shared" si="2"/>
        <v>8035</v>
      </c>
      <c r="K25" s="415">
        <f t="shared" si="2"/>
        <v>690</v>
      </c>
      <c r="L25" s="416">
        <f t="shared" si="3"/>
        <v>8725</v>
      </c>
      <c r="M25" s="676"/>
      <c r="N25" s="26"/>
    </row>
    <row r="26" spans="1:14" customFormat="1" ht="26.25" customHeight="1" thickBot="1">
      <c r="A26" s="420" t="s">
        <v>241</v>
      </c>
      <c r="B26" s="421">
        <f>2211-80</f>
        <v>2131</v>
      </c>
      <c r="C26" s="421">
        <f>184-2</f>
        <v>182</v>
      </c>
      <c r="D26" s="421">
        <f>1697-8</f>
        <v>1689</v>
      </c>
      <c r="E26" s="421">
        <f>175-3</f>
        <v>172</v>
      </c>
      <c r="F26" s="421">
        <v>775</v>
      </c>
      <c r="G26" s="421">
        <f>61-3</f>
        <v>58</v>
      </c>
      <c r="H26" s="421">
        <v>1830</v>
      </c>
      <c r="I26" s="421">
        <v>145</v>
      </c>
      <c r="J26" s="421">
        <f t="shared" si="2"/>
        <v>6425</v>
      </c>
      <c r="K26" s="421">
        <f t="shared" si="2"/>
        <v>557</v>
      </c>
      <c r="L26" s="422">
        <f t="shared" si="3"/>
        <v>6982</v>
      </c>
      <c r="M26" s="676"/>
      <c r="N26" s="26"/>
    </row>
    <row r="27" spans="1:14" customFormat="1" ht="26.25" customHeight="1" thickBot="1">
      <c r="A27" s="672" t="s">
        <v>240</v>
      </c>
      <c r="B27" s="677">
        <f>SUM(B21:B26)</f>
        <v>17675</v>
      </c>
      <c r="C27" s="677">
        <f t="shared" ref="C27:L27" si="4">SUM(C21:C26)</f>
        <v>1276</v>
      </c>
      <c r="D27" s="677">
        <f t="shared" si="4"/>
        <v>15749</v>
      </c>
      <c r="E27" s="677">
        <f t="shared" si="4"/>
        <v>1208</v>
      </c>
      <c r="F27" s="677">
        <f t="shared" si="4"/>
        <v>5990</v>
      </c>
      <c r="G27" s="677">
        <f t="shared" si="4"/>
        <v>398</v>
      </c>
      <c r="H27" s="677">
        <f t="shared" si="4"/>
        <v>18663</v>
      </c>
      <c r="I27" s="677">
        <f t="shared" si="4"/>
        <v>1549</v>
      </c>
      <c r="J27" s="677">
        <f t="shared" si="4"/>
        <v>58077</v>
      </c>
      <c r="K27" s="677">
        <f t="shared" si="4"/>
        <v>4431</v>
      </c>
      <c r="L27" s="677">
        <f t="shared" si="4"/>
        <v>62508</v>
      </c>
      <c r="M27" s="676"/>
      <c r="N27" s="26"/>
    </row>
    <row r="28" spans="1:14" customFormat="1" ht="20.25">
      <c r="A28" s="66" t="s">
        <v>307</v>
      </c>
      <c r="B28" s="65"/>
      <c r="C28" s="65"/>
      <c r="D28" s="65"/>
      <c r="E28" s="65"/>
      <c r="F28" s="65"/>
      <c r="G28" s="65"/>
      <c r="H28" s="65"/>
      <c r="I28" s="65"/>
      <c r="J28" s="65"/>
      <c r="K28" s="65"/>
      <c r="L28" s="65"/>
      <c r="M28" s="60"/>
    </row>
    <row r="29" spans="1:14" customFormat="1">
      <c r="A29" s="519" t="s">
        <v>360</v>
      </c>
      <c r="B29" s="41"/>
      <c r="C29" s="41"/>
      <c r="D29" s="41"/>
      <c r="E29" s="41"/>
      <c r="F29" s="41"/>
      <c r="G29" s="41"/>
      <c r="H29" s="41"/>
      <c r="I29" s="41"/>
      <c r="J29" s="41"/>
      <c r="K29" s="41"/>
      <c r="L29" s="41"/>
    </row>
  </sheetData>
  <mergeCells count="15">
    <mergeCell ref="L19:L20"/>
    <mergeCell ref="A19:A20"/>
    <mergeCell ref="B19:C19"/>
    <mergeCell ref="D19:E19"/>
    <mergeCell ref="F19:G19"/>
    <mergeCell ref="H19:I19"/>
    <mergeCell ref="J19:K19"/>
    <mergeCell ref="A5:J5"/>
    <mergeCell ref="A6:J6"/>
    <mergeCell ref="A7:A8"/>
    <mergeCell ref="B7:C7"/>
    <mergeCell ref="D7:E7"/>
    <mergeCell ref="F7:G7"/>
    <mergeCell ref="H7:I7"/>
    <mergeCell ref="J7:J8"/>
  </mergeCells>
  <pageMargins left="0.75" right="0.75" top="1" bottom="1" header="0" footer="0"/>
  <pageSetup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O24"/>
  <sheetViews>
    <sheetView showGridLines="0" showZeros="0" tabSelected="1" zoomScale="80" zoomScaleNormal="80" workbookViewId="0">
      <selection activeCell="C36" sqref="C36"/>
    </sheetView>
  </sheetViews>
  <sheetFormatPr baseColWidth="10" defaultRowHeight="12.75"/>
  <cols>
    <col min="1" max="1" width="23.28515625" style="531" customWidth="1"/>
    <col min="2" max="2" width="10.5703125" style="531" bestFit="1" customWidth="1"/>
    <col min="3" max="3" width="8.7109375" style="531" bestFit="1" customWidth="1"/>
    <col min="4" max="4" width="10" style="531" bestFit="1" customWidth="1"/>
    <col min="5" max="5" width="7.42578125" style="531" bestFit="1" customWidth="1"/>
    <col min="6" max="6" width="12" style="531" customWidth="1"/>
    <col min="7" max="7" width="13" style="531" customWidth="1"/>
    <col min="8" max="8" width="10" style="531" bestFit="1" customWidth="1"/>
    <col min="9" max="9" width="7.42578125" style="531" bestFit="1" customWidth="1"/>
    <col min="10" max="10" width="10.5703125" style="531" bestFit="1" customWidth="1"/>
    <col min="11" max="11" width="9.28515625" style="531" bestFit="1" customWidth="1"/>
    <col min="12" max="12" width="15.7109375" style="531" bestFit="1" customWidth="1"/>
    <col min="13" max="13" width="3.5703125" style="531" customWidth="1"/>
    <col min="14" max="238" width="11.42578125" style="531"/>
    <col min="239" max="239" width="23.28515625" style="531" customWidth="1"/>
    <col min="240" max="240" width="10.5703125" style="531" bestFit="1" customWidth="1"/>
    <col min="241" max="241" width="8.7109375" style="531" bestFit="1" customWidth="1"/>
    <col min="242" max="242" width="10" style="531" bestFit="1" customWidth="1"/>
    <col min="243" max="243" width="7.42578125" style="531" bestFit="1" customWidth="1"/>
    <col min="244" max="244" width="12" style="531" customWidth="1"/>
    <col min="245" max="245" width="13" style="531" customWidth="1"/>
    <col min="246" max="246" width="10" style="531" bestFit="1" customWidth="1"/>
    <col min="247" max="247" width="7.42578125" style="531" bestFit="1" customWidth="1"/>
    <col min="248" max="248" width="10.5703125" style="531" bestFit="1" customWidth="1"/>
    <col min="249" max="249" width="9.28515625" style="531" bestFit="1" customWidth="1"/>
    <col min="250" max="250" width="15.7109375" style="531" bestFit="1" customWidth="1"/>
    <col min="251" max="251" width="3.5703125" style="531" customWidth="1"/>
    <col min="252" max="494" width="11.42578125" style="531"/>
    <col min="495" max="495" width="23.28515625" style="531" customWidth="1"/>
    <col min="496" max="496" width="10.5703125" style="531" bestFit="1" customWidth="1"/>
    <col min="497" max="497" width="8.7109375" style="531" bestFit="1" customWidth="1"/>
    <col min="498" max="498" width="10" style="531" bestFit="1" customWidth="1"/>
    <col min="499" max="499" width="7.42578125" style="531" bestFit="1" customWidth="1"/>
    <col min="500" max="500" width="12" style="531" customWidth="1"/>
    <col min="501" max="501" width="13" style="531" customWidth="1"/>
    <col min="502" max="502" width="10" style="531" bestFit="1" customWidth="1"/>
    <col min="503" max="503" width="7.42578125" style="531" bestFit="1" customWidth="1"/>
    <col min="504" max="504" width="10.5703125" style="531" bestFit="1" customWidth="1"/>
    <col min="505" max="505" width="9.28515625" style="531" bestFit="1" customWidth="1"/>
    <col min="506" max="506" width="15.7109375" style="531" bestFit="1" customWidth="1"/>
    <col min="507" max="507" width="3.5703125" style="531" customWidth="1"/>
    <col min="508" max="750" width="11.42578125" style="531"/>
    <col min="751" max="751" width="23.28515625" style="531" customWidth="1"/>
    <col min="752" max="752" width="10.5703125" style="531" bestFit="1" customWidth="1"/>
    <col min="753" max="753" width="8.7109375" style="531" bestFit="1" customWidth="1"/>
    <col min="754" max="754" width="10" style="531" bestFit="1" customWidth="1"/>
    <col min="755" max="755" width="7.42578125" style="531" bestFit="1" customWidth="1"/>
    <col min="756" max="756" width="12" style="531" customWidth="1"/>
    <col min="757" max="757" width="13" style="531" customWidth="1"/>
    <col min="758" max="758" width="10" style="531" bestFit="1" customWidth="1"/>
    <col min="759" max="759" width="7.42578125" style="531" bestFit="1" customWidth="1"/>
    <col min="760" max="760" width="10.5703125" style="531" bestFit="1" customWidth="1"/>
    <col min="761" max="761" width="9.28515625" style="531" bestFit="1" customWidth="1"/>
    <col min="762" max="762" width="15.7109375" style="531" bestFit="1" customWidth="1"/>
    <col min="763" max="763" width="3.5703125" style="531" customWidth="1"/>
    <col min="764" max="1006" width="11.42578125" style="531"/>
    <col min="1007" max="1007" width="23.28515625" style="531" customWidth="1"/>
    <col min="1008" max="1008" width="10.5703125" style="531" bestFit="1" customWidth="1"/>
    <col min="1009" max="1009" width="8.7109375" style="531" bestFit="1" customWidth="1"/>
    <col min="1010" max="1010" width="10" style="531" bestFit="1" customWidth="1"/>
    <col min="1011" max="1011" width="7.42578125" style="531" bestFit="1" customWidth="1"/>
    <col min="1012" max="1012" width="12" style="531" customWidth="1"/>
    <col min="1013" max="1013" width="13" style="531" customWidth="1"/>
    <col min="1014" max="1014" width="10" style="531" bestFit="1" customWidth="1"/>
    <col min="1015" max="1015" width="7.42578125" style="531" bestFit="1" customWidth="1"/>
    <col min="1016" max="1016" width="10.5703125" style="531" bestFit="1" customWidth="1"/>
    <col min="1017" max="1017" width="9.28515625" style="531" bestFit="1" customWidth="1"/>
    <col min="1018" max="1018" width="15.7109375" style="531" bestFit="1" customWidth="1"/>
    <col min="1019" max="1019" width="3.5703125" style="531" customWidth="1"/>
    <col min="1020" max="1262" width="11.42578125" style="531"/>
    <col min="1263" max="1263" width="23.28515625" style="531" customWidth="1"/>
    <col min="1264" max="1264" width="10.5703125" style="531" bestFit="1" customWidth="1"/>
    <col min="1265" max="1265" width="8.7109375" style="531" bestFit="1" customWidth="1"/>
    <col min="1266" max="1266" width="10" style="531" bestFit="1" customWidth="1"/>
    <col min="1267" max="1267" width="7.42578125" style="531" bestFit="1" customWidth="1"/>
    <col min="1268" max="1268" width="12" style="531" customWidth="1"/>
    <col min="1269" max="1269" width="13" style="531" customWidth="1"/>
    <col min="1270" max="1270" width="10" style="531" bestFit="1" customWidth="1"/>
    <col min="1271" max="1271" width="7.42578125" style="531" bestFit="1" customWidth="1"/>
    <col min="1272" max="1272" width="10.5703125" style="531" bestFit="1" customWidth="1"/>
    <col min="1273" max="1273" width="9.28515625" style="531" bestFit="1" customWidth="1"/>
    <col min="1274" max="1274" width="15.7109375" style="531" bestFit="1" customWidth="1"/>
    <col min="1275" max="1275" width="3.5703125" style="531" customWidth="1"/>
    <col min="1276" max="1518" width="11.42578125" style="531"/>
    <col min="1519" max="1519" width="23.28515625" style="531" customWidth="1"/>
    <col min="1520" max="1520" width="10.5703125" style="531" bestFit="1" customWidth="1"/>
    <col min="1521" max="1521" width="8.7109375" style="531" bestFit="1" customWidth="1"/>
    <col min="1522" max="1522" width="10" style="531" bestFit="1" customWidth="1"/>
    <col min="1523" max="1523" width="7.42578125" style="531" bestFit="1" customWidth="1"/>
    <col min="1524" max="1524" width="12" style="531" customWidth="1"/>
    <col min="1525" max="1525" width="13" style="531" customWidth="1"/>
    <col min="1526" max="1526" width="10" style="531" bestFit="1" customWidth="1"/>
    <col min="1527" max="1527" width="7.42578125" style="531" bestFit="1" customWidth="1"/>
    <col min="1528" max="1528" width="10.5703125" style="531" bestFit="1" customWidth="1"/>
    <col min="1529" max="1529" width="9.28515625" style="531" bestFit="1" customWidth="1"/>
    <col min="1530" max="1530" width="15.7109375" style="531" bestFit="1" customWidth="1"/>
    <col min="1531" max="1531" width="3.5703125" style="531" customWidth="1"/>
    <col min="1532" max="1774" width="11.42578125" style="531"/>
    <col min="1775" max="1775" width="23.28515625" style="531" customWidth="1"/>
    <col min="1776" max="1776" width="10.5703125" style="531" bestFit="1" customWidth="1"/>
    <col min="1777" max="1777" width="8.7109375" style="531" bestFit="1" customWidth="1"/>
    <col min="1778" max="1778" width="10" style="531" bestFit="1" customWidth="1"/>
    <col min="1779" max="1779" width="7.42578125" style="531" bestFit="1" customWidth="1"/>
    <col min="1780" max="1780" width="12" style="531" customWidth="1"/>
    <col min="1781" max="1781" width="13" style="531" customWidth="1"/>
    <col min="1782" max="1782" width="10" style="531" bestFit="1" customWidth="1"/>
    <col min="1783" max="1783" width="7.42578125" style="531" bestFit="1" customWidth="1"/>
    <col min="1784" max="1784" width="10.5703125" style="531" bestFit="1" customWidth="1"/>
    <col min="1785" max="1785" width="9.28515625" style="531" bestFit="1" customWidth="1"/>
    <col min="1786" max="1786" width="15.7109375" style="531" bestFit="1" customWidth="1"/>
    <col min="1787" max="1787" width="3.5703125" style="531" customWidth="1"/>
    <col min="1788" max="2030" width="11.42578125" style="531"/>
    <col min="2031" max="2031" width="23.28515625" style="531" customWidth="1"/>
    <col min="2032" max="2032" width="10.5703125" style="531" bestFit="1" customWidth="1"/>
    <col min="2033" max="2033" width="8.7109375" style="531" bestFit="1" customWidth="1"/>
    <col min="2034" max="2034" width="10" style="531" bestFit="1" customWidth="1"/>
    <col min="2035" max="2035" width="7.42578125" style="531" bestFit="1" customWidth="1"/>
    <col min="2036" max="2036" width="12" style="531" customWidth="1"/>
    <col min="2037" max="2037" width="13" style="531" customWidth="1"/>
    <col min="2038" max="2038" width="10" style="531" bestFit="1" customWidth="1"/>
    <col min="2039" max="2039" width="7.42578125" style="531" bestFit="1" customWidth="1"/>
    <col min="2040" max="2040" width="10.5703125" style="531" bestFit="1" customWidth="1"/>
    <col min="2041" max="2041" width="9.28515625" style="531" bestFit="1" customWidth="1"/>
    <col min="2042" max="2042" width="15.7109375" style="531" bestFit="1" customWidth="1"/>
    <col min="2043" max="2043" width="3.5703125" style="531" customWidth="1"/>
    <col min="2044" max="2286" width="11.42578125" style="531"/>
    <col min="2287" max="2287" width="23.28515625" style="531" customWidth="1"/>
    <col min="2288" max="2288" width="10.5703125" style="531" bestFit="1" customWidth="1"/>
    <col min="2289" max="2289" width="8.7109375" style="531" bestFit="1" customWidth="1"/>
    <col min="2290" max="2290" width="10" style="531" bestFit="1" customWidth="1"/>
    <col min="2291" max="2291" width="7.42578125" style="531" bestFit="1" customWidth="1"/>
    <col min="2292" max="2292" width="12" style="531" customWidth="1"/>
    <col min="2293" max="2293" width="13" style="531" customWidth="1"/>
    <col min="2294" max="2294" width="10" style="531" bestFit="1" customWidth="1"/>
    <col min="2295" max="2295" width="7.42578125" style="531" bestFit="1" customWidth="1"/>
    <col min="2296" max="2296" width="10.5703125" style="531" bestFit="1" customWidth="1"/>
    <col min="2297" max="2297" width="9.28515625" style="531" bestFit="1" customWidth="1"/>
    <col min="2298" max="2298" width="15.7109375" style="531" bestFit="1" customWidth="1"/>
    <col min="2299" max="2299" width="3.5703125" style="531" customWidth="1"/>
    <col min="2300" max="2542" width="11.42578125" style="531"/>
    <col min="2543" max="2543" width="23.28515625" style="531" customWidth="1"/>
    <col min="2544" max="2544" width="10.5703125" style="531" bestFit="1" customWidth="1"/>
    <col min="2545" max="2545" width="8.7109375" style="531" bestFit="1" customWidth="1"/>
    <col min="2546" max="2546" width="10" style="531" bestFit="1" customWidth="1"/>
    <col min="2547" max="2547" width="7.42578125" style="531" bestFit="1" customWidth="1"/>
    <col min="2548" max="2548" width="12" style="531" customWidth="1"/>
    <col min="2549" max="2549" width="13" style="531" customWidth="1"/>
    <col min="2550" max="2550" width="10" style="531" bestFit="1" customWidth="1"/>
    <col min="2551" max="2551" width="7.42578125" style="531" bestFit="1" customWidth="1"/>
    <col min="2552" max="2552" width="10.5703125" style="531" bestFit="1" customWidth="1"/>
    <col min="2553" max="2553" width="9.28515625" style="531" bestFit="1" customWidth="1"/>
    <col min="2554" max="2554" width="15.7109375" style="531" bestFit="1" customWidth="1"/>
    <col min="2555" max="2555" width="3.5703125" style="531" customWidth="1"/>
    <col min="2556" max="2798" width="11.42578125" style="531"/>
    <col min="2799" max="2799" width="23.28515625" style="531" customWidth="1"/>
    <col min="2800" max="2800" width="10.5703125" style="531" bestFit="1" customWidth="1"/>
    <col min="2801" max="2801" width="8.7109375" style="531" bestFit="1" customWidth="1"/>
    <col min="2802" max="2802" width="10" style="531" bestFit="1" customWidth="1"/>
    <col min="2803" max="2803" width="7.42578125" style="531" bestFit="1" customWidth="1"/>
    <col min="2804" max="2804" width="12" style="531" customWidth="1"/>
    <col min="2805" max="2805" width="13" style="531" customWidth="1"/>
    <col min="2806" max="2806" width="10" style="531" bestFit="1" customWidth="1"/>
    <col min="2807" max="2807" width="7.42578125" style="531" bestFit="1" customWidth="1"/>
    <col min="2808" max="2808" width="10.5703125" style="531" bestFit="1" customWidth="1"/>
    <col min="2809" max="2809" width="9.28515625" style="531" bestFit="1" customWidth="1"/>
    <col min="2810" max="2810" width="15.7109375" style="531" bestFit="1" customWidth="1"/>
    <col min="2811" max="2811" width="3.5703125" style="531" customWidth="1"/>
    <col min="2812" max="3054" width="11.42578125" style="531"/>
    <col min="3055" max="3055" width="23.28515625" style="531" customWidth="1"/>
    <col min="3056" max="3056" width="10.5703125" style="531" bestFit="1" customWidth="1"/>
    <col min="3057" max="3057" width="8.7109375" style="531" bestFit="1" customWidth="1"/>
    <col min="3058" max="3058" width="10" style="531" bestFit="1" customWidth="1"/>
    <col min="3059" max="3059" width="7.42578125" style="531" bestFit="1" customWidth="1"/>
    <col min="3060" max="3060" width="12" style="531" customWidth="1"/>
    <col min="3061" max="3061" width="13" style="531" customWidth="1"/>
    <col min="3062" max="3062" width="10" style="531" bestFit="1" customWidth="1"/>
    <col min="3063" max="3063" width="7.42578125" style="531" bestFit="1" customWidth="1"/>
    <col min="3064" max="3064" width="10.5703125" style="531" bestFit="1" customWidth="1"/>
    <col min="3065" max="3065" width="9.28515625" style="531" bestFit="1" customWidth="1"/>
    <col min="3066" max="3066" width="15.7109375" style="531" bestFit="1" customWidth="1"/>
    <col min="3067" max="3067" width="3.5703125" style="531" customWidth="1"/>
    <col min="3068" max="3310" width="11.42578125" style="531"/>
    <col min="3311" max="3311" width="23.28515625" style="531" customWidth="1"/>
    <col min="3312" max="3312" width="10.5703125" style="531" bestFit="1" customWidth="1"/>
    <col min="3313" max="3313" width="8.7109375" style="531" bestFit="1" customWidth="1"/>
    <col min="3314" max="3314" width="10" style="531" bestFit="1" customWidth="1"/>
    <col min="3315" max="3315" width="7.42578125" style="531" bestFit="1" customWidth="1"/>
    <col min="3316" max="3316" width="12" style="531" customWidth="1"/>
    <col min="3317" max="3317" width="13" style="531" customWidth="1"/>
    <col min="3318" max="3318" width="10" style="531" bestFit="1" customWidth="1"/>
    <col min="3319" max="3319" width="7.42578125" style="531" bestFit="1" customWidth="1"/>
    <col min="3320" max="3320" width="10.5703125" style="531" bestFit="1" customWidth="1"/>
    <col min="3321" max="3321" width="9.28515625" style="531" bestFit="1" customWidth="1"/>
    <col min="3322" max="3322" width="15.7109375" style="531" bestFit="1" customWidth="1"/>
    <col min="3323" max="3323" width="3.5703125" style="531" customWidth="1"/>
    <col min="3324" max="3566" width="11.42578125" style="531"/>
    <col min="3567" max="3567" width="23.28515625" style="531" customWidth="1"/>
    <col min="3568" max="3568" width="10.5703125" style="531" bestFit="1" customWidth="1"/>
    <col min="3569" max="3569" width="8.7109375" style="531" bestFit="1" customWidth="1"/>
    <col min="3570" max="3570" width="10" style="531" bestFit="1" customWidth="1"/>
    <col min="3571" max="3571" width="7.42578125" style="531" bestFit="1" customWidth="1"/>
    <col min="3572" max="3572" width="12" style="531" customWidth="1"/>
    <col min="3573" max="3573" width="13" style="531" customWidth="1"/>
    <col min="3574" max="3574" width="10" style="531" bestFit="1" customWidth="1"/>
    <col min="3575" max="3575" width="7.42578125" style="531" bestFit="1" customWidth="1"/>
    <col min="3576" max="3576" width="10.5703125" style="531" bestFit="1" customWidth="1"/>
    <col min="3577" max="3577" width="9.28515625" style="531" bestFit="1" customWidth="1"/>
    <col min="3578" max="3578" width="15.7109375" style="531" bestFit="1" customWidth="1"/>
    <col min="3579" max="3579" width="3.5703125" style="531" customWidth="1"/>
    <col min="3580" max="3822" width="11.42578125" style="531"/>
    <col min="3823" max="3823" width="23.28515625" style="531" customWidth="1"/>
    <col min="3824" max="3824" width="10.5703125" style="531" bestFit="1" customWidth="1"/>
    <col min="3825" max="3825" width="8.7109375" style="531" bestFit="1" customWidth="1"/>
    <col min="3826" max="3826" width="10" style="531" bestFit="1" customWidth="1"/>
    <col min="3827" max="3827" width="7.42578125" style="531" bestFit="1" customWidth="1"/>
    <col min="3828" max="3828" width="12" style="531" customWidth="1"/>
    <col min="3829" max="3829" width="13" style="531" customWidth="1"/>
    <col min="3830" max="3830" width="10" style="531" bestFit="1" customWidth="1"/>
    <col min="3831" max="3831" width="7.42578125" style="531" bestFit="1" customWidth="1"/>
    <col min="3832" max="3832" width="10.5703125" style="531" bestFit="1" customWidth="1"/>
    <col min="3833" max="3833" width="9.28515625" style="531" bestFit="1" customWidth="1"/>
    <col min="3834" max="3834" width="15.7109375" style="531" bestFit="1" customWidth="1"/>
    <col min="3835" max="3835" width="3.5703125" style="531" customWidth="1"/>
    <col min="3836" max="4078" width="11.42578125" style="531"/>
    <col min="4079" max="4079" width="23.28515625" style="531" customWidth="1"/>
    <col min="4080" max="4080" width="10.5703125" style="531" bestFit="1" customWidth="1"/>
    <col min="4081" max="4081" width="8.7109375" style="531" bestFit="1" customWidth="1"/>
    <col min="4082" max="4082" width="10" style="531" bestFit="1" customWidth="1"/>
    <col min="4083" max="4083" width="7.42578125" style="531" bestFit="1" customWidth="1"/>
    <col min="4084" max="4084" width="12" style="531" customWidth="1"/>
    <col min="4085" max="4085" width="13" style="531" customWidth="1"/>
    <col min="4086" max="4086" width="10" style="531" bestFit="1" customWidth="1"/>
    <col min="4087" max="4087" width="7.42578125" style="531" bestFit="1" customWidth="1"/>
    <col min="4088" max="4088" width="10.5703125" style="531" bestFit="1" customWidth="1"/>
    <col min="4089" max="4089" width="9.28515625" style="531" bestFit="1" customWidth="1"/>
    <col min="4090" max="4090" width="15.7109375" style="531" bestFit="1" customWidth="1"/>
    <col min="4091" max="4091" width="3.5703125" style="531" customWidth="1"/>
    <col min="4092" max="4334" width="11.42578125" style="531"/>
    <col min="4335" max="4335" width="23.28515625" style="531" customWidth="1"/>
    <col min="4336" max="4336" width="10.5703125" style="531" bestFit="1" customWidth="1"/>
    <col min="4337" max="4337" width="8.7109375" style="531" bestFit="1" customWidth="1"/>
    <col min="4338" max="4338" width="10" style="531" bestFit="1" customWidth="1"/>
    <col min="4339" max="4339" width="7.42578125" style="531" bestFit="1" customWidth="1"/>
    <col min="4340" max="4340" width="12" style="531" customWidth="1"/>
    <col min="4341" max="4341" width="13" style="531" customWidth="1"/>
    <col min="4342" max="4342" width="10" style="531" bestFit="1" customWidth="1"/>
    <col min="4343" max="4343" width="7.42578125" style="531" bestFit="1" customWidth="1"/>
    <col min="4344" max="4344" width="10.5703125" style="531" bestFit="1" customWidth="1"/>
    <col min="4345" max="4345" width="9.28515625" style="531" bestFit="1" customWidth="1"/>
    <col min="4346" max="4346" width="15.7109375" style="531" bestFit="1" customWidth="1"/>
    <col min="4347" max="4347" width="3.5703125" style="531" customWidth="1"/>
    <col min="4348" max="4590" width="11.42578125" style="531"/>
    <col min="4591" max="4591" width="23.28515625" style="531" customWidth="1"/>
    <col min="4592" max="4592" width="10.5703125" style="531" bestFit="1" customWidth="1"/>
    <col min="4593" max="4593" width="8.7109375" style="531" bestFit="1" customWidth="1"/>
    <col min="4594" max="4594" width="10" style="531" bestFit="1" customWidth="1"/>
    <col min="4595" max="4595" width="7.42578125" style="531" bestFit="1" customWidth="1"/>
    <col min="4596" max="4596" width="12" style="531" customWidth="1"/>
    <col min="4597" max="4597" width="13" style="531" customWidth="1"/>
    <col min="4598" max="4598" width="10" style="531" bestFit="1" customWidth="1"/>
    <col min="4599" max="4599" width="7.42578125" style="531" bestFit="1" customWidth="1"/>
    <col min="4600" max="4600" width="10.5703125" style="531" bestFit="1" customWidth="1"/>
    <col min="4601" max="4601" width="9.28515625" style="531" bestFit="1" customWidth="1"/>
    <col min="4602" max="4602" width="15.7109375" style="531" bestFit="1" customWidth="1"/>
    <col min="4603" max="4603" width="3.5703125" style="531" customWidth="1"/>
    <col min="4604" max="4846" width="11.42578125" style="531"/>
    <col min="4847" max="4847" width="23.28515625" style="531" customWidth="1"/>
    <col min="4848" max="4848" width="10.5703125" style="531" bestFit="1" customWidth="1"/>
    <col min="4849" max="4849" width="8.7109375" style="531" bestFit="1" customWidth="1"/>
    <col min="4850" max="4850" width="10" style="531" bestFit="1" customWidth="1"/>
    <col min="4851" max="4851" width="7.42578125" style="531" bestFit="1" customWidth="1"/>
    <col min="4852" max="4852" width="12" style="531" customWidth="1"/>
    <col min="4853" max="4853" width="13" style="531" customWidth="1"/>
    <col min="4854" max="4854" width="10" style="531" bestFit="1" customWidth="1"/>
    <col min="4855" max="4855" width="7.42578125" style="531" bestFit="1" customWidth="1"/>
    <col min="4856" max="4856" width="10.5703125" style="531" bestFit="1" customWidth="1"/>
    <col min="4857" max="4857" width="9.28515625" style="531" bestFit="1" customWidth="1"/>
    <col min="4858" max="4858" width="15.7109375" style="531" bestFit="1" customWidth="1"/>
    <col min="4859" max="4859" width="3.5703125" style="531" customWidth="1"/>
    <col min="4860" max="5102" width="11.42578125" style="531"/>
    <col min="5103" max="5103" width="23.28515625" style="531" customWidth="1"/>
    <col min="5104" max="5104" width="10.5703125" style="531" bestFit="1" customWidth="1"/>
    <col min="5105" max="5105" width="8.7109375" style="531" bestFit="1" customWidth="1"/>
    <col min="5106" max="5106" width="10" style="531" bestFit="1" customWidth="1"/>
    <col min="5107" max="5107" width="7.42578125" style="531" bestFit="1" customWidth="1"/>
    <col min="5108" max="5108" width="12" style="531" customWidth="1"/>
    <col min="5109" max="5109" width="13" style="531" customWidth="1"/>
    <col min="5110" max="5110" width="10" style="531" bestFit="1" customWidth="1"/>
    <col min="5111" max="5111" width="7.42578125" style="531" bestFit="1" customWidth="1"/>
    <col min="5112" max="5112" width="10.5703125" style="531" bestFit="1" customWidth="1"/>
    <col min="5113" max="5113" width="9.28515625" style="531" bestFit="1" customWidth="1"/>
    <col min="5114" max="5114" width="15.7109375" style="531" bestFit="1" customWidth="1"/>
    <col min="5115" max="5115" width="3.5703125" style="531" customWidth="1"/>
    <col min="5116" max="5358" width="11.42578125" style="531"/>
    <col min="5359" max="5359" width="23.28515625" style="531" customWidth="1"/>
    <col min="5360" max="5360" width="10.5703125" style="531" bestFit="1" customWidth="1"/>
    <col min="5361" max="5361" width="8.7109375" style="531" bestFit="1" customWidth="1"/>
    <col min="5362" max="5362" width="10" style="531" bestFit="1" customWidth="1"/>
    <col min="5363" max="5363" width="7.42578125" style="531" bestFit="1" customWidth="1"/>
    <col min="5364" max="5364" width="12" style="531" customWidth="1"/>
    <col min="5365" max="5365" width="13" style="531" customWidth="1"/>
    <col min="5366" max="5366" width="10" style="531" bestFit="1" customWidth="1"/>
    <col min="5367" max="5367" width="7.42578125" style="531" bestFit="1" customWidth="1"/>
    <col min="5368" max="5368" width="10.5703125" style="531" bestFit="1" customWidth="1"/>
    <col min="5369" max="5369" width="9.28515625" style="531" bestFit="1" customWidth="1"/>
    <col min="5370" max="5370" width="15.7109375" style="531" bestFit="1" customWidth="1"/>
    <col min="5371" max="5371" width="3.5703125" style="531" customWidth="1"/>
    <col min="5372" max="5614" width="11.42578125" style="531"/>
    <col min="5615" max="5615" width="23.28515625" style="531" customWidth="1"/>
    <col min="5616" max="5616" width="10.5703125" style="531" bestFit="1" customWidth="1"/>
    <col min="5617" max="5617" width="8.7109375" style="531" bestFit="1" customWidth="1"/>
    <col min="5618" max="5618" width="10" style="531" bestFit="1" customWidth="1"/>
    <col min="5619" max="5619" width="7.42578125" style="531" bestFit="1" customWidth="1"/>
    <col min="5620" max="5620" width="12" style="531" customWidth="1"/>
    <col min="5621" max="5621" width="13" style="531" customWidth="1"/>
    <col min="5622" max="5622" width="10" style="531" bestFit="1" customWidth="1"/>
    <col min="5623" max="5623" width="7.42578125" style="531" bestFit="1" customWidth="1"/>
    <col min="5624" max="5624" width="10.5703125" style="531" bestFit="1" customWidth="1"/>
    <col min="5625" max="5625" width="9.28515625" style="531" bestFit="1" customWidth="1"/>
    <col min="5626" max="5626" width="15.7109375" style="531" bestFit="1" customWidth="1"/>
    <col min="5627" max="5627" width="3.5703125" style="531" customWidth="1"/>
    <col min="5628" max="5870" width="11.42578125" style="531"/>
    <col min="5871" max="5871" width="23.28515625" style="531" customWidth="1"/>
    <col min="5872" max="5872" width="10.5703125" style="531" bestFit="1" customWidth="1"/>
    <col min="5873" max="5873" width="8.7109375" style="531" bestFit="1" customWidth="1"/>
    <col min="5874" max="5874" width="10" style="531" bestFit="1" customWidth="1"/>
    <col min="5875" max="5875" width="7.42578125" style="531" bestFit="1" customWidth="1"/>
    <col min="5876" max="5876" width="12" style="531" customWidth="1"/>
    <col min="5877" max="5877" width="13" style="531" customWidth="1"/>
    <col min="5878" max="5878" width="10" style="531" bestFit="1" customWidth="1"/>
    <col min="5879" max="5879" width="7.42578125" style="531" bestFit="1" customWidth="1"/>
    <col min="5880" max="5880" width="10.5703125" style="531" bestFit="1" customWidth="1"/>
    <col min="5881" max="5881" width="9.28515625" style="531" bestFit="1" customWidth="1"/>
    <col min="5882" max="5882" width="15.7109375" style="531" bestFit="1" customWidth="1"/>
    <col min="5883" max="5883" width="3.5703125" style="531" customWidth="1"/>
    <col min="5884" max="6126" width="11.42578125" style="531"/>
    <col min="6127" max="6127" width="23.28515625" style="531" customWidth="1"/>
    <col min="6128" max="6128" width="10.5703125" style="531" bestFit="1" customWidth="1"/>
    <col min="6129" max="6129" width="8.7109375" style="531" bestFit="1" customWidth="1"/>
    <col min="6130" max="6130" width="10" style="531" bestFit="1" customWidth="1"/>
    <col min="6131" max="6131" width="7.42578125" style="531" bestFit="1" customWidth="1"/>
    <col min="6132" max="6132" width="12" style="531" customWidth="1"/>
    <col min="6133" max="6133" width="13" style="531" customWidth="1"/>
    <col min="6134" max="6134" width="10" style="531" bestFit="1" customWidth="1"/>
    <col min="6135" max="6135" width="7.42578125" style="531" bestFit="1" customWidth="1"/>
    <col min="6136" max="6136" width="10.5703125" style="531" bestFit="1" customWidth="1"/>
    <col min="6137" max="6137" width="9.28515625" style="531" bestFit="1" customWidth="1"/>
    <col min="6138" max="6138" width="15.7109375" style="531" bestFit="1" customWidth="1"/>
    <col min="6139" max="6139" width="3.5703125" style="531" customWidth="1"/>
    <col min="6140" max="6382" width="11.42578125" style="531"/>
    <col min="6383" max="6383" width="23.28515625" style="531" customWidth="1"/>
    <col min="6384" max="6384" width="10.5703125" style="531" bestFit="1" customWidth="1"/>
    <col min="6385" max="6385" width="8.7109375" style="531" bestFit="1" customWidth="1"/>
    <col min="6386" max="6386" width="10" style="531" bestFit="1" customWidth="1"/>
    <col min="6387" max="6387" width="7.42578125" style="531" bestFit="1" customWidth="1"/>
    <col min="6388" max="6388" width="12" style="531" customWidth="1"/>
    <col min="6389" max="6389" width="13" style="531" customWidth="1"/>
    <col min="6390" max="6390" width="10" style="531" bestFit="1" customWidth="1"/>
    <col min="6391" max="6391" width="7.42578125" style="531" bestFit="1" customWidth="1"/>
    <col min="6392" max="6392" width="10.5703125" style="531" bestFit="1" customWidth="1"/>
    <col min="6393" max="6393" width="9.28515625" style="531" bestFit="1" customWidth="1"/>
    <col min="6394" max="6394" width="15.7109375" style="531" bestFit="1" customWidth="1"/>
    <col min="6395" max="6395" width="3.5703125" style="531" customWidth="1"/>
    <col min="6396" max="6638" width="11.42578125" style="531"/>
    <col min="6639" max="6639" width="23.28515625" style="531" customWidth="1"/>
    <col min="6640" max="6640" width="10.5703125" style="531" bestFit="1" customWidth="1"/>
    <col min="6641" max="6641" width="8.7109375" style="531" bestFit="1" customWidth="1"/>
    <col min="6642" max="6642" width="10" style="531" bestFit="1" customWidth="1"/>
    <col min="6643" max="6643" width="7.42578125" style="531" bestFit="1" customWidth="1"/>
    <col min="6644" max="6644" width="12" style="531" customWidth="1"/>
    <col min="6645" max="6645" width="13" style="531" customWidth="1"/>
    <col min="6646" max="6646" width="10" style="531" bestFit="1" customWidth="1"/>
    <col min="6647" max="6647" width="7.42578125" style="531" bestFit="1" customWidth="1"/>
    <col min="6648" max="6648" width="10.5703125" style="531" bestFit="1" customWidth="1"/>
    <col min="6649" max="6649" width="9.28515625" style="531" bestFit="1" customWidth="1"/>
    <col min="6650" max="6650" width="15.7109375" style="531" bestFit="1" customWidth="1"/>
    <col min="6651" max="6651" width="3.5703125" style="531" customWidth="1"/>
    <col min="6652" max="6894" width="11.42578125" style="531"/>
    <col min="6895" max="6895" width="23.28515625" style="531" customWidth="1"/>
    <col min="6896" max="6896" width="10.5703125" style="531" bestFit="1" customWidth="1"/>
    <col min="6897" max="6897" width="8.7109375" style="531" bestFit="1" customWidth="1"/>
    <col min="6898" max="6898" width="10" style="531" bestFit="1" customWidth="1"/>
    <col min="6899" max="6899" width="7.42578125" style="531" bestFit="1" customWidth="1"/>
    <col min="6900" max="6900" width="12" style="531" customWidth="1"/>
    <col min="6901" max="6901" width="13" style="531" customWidth="1"/>
    <col min="6902" max="6902" width="10" style="531" bestFit="1" customWidth="1"/>
    <col min="6903" max="6903" width="7.42578125" style="531" bestFit="1" customWidth="1"/>
    <col min="6904" max="6904" width="10.5703125" style="531" bestFit="1" customWidth="1"/>
    <col min="6905" max="6905" width="9.28515625" style="531" bestFit="1" customWidth="1"/>
    <col min="6906" max="6906" width="15.7109375" style="531" bestFit="1" customWidth="1"/>
    <col min="6907" max="6907" width="3.5703125" style="531" customWidth="1"/>
    <col min="6908" max="7150" width="11.42578125" style="531"/>
    <col min="7151" max="7151" width="23.28515625" style="531" customWidth="1"/>
    <col min="7152" max="7152" width="10.5703125" style="531" bestFit="1" customWidth="1"/>
    <col min="7153" max="7153" width="8.7109375" style="531" bestFit="1" customWidth="1"/>
    <col min="7154" max="7154" width="10" style="531" bestFit="1" customWidth="1"/>
    <col min="7155" max="7155" width="7.42578125" style="531" bestFit="1" customWidth="1"/>
    <col min="7156" max="7156" width="12" style="531" customWidth="1"/>
    <col min="7157" max="7157" width="13" style="531" customWidth="1"/>
    <col min="7158" max="7158" width="10" style="531" bestFit="1" customWidth="1"/>
    <col min="7159" max="7159" width="7.42578125" style="531" bestFit="1" customWidth="1"/>
    <col min="7160" max="7160" width="10.5703125" style="531" bestFit="1" customWidth="1"/>
    <col min="7161" max="7161" width="9.28515625" style="531" bestFit="1" customWidth="1"/>
    <col min="7162" max="7162" width="15.7109375" style="531" bestFit="1" customWidth="1"/>
    <col min="7163" max="7163" width="3.5703125" style="531" customWidth="1"/>
    <col min="7164" max="7406" width="11.42578125" style="531"/>
    <col min="7407" max="7407" width="23.28515625" style="531" customWidth="1"/>
    <col min="7408" max="7408" width="10.5703125" style="531" bestFit="1" customWidth="1"/>
    <col min="7409" max="7409" width="8.7109375" style="531" bestFit="1" customWidth="1"/>
    <col min="7410" max="7410" width="10" style="531" bestFit="1" customWidth="1"/>
    <col min="7411" max="7411" width="7.42578125" style="531" bestFit="1" customWidth="1"/>
    <col min="7412" max="7412" width="12" style="531" customWidth="1"/>
    <col min="7413" max="7413" width="13" style="531" customWidth="1"/>
    <col min="7414" max="7414" width="10" style="531" bestFit="1" customWidth="1"/>
    <col min="7415" max="7415" width="7.42578125" style="531" bestFit="1" customWidth="1"/>
    <col min="7416" max="7416" width="10.5703125" style="531" bestFit="1" customWidth="1"/>
    <col min="7417" max="7417" width="9.28515625" style="531" bestFit="1" customWidth="1"/>
    <col min="7418" max="7418" width="15.7109375" style="531" bestFit="1" customWidth="1"/>
    <col min="7419" max="7419" width="3.5703125" style="531" customWidth="1"/>
    <col min="7420" max="7662" width="11.42578125" style="531"/>
    <col min="7663" max="7663" width="23.28515625" style="531" customWidth="1"/>
    <col min="7664" max="7664" width="10.5703125" style="531" bestFit="1" customWidth="1"/>
    <col min="7665" max="7665" width="8.7109375" style="531" bestFit="1" customWidth="1"/>
    <col min="7666" max="7666" width="10" style="531" bestFit="1" customWidth="1"/>
    <col min="7667" max="7667" width="7.42578125" style="531" bestFit="1" customWidth="1"/>
    <col min="7668" max="7668" width="12" style="531" customWidth="1"/>
    <col min="7669" max="7669" width="13" style="531" customWidth="1"/>
    <col min="7670" max="7670" width="10" style="531" bestFit="1" customWidth="1"/>
    <col min="7671" max="7671" width="7.42578125" style="531" bestFit="1" customWidth="1"/>
    <col min="7672" max="7672" width="10.5703125" style="531" bestFit="1" customWidth="1"/>
    <col min="7673" max="7673" width="9.28515625" style="531" bestFit="1" customWidth="1"/>
    <col min="7674" max="7674" width="15.7109375" style="531" bestFit="1" customWidth="1"/>
    <col min="7675" max="7675" width="3.5703125" style="531" customWidth="1"/>
    <col min="7676" max="7918" width="11.42578125" style="531"/>
    <col min="7919" max="7919" width="23.28515625" style="531" customWidth="1"/>
    <col min="7920" max="7920" width="10.5703125" style="531" bestFit="1" customWidth="1"/>
    <col min="7921" max="7921" width="8.7109375" style="531" bestFit="1" customWidth="1"/>
    <col min="7922" max="7922" width="10" style="531" bestFit="1" customWidth="1"/>
    <col min="7923" max="7923" width="7.42578125" style="531" bestFit="1" customWidth="1"/>
    <col min="7924" max="7924" width="12" style="531" customWidth="1"/>
    <col min="7925" max="7925" width="13" style="531" customWidth="1"/>
    <col min="7926" max="7926" width="10" style="531" bestFit="1" customWidth="1"/>
    <col min="7927" max="7927" width="7.42578125" style="531" bestFit="1" customWidth="1"/>
    <col min="7928" max="7928" width="10.5703125" style="531" bestFit="1" customWidth="1"/>
    <col min="7929" max="7929" width="9.28515625" style="531" bestFit="1" customWidth="1"/>
    <col min="7930" max="7930" width="15.7109375" style="531" bestFit="1" customWidth="1"/>
    <col min="7931" max="7931" width="3.5703125" style="531" customWidth="1"/>
    <col min="7932" max="8174" width="11.42578125" style="531"/>
    <col min="8175" max="8175" width="23.28515625" style="531" customWidth="1"/>
    <col min="8176" max="8176" width="10.5703125" style="531" bestFit="1" customWidth="1"/>
    <col min="8177" max="8177" width="8.7109375" style="531" bestFit="1" customWidth="1"/>
    <col min="8178" max="8178" width="10" style="531" bestFit="1" customWidth="1"/>
    <col min="8179" max="8179" width="7.42578125" style="531" bestFit="1" customWidth="1"/>
    <col min="8180" max="8180" width="12" style="531" customWidth="1"/>
    <col min="8181" max="8181" width="13" style="531" customWidth="1"/>
    <col min="8182" max="8182" width="10" style="531" bestFit="1" customWidth="1"/>
    <col min="8183" max="8183" width="7.42578125" style="531" bestFit="1" customWidth="1"/>
    <col min="8184" max="8184" width="10.5703125" style="531" bestFit="1" customWidth="1"/>
    <col min="8185" max="8185" width="9.28515625" style="531" bestFit="1" customWidth="1"/>
    <col min="8186" max="8186" width="15.7109375" style="531" bestFit="1" customWidth="1"/>
    <col min="8187" max="8187" width="3.5703125" style="531" customWidth="1"/>
    <col min="8188" max="8430" width="11.42578125" style="531"/>
    <col min="8431" max="8431" width="23.28515625" style="531" customWidth="1"/>
    <col min="8432" max="8432" width="10.5703125" style="531" bestFit="1" customWidth="1"/>
    <col min="8433" max="8433" width="8.7109375" style="531" bestFit="1" customWidth="1"/>
    <col min="8434" max="8434" width="10" style="531" bestFit="1" customWidth="1"/>
    <col min="8435" max="8435" width="7.42578125" style="531" bestFit="1" customWidth="1"/>
    <col min="8436" max="8436" width="12" style="531" customWidth="1"/>
    <col min="8437" max="8437" width="13" style="531" customWidth="1"/>
    <col min="8438" max="8438" width="10" style="531" bestFit="1" customWidth="1"/>
    <col min="8439" max="8439" width="7.42578125" style="531" bestFit="1" customWidth="1"/>
    <col min="8440" max="8440" width="10.5703125" style="531" bestFit="1" customWidth="1"/>
    <col min="8441" max="8441" width="9.28515625" style="531" bestFit="1" customWidth="1"/>
    <col min="8442" max="8442" width="15.7109375" style="531" bestFit="1" customWidth="1"/>
    <col min="8443" max="8443" width="3.5703125" style="531" customWidth="1"/>
    <col min="8444" max="8686" width="11.42578125" style="531"/>
    <col min="8687" max="8687" width="23.28515625" style="531" customWidth="1"/>
    <col min="8688" max="8688" width="10.5703125" style="531" bestFit="1" customWidth="1"/>
    <col min="8689" max="8689" width="8.7109375" style="531" bestFit="1" customWidth="1"/>
    <col min="8690" max="8690" width="10" style="531" bestFit="1" customWidth="1"/>
    <col min="8691" max="8691" width="7.42578125" style="531" bestFit="1" customWidth="1"/>
    <col min="8692" max="8692" width="12" style="531" customWidth="1"/>
    <col min="8693" max="8693" width="13" style="531" customWidth="1"/>
    <col min="8694" max="8694" width="10" style="531" bestFit="1" customWidth="1"/>
    <col min="8695" max="8695" width="7.42578125" style="531" bestFit="1" customWidth="1"/>
    <col min="8696" max="8696" width="10.5703125" style="531" bestFit="1" customWidth="1"/>
    <col min="8697" max="8697" width="9.28515625" style="531" bestFit="1" customWidth="1"/>
    <col min="8698" max="8698" width="15.7109375" style="531" bestFit="1" customWidth="1"/>
    <col min="8699" max="8699" width="3.5703125" style="531" customWidth="1"/>
    <col min="8700" max="8942" width="11.42578125" style="531"/>
    <col min="8943" max="8943" width="23.28515625" style="531" customWidth="1"/>
    <col min="8944" max="8944" width="10.5703125" style="531" bestFit="1" customWidth="1"/>
    <col min="8945" max="8945" width="8.7109375" style="531" bestFit="1" customWidth="1"/>
    <col min="8946" max="8946" width="10" style="531" bestFit="1" customWidth="1"/>
    <col min="8947" max="8947" width="7.42578125" style="531" bestFit="1" customWidth="1"/>
    <col min="8948" max="8948" width="12" style="531" customWidth="1"/>
    <col min="8949" max="8949" width="13" style="531" customWidth="1"/>
    <col min="8950" max="8950" width="10" style="531" bestFit="1" customWidth="1"/>
    <col min="8951" max="8951" width="7.42578125" style="531" bestFit="1" customWidth="1"/>
    <col min="8952" max="8952" width="10.5703125" style="531" bestFit="1" customWidth="1"/>
    <col min="8953" max="8953" width="9.28515625" style="531" bestFit="1" customWidth="1"/>
    <col min="8954" max="8954" width="15.7109375" style="531" bestFit="1" customWidth="1"/>
    <col min="8955" max="8955" width="3.5703125" style="531" customWidth="1"/>
    <col min="8956" max="9198" width="11.42578125" style="531"/>
    <col min="9199" max="9199" width="23.28515625" style="531" customWidth="1"/>
    <col min="9200" max="9200" width="10.5703125" style="531" bestFit="1" customWidth="1"/>
    <col min="9201" max="9201" width="8.7109375" style="531" bestFit="1" customWidth="1"/>
    <col min="9202" max="9202" width="10" style="531" bestFit="1" customWidth="1"/>
    <col min="9203" max="9203" width="7.42578125" style="531" bestFit="1" customWidth="1"/>
    <col min="9204" max="9204" width="12" style="531" customWidth="1"/>
    <col min="9205" max="9205" width="13" style="531" customWidth="1"/>
    <col min="9206" max="9206" width="10" style="531" bestFit="1" customWidth="1"/>
    <col min="9207" max="9207" width="7.42578125" style="531" bestFit="1" customWidth="1"/>
    <col min="9208" max="9208" width="10.5703125" style="531" bestFit="1" customWidth="1"/>
    <col min="9209" max="9209" width="9.28515625" style="531" bestFit="1" customWidth="1"/>
    <col min="9210" max="9210" width="15.7109375" style="531" bestFit="1" customWidth="1"/>
    <col min="9211" max="9211" width="3.5703125" style="531" customWidth="1"/>
    <col min="9212" max="9454" width="11.42578125" style="531"/>
    <col min="9455" max="9455" width="23.28515625" style="531" customWidth="1"/>
    <col min="9456" max="9456" width="10.5703125" style="531" bestFit="1" customWidth="1"/>
    <col min="9457" max="9457" width="8.7109375" style="531" bestFit="1" customWidth="1"/>
    <col min="9458" max="9458" width="10" style="531" bestFit="1" customWidth="1"/>
    <col min="9459" max="9459" width="7.42578125" style="531" bestFit="1" customWidth="1"/>
    <col min="9460" max="9460" width="12" style="531" customWidth="1"/>
    <col min="9461" max="9461" width="13" style="531" customWidth="1"/>
    <col min="9462" max="9462" width="10" style="531" bestFit="1" customWidth="1"/>
    <col min="9463" max="9463" width="7.42578125" style="531" bestFit="1" customWidth="1"/>
    <col min="9464" max="9464" width="10.5703125" style="531" bestFit="1" customWidth="1"/>
    <col min="9465" max="9465" width="9.28515625" style="531" bestFit="1" customWidth="1"/>
    <col min="9466" max="9466" width="15.7109375" style="531" bestFit="1" customWidth="1"/>
    <col min="9467" max="9467" width="3.5703125" style="531" customWidth="1"/>
    <col min="9468" max="9710" width="11.42578125" style="531"/>
    <col min="9711" max="9711" width="23.28515625" style="531" customWidth="1"/>
    <col min="9712" max="9712" width="10.5703125" style="531" bestFit="1" customWidth="1"/>
    <col min="9713" max="9713" width="8.7109375" style="531" bestFit="1" customWidth="1"/>
    <col min="9714" max="9714" width="10" style="531" bestFit="1" customWidth="1"/>
    <col min="9715" max="9715" width="7.42578125" style="531" bestFit="1" customWidth="1"/>
    <col min="9716" max="9716" width="12" style="531" customWidth="1"/>
    <col min="9717" max="9717" width="13" style="531" customWidth="1"/>
    <col min="9718" max="9718" width="10" style="531" bestFit="1" customWidth="1"/>
    <col min="9719" max="9719" width="7.42578125" style="531" bestFit="1" customWidth="1"/>
    <col min="9720" max="9720" width="10.5703125" style="531" bestFit="1" customWidth="1"/>
    <col min="9721" max="9721" width="9.28515625" style="531" bestFit="1" customWidth="1"/>
    <col min="9722" max="9722" width="15.7109375" style="531" bestFit="1" customWidth="1"/>
    <col min="9723" max="9723" width="3.5703125" style="531" customWidth="1"/>
    <col min="9724" max="9966" width="11.42578125" style="531"/>
    <col min="9967" max="9967" width="23.28515625" style="531" customWidth="1"/>
    <col min="9968" max="9968" width="10.5703125" style="531" bestFit="1" customWidth="1"/>
    <col min="9969" max="9969" width="8.7109375" style="531" bestFit="1" customWidth="1"/>
    <col min="9970" max="9970" width="10" style="531" bestFit="1" customWidth="1"/>
    <col min="9971" max="9971" width="7.42578125" style="531" bestFit="1" customWidth="1"/>
    <col min="9972" max="9972" width="12" style="531" customWidth="1"/>
    <col min="9973" max="9973" width="13" style="531" customWidth="1"/>
    <col min="9974" max="9974" width="10" style="531" bestFit="1" customWidth="1"/>
    <col min="9975" max="9975" width="7.42578125" style="531" bestFit="1" customWidth="1"/>
    <col min="9976" max="9976" width="10.5703125" style="531" bestFit="1" customWidth="1"/>
    <col min="9977" max="9977" width="9.28515625" style="531" bestFit="1" customWidth="1"/>
    <col min="9978" max="9978" width="15.7109375" style="531" bestFit="1" customWidth="1"/>
    <col min="9979" max="9979" width="3.5703125" style="531" customWidth="1"/>
    <col min="9980" max="10222" width="11.42578125" style="531"/>
    <col min="10223" max="10223" width="23.28515625" style="531" customWidth="1"/>
    <col min="10224" max="10224" width="10.5703125" style="531" bestFit="1" customWidth="1"/>
    <col min="10225" max="10225" width="8.7109375" style="531" bestFit="1" customWidth="1"/>
    <col min="10226" max="10226" width="10" style="531" bestFit="1" customWidth="1"/>
    <col min="10227" max="10227" width="7.42578125" style="531" bestFit="1" customWidth="1"/>
    <col min="10228" max="10228" width="12" style="531" customWidth="1"/>
    <col min="10229" max="10229" width="13" style="531" customWidth="1"/>
    <col min="10230" max="10230" width="10" style="531" bestFit="1" customWidth="1"/>
    <col min="10231" max="10231" width="7.42578125" style="531" bestFit="1" customWidth="1"/>
    <col min="10232" max="10232" width="10.5703125" style="531" bestFit="1" customWidth="1"/>
    <col min="10233" max="10233" width="9.28515625" style="531" bestFit="1" customWidth="1"/>
    <col min="10234" max="10234" width="15.7109375" style="531" bestFit="1" customWidth="1"/>
    <col min="10235" max="10235" width="3.5703125" style="531" customWidth="1"/>
    <col min="10236" max="10478" width="11.42578125" style="531"/>
    <col min="10479" max="10479" width="23.28515625" style="531" customWidth="1"/>
    <col min="10480" max="10480" width="10.5703125" style="531" bestFit="1" customWidth="1"/>
    <col min="10481" max="10481" width="8.7109375" style="531" bestFit="1" customWidth="1"/>
    <col min="10482" max="10482" width="10" style="531" bestFit="1" customWidth="1"/>
    <col min="10483" max="10483" width="7.42578125" style="531" bestFit="1" customWidth="1"/>
    <col min="10484" max="10484" width="12" style="531" customWidth="1"/>
    <col min="10485" max="10485" width="13" style="531" customWidth="1"/>
    <col min="10486" max="10486" width="10" style="531" bestFit="1" customWidth="1"/>
    <col min="10487" max="10487" width="7.42578125" style="531" bestFit="1" customWidth="1"/>
    <col min="10488" max="10488" width="10.5703125" style="531" bestFit="1" customWidth="1"/>
    <col min="10489" max="10489" width="9.28515625" style="531" bestFit="1" customWidth="1"/>
    <col min="10490" max="10490" width="15.7109375" style="531" bestFit="1" customWidth="1"/>
    <col min="10491" max="10491" width="3.5703125" style="531" customWidth="1"/>
    <col min="10492" max="10734" width="11.42578125" style="531"/>
    <col min="10735" max="10735" width="23.28515625" style="531" customWidth="1"/>
    <col min="10736" max="10736" width="10.5703125" style="531" bestFit="1" customWidth="1"/>
    <col min="10737" max="10737" width="8.7109375" style="531" bestFit="1" customWidth="1"/>
    <col min="10738" max="10738" width="10" style="531" bestFit="1" customWidth="1"/>
    <col min="10739" max="10739" width="7.42578125" style="531" bestFit="1" customWidth="1"/>
    <col min="10740" max="10740" width="12" style="531" customWidth="1"/>
    <col min="10741" max="10741" width="13" style="531" customWidth="1"/>
    <col min="10742" max="10742" width="10" style="531" bestFit="1" customWidth="1"/>
    <col min="10743" max="10743" width="7.42578125" style="531" bestFit="1" customWidth="1"/>
    <col min="10744" max="10744" width="10.5703125" style="531" bestFit="1" customWidth="1"/>
    <col min="10745" max="10745" width="9.28515625" style="531" bestFit="1" customWidth="1"/>
    <col min="10746" max="10746" width="15.7109375" style="531" bestFit="1" customWidth="1"/>
    <col min="10747" max="10747" width="3.5703125" style="531" customWidth="1"/>
    <col min="10748" max="10990" width="11.42578125" style="531"/>
    <col min="10991" max="10991" width="23.28515625" style="531" customWidth="1"/>
    <col min="10992" max="10992" width="10.5703125" style="531" bestFit="1" customWidth="1"/>
    <col min="10993" max="10993" width="8.7109375" style="531" bestFit="1" customWidth="1"/>
    <col min="10994" max="10994" width="10" style="531" bestFit="1" customWidth="1"/>
    <col min="10995" max="10995" width="7.42578125" style="531" bestFit="1" customWidth="1"/>
    <col min="10996" max="10996" width="12" style="531" customWidth="1"/>
    <col min="10997" max="10997" width="13" style="531" customWidth="1"/>
    <col min="10998" max="10998" width="10" style="531" bestFit="1" customWidth="1"/>
    <col min="10999" max="10999" width="7.42578125" style="531" bestFit="1" customWidth="1"/>
    <col min="11000" max="11000" width="10.5703125" style="531" bestFit="1" customWidth="1"/>
    <col min="11001" max="11001" width="9.28515625" style="531" bestFit="1" customWidth="1"/>
    <col min="11002" max="11002" width="15.7109375" style="531" bestFit="1" customWidth="1"/>
    <col min="11003" max="11003" width="3.5703125" style="531" customWidth="1"/>
    <col min="11004" max="11246" width="11.42578125" style="531"/>
    <col min="11247" max="11247" width="23.28515625" style="531" customWidth="1"/>
    <col min="11248" max="11248" width="10.5703125" style="531" bestFit="1" customWidth="1"/>
    <col min="11249" max="11249" width="8.7109375" style="531" bestFit="1" customWidth="1"/>
    <col min="11250" max="11250" width="10" style="531" bestFit="1" customWidth="1"/>
    <col min="11251" max="11251" width="7.42578125" style="531" bestFit="1" customWidth="1"/>
    <col min="11252" max="11252" width="12" style="531" customWidth="1"/>
    <col min="11253" max="11253" width="13" style="531" customWidth="1"/>
    <col min="11254" max="11254" width="10" style="531" bestFit="1" customWidth="1"/>
    <col min="11255" max="11255" width="7.42578125" style="531" bestFit="1" customWidth="1"/>
    <col min="11256" max="11256" width="10.5703125" style="531" bestFit="1" customWidth="1"/>
    <col min="11257" max="11257" width="9.28515625" style="531" bestFit="1" customWidth="1"/>
    <col min="11258" max="11258" width="15.7109375" style="531" bestFit="1" customWidth="1"/>
    <col min="11259" max="11259" width="3.5703125" style="531" customWidth="1"/>
    <col min="11260" max="11502" width="11.42578125" style="531"/>
    <col min="11503" max="11503" width="23.28515625" style="531" customWidth="1"/>
    <col min="11504" max="11504" width="10.5703125" style="531" bestFit="1" customWidth="1"/>
    <col min="11505" max="11505" width="8.7109375" style="531" bestFit="1" customWidth="1"/>
    <col min="11506" max="11506" width="10" style="531" bestFit="1" customWidth="1"/>
    <col min="11507" max="11507" width="7.42578125" style="531" bestFit="1" customWidth="1"/>
    <col min="11508" max="11508" width="12" style="531" customWidth="1"/>
    <col min="11509" max="11509" width="13" style="531" customWidth="1"/>
    <col min="11510" max="11510" width="10" style="531" bestFit="1" customWidth="1"/>
    <col min="11511" max="11511" width="7.42578125" style="531" bestFit="1" customWidth="1"/>
    <col min="11512" max="11512" width="10.5703125" style="531" bestFit="1" customWidth="1"/>
    <col min="11513" max="11513" width="9.28515625" style="531" bestFit="1" customWidth="1"/>
    <col min="11514" max="11514" width="15.7109375" style="531" bestFit="1" customWidth="1"/>
    <col min="11515" max="11515" width="3.5703125" style="531" customWidth="1"/>
    <col min="11516" max="11758" width="11.42578125" style="531"/>
    <col min="11759" max="11759" width="23.28515625" style="531" customWidth="1"/>
    <col min="11760" max="11760" width="10.5703125" style="531" bestFit="1" customWidth="1"/>
    <col min="11761" max="11761" width="8.7109375" style="531" bestFit="1" customWidth="1"/>
    <col min="11762" max="11762" width="10" style="531" bestFit="1" customWidth="1"/>
    <col min="11763" max="11763" width="7.42578125" style="531" bestFit="1" customWidth="1"/>
    <col min="11764" max="11764" width="12" style="531" customWidth="1"/>
    <col min="11765" max="11765" width="13" style="531" customWidth="1"/>
    <col min="11766" max="11766" width="10" style="531" bestFit="1" customWidth="1"/>
    <col min="11767" max="11767" width="7.42578125" style="531" bestFit="1" customWidth="1"/>
    <col min="11768" max="11768" width="10.5703125" style="531" bestFit="1" customWidth="1"/>
    <col min="11769" max="11769" width="9.28515625" style="531" bestFit="1" customWidth="1"/>
    <col min="11770" max="11770" width="15.7109375" style="531" bestFit="1" customWidth="1"/>
    <col min="11771" max="11771" width="3.5703125" style="531" customWidth="1"/>
    <col min="11772" max="12014" width="11.42578125" style="531"/>
    <col min="12015" max="12015" width="23.28515625" style="531" customWidth="1"/>
    <col min="12016" max="12016" width="10.5703125" style="531" bestFit="1" customWidth="1"/>
    <col min="12017" max="12017" width="8.7109375" style="531" bestFit="1" customWidth="1"/>
    <col min="12018" max="12018" width="10" style="531" bestFit="1" customWidth="1"/>
    <col min="12019" max="12019" width="7.42578125" style="531" bestFit="1" customWidth="1"/>
    <col min="12020" max="12020" width="12" style="531" customWidth="1"/>
    <col min="12021" max="12021" width="13" style="531" customWidth="1"/>
    <col min="12022" max="12022" width="10" style="531" bestFit="1" customWidth="1"/>
    <col min="12023" max="12023" width="7.42578125" style="531" bestFit="1" customWidth="1"/>
    <col min="12024" max="12024" width="10.5703125" style="531" bestFit="1" customWidth="1"/>
    <col min="12025" max="12025" width="9.28515625" style="531" bestFit="1" customWidth="1"/>
    <col min="12026" max="12026" width="15.7109375" style="531" bestFit="1" customWidth="1"/>
    <col min="12027" max="12027" width="3.5703125" style="531" customWidth="1"/>
    <col min="12028" max="12270" width="11.42578125" style="531"/>
    <col min="12271" max="12271" width="23.28515625" style="531" customWidth="1"/>
    <col min="12272" max="12272" width="10.5703125" style="531" bestFit="1" customWidth="1"/>
    <col min="12273" max="12273" width="8.7109375" style="531" bestFit="1" customWidth="1"/>
    <col min="12274" max="12274" width="10" style="531" bestFit="1" customWidth="1"/>
    <col min="12275" max="12275" width="7.42578125" style="531" bestFit="1" customWidth="1"/>
    <col min="12276" max="12276" width="12" style="531" customWidth="1"/>
    <col min="12277" max="12277" width="13" style="531" customWidth="1"/>
    <col min="12278" max="12278" width="10" style="531" bestFit="1" customWidth="1"/>
    <col min="12279" max="12279" width="7.42578125" style="531" bestFit="1" customWidth="1"/>
    <col min="12280" max="12280" width="10.5703125" style="531" bestFit="1" customWidth="1"/>
    <col min="12281" max="12281" width="9.28515625" style="531" bestFit="1" customWidth="1"/>
    <col min="12282" max="12282" width="15.7109375" style="531" bestFit="1" customWidth="1"/>
    <col min="12283" max="12283" width="3.5703125" style="531" customWidth="1"/>
    <col min="12284" max="12526" width="11.42578125" style="531"/>
    <col min="12527" max="12527" width="23.28515625" style="531" customWidth="1"/>
    <col min="12528" max="12528" width="10.5703125" style="531" bestFit="1" customWidth="1"/>
    <col min="12529" max="12529" width="8.7109375" style="531" bestFit="1" customWidth="1"/>
    <col min="12530" max="12530" width="10" style="531" bestFit="1" customWidth="1"/>
    <col min="12531" max="12531" width="7.42578125" style="531" bestFit="1" customWidth="1"/>
    <col min="12532" max="12532" width="12" style="531" customWidth="1"/>
    <col min="12533" max="12533" width="13" style="531" customWidth="1"/>
    <col min="12534" max="12534" width="10" style="531" bestFit="1" customWidth="1"/>
    <col min="12535" max="12535" width="7.42578125" style="531" bestFit="1" customWidth="1"/>
    <col min="12536" max="12536" width="10.5703125" style="531" bestFit="1" customWidth="1"/>
    <col min="12537" max="12537" width="9.28515625" style="531" bestFit="1" customWidth="1"/>
    <col min="12538" max="12538" width="15.7109375" style="531" bestFit="1" customWidth="1"/>
    <col min="12539" max="12539" width="3.5703125" style="531" customWidth="1"/>
    <col min="12540" max="12782" width="11.42578125" style="531"/>
    <col min="12783" max="12783" width="23.28515625" style="531" customWidth="1"/>
    <col min="12784" max="12784" width="10.5703125" style="531" bestFit="1" customWidth="1"/>
    <col min="12785" max="12785" width="8.7109375" style="531" bestFit="1" customWidth="1"/>
    <col min="12786" max="12786" width="10" style="531" bestFit="1" customWidth="1"/>
    <col min="12787" max="12787" width="7.42578125" style="531" bestFit="1" customWidth="1"/>
    <col min="12788" max="12788" width="12" style="531" customWidth="1"/>
    <col min="12789" max="12789" width="13" style="531" customWidth="1"/>
    <col min="12790" max="12790" width="10" style="531" bestFit="1" customWidth="1"/>
    <col min="12791" max="12791" width="7.42578125" style="531" bestFit="1" customWidth="1"/>
    <col min="12792" max="12792" width="10.5703125" style="531" bestFit="1" customWidth="1"/>
    <col min="12793" max="12793" width="9.28515625" style="531" bestFit="1" customWidth="1"/>
    <col min="12794" max="12794" width="15.7109375" style="531" bestFit="1" customWidth="1"/>
    <col min="12795" max="12795" width="3.5703125" style="531" customWidth="1"/>
    <col min="12796" max="13038" width="11.42578125" style="531"/>
    <col min="13039" max="13039" width="23.28515625" style="531" customWidth="1"/>
    <col min="13040" max="13040" width="10.5703125" style="531" bestFit="1" customWidth="1"/>
    <col min="13041" max="13041" width="8.7109375" style="531" bestFit="1" customWidth="1"/>
    <col min="13042" max="13042" width="10" style="531" bestFit="1" customWidth="1"/>
    <col min="13043" max="13043" width="7.42578125" style="531" bestFit="1" customWidth="1"/>
    <col min="13044" max="13044" width="12" style="531" customWidth="1"/>
    <col min="13045" max="13045" width="13" style="531" customWidth="1"/>
    <col min="13046" max="13046" width="10" style="531" bestFit="1" customWidth="1"/>
    <col min="13047" max="13047" width="7.42578125" style="531" bestFit="1" customWidth="1"/>
    <col min="13048" max="13048" width="10.5703125" style="531" bestFit="1" customWidth="1"/>
    <col min="13049" max="13049" width="9.28515625" style="531" bestFit="1" customWidth="1"/>
    <col min="13050" max="13050" width="15.7109375" style="531" bestFit="1" customWidth="1"/>
    <col min="13051" max="13051" width="3.5703125" style="531" customWidth="1"/>
    <col min="13052" max="13294" width="11.42578125" style="531"/>
    <col min="13295" max="13295" width="23.28515625" style="531" customWidth="1"/>
    <col min="13296" max="13296" width="10.5703125" style="531" bestFit="1" customWidth="1"/>
    <col min="13297" max="13297" width="8.7109375" style="531" bestFit="1" customWidth="1"/>
    <col min="13298" max="13298" width="10" style="531" bestFit="1" customWidth="1"/>
    <col min="13299" max="13299" width="7.42578125" style="531" bestFit="1" customWidth="1"/>
    <col min="13300" max="13300" width="12" style="531" customWidth="1"/>
    <col min="13301" max="13301" width="13" style="531" customWidth="1"/>
    <col min="13302" max="13302" width="10" style="531" bestFit="1" customWidth="1"/>
    <col min="13303" max="13303" width="7.42578125" style="531" bestFit="1" customWidth="1"/>
    <col min="13304" max="13304" width="10.5703125" style="531" bestFit="1" customWidth="1"/>
    <col min="13305" max="13305" width="9.28515625" style="531" bestFit="1" customWidth="1"/>
    <col min="13306" max="13306" width="15.7109375" style="531" bestFit="1" customWidth="1"/>
    <col min="13307" max="13307" width="3.5703125" style="531" customWidth="1"/>
    <col min="13308" max="13550" width="11.42578125" style="531"/>
    <col min="13551" max="13551" width="23.28515625" style="531" customWidth="1"/>
    <col min="13552" max="13552" width="10.5703125" style="531" bestFit="1" customWidth="1"/>
    <col min="13553" max="13553" width="8.7109375" style="531" bestFit="1" customWidth="1"/>
    <col min="13554" max="13554" width="10" style="531" bestFit="1" customWidth="1"/>
    <col min="13555" max="13555" width="7.42578125" style="531" bestFit="1" customWidth="1"/>
    <col min="13556" max="13556" width="12" style="531" customWidth="1"/>
    <col min="13557" max="13557" width="13" style="531" customWidth="1"/>
    <col min="13558" max="13558" width="10" style="531" bestFit="1" customWidth="1"/>
    <col min="13559" max="13559" width="7.42578125" style="531" bestFit="1" customWidth="1"/>
    <col min="13560" max="13560" width="10.5703125" style="531" bestFit="1" customWidth="1"/>
    <col min="13561" max="13561" width="9.28515625" style="531" bestFit="1" customWidth="1"/>
    <col min="13562" max="13562" width="15.7109375" style="531" bestFit="1" customWidth="1"/>
    <col min="13563" max="13563" width="3.5703125" style="531" customWidth="1"/>
    <col min="13564" max="13806" width="11.42578125" style="531"/>
    <col min="13807" max="13807" width="23.28515625" style="531" customWidth="1"/>
    <col min="13808" max="13808" width="10.5703125" style="531" bestFit="1" customWidth="1"/>
    <col min="13809" max="13809" width="8.7109375" style="531" bestFit="1" customWidth="1"/>
    <col min="13810" max="13810" width="10" style="531" bestFit="1" customWidth="1"/>
    <col min="13811" max="13811" width="7.42578125" style="531" bestFit="1" customWidth="1"/>
    <col min="13812" max="13812" width="12" style="531" customWidth="1"/>
    <col min="13813" max="13813" width="13" style="531" customWidth="1"/>
    <col min="13814" max="13814" width="10" style="531" bestFit="1" customWidth="1"/>
    <col min="13815" max="13815" width="7.42578125" style="531" bestFit="1" customWidth="1"/>
    <col min="13816" max="13816" width="10.5703125" style="531" bestFit="1" customWidth="1"/>
    <col min="13817" max="13817" width="9.28515625" style="531" bestFit="1" customWidth="1"/>
    <col min="13818" max="13818" width="15.7109375" style="531" bestFit="1" customWidth="1"/>
    <col min="13819" max="13819" width="3.5703125" style="531" customWidth="1"/>
    <col min="13820" max="14062" width="11.42578125" style="531"/>
    <col min="14063" max="14063" width="23.28515625" style="531" customWidth="1"/>
    <col min="14064" max="14064" width="10.5703125" style="531" bestFit="1" customWidth="1"/>
    <col min="14065" max="14065" width="8.7109375" style="531" bestFit="1" customWidth="1"/>
    <col min="14066" max="14066" width="10" style="531" bestFit="1" customWidth="1"/>
    <col min="14067" max="14067" width="7.42578125" style="531" bestFit="1" customWidth="1"/>
    <col min="14068" max="14068" width="12" style="531" customWidth="1"/>
    <col min="14069" max="14069" width="13" style="531" customWidth="1"/>
    <col min="14070" max="14070" width="10" style="531" bestFit="1" customWidth="1"/>
    <col min="14071" max="14071" width="7.42578125" style="531" bestFit="1" customWidth="1"/>
    <col min="14072" max="14072" width="10.5703125" style="531" bestFit="1" customWidth="1"/>
    <col min="14073" max="14073" width="9.28515625" style="531" bestFit="1" customWidth="1"/>
    <col min="14074" max="14074" width="15.7109375" style="531" bestFit="1" customWidth="1"/>
    <col min="14075" max="14075" width="3.5703125" style="531" customWidth="1"/>
    <col min="14076" max="14318" width="11.42578125" style="531"/>
    <col min="14319" max="14319" width="23.28515625" style="531" customWidth="1"/>
    <col min="14320" max="14320" width="10.5703125" style="531" bestFit="1" customWidth="1"/>
    <col min="14321" max="14321" width="8.7109375" style="531" bestFit="1" customWidth="1"/>
    <col min="14322" max="14322" width="10" style="531" bestFit="1" customWidth="1"/>
    <col min="14323" max="14323" width="7.42578125" style="531" bestFit="1" customWidth="1"/>
    <col min="14324" max="14324" width="12" style="531" customWidth="1"/>
    <col min="14325" max="14325" width="13" style="531" customWidth="1"/>
    <col min="14326" max="14326" width="10" style="531" bestFit="1" customWidth="1"/>
    <col min="14327" max="14327" width="7.42578125" style="531" bestFit="1" customWidth="1"/>
    <col min="14328" max="14328" width="10.5703125" style="531" bestFit="1" customWidth="1"/>
    <col min="14329" max="14329" width="9.28515625" style="531" bestFit="1" customWidth="1"/>
    <col min="14330" max="14330" width="15.7109375" style="531" bestFit="1" customWidth="1"/>
    <col min="14331" max="14331" width="3.5703125" style="531" customWidth="1"/>
    <col min="14332" max="14574" width="11.42578125" style="531"/>
    <col min="14575" max="14575" width="23.28515625" style="531" customWidth="1"/>
    <col min="14576" max="14576" width="10.5703125" style="531" bestFit="1" customWidth="1"/>
    <col min="14577" max="14577" width="8.7109375" style="531" bestFit="1" customWidth="1"/>
    <col min="14578" max="14578" width="10" style="531" bestFit="1" customWidth="1"/>
    <col min="14579" max="14579" width="7.42578125" style="531" bestFit="1" customWidth="1"/>
    <col min="14580" max="14580" width="12" style="531" customWidth="1"/>
    <col min="14581" max="14581" width="13" style="531" customWidth="1"/>
    <col min="14582" max="14582" width="10" style="531" bestFit="1" customWidth="1"/>
    <col min="14583" max="14583" width="7.42578125" style="531" bestFit="1" customWidth="1"/>
    <col min="14584" max="14584" width="10.5703125" style="531" bestFit="1" customWidth="1"/>
    <col min="14585" max="14585" width="9.28515625" style="531" bestFit="1" customWidth="1"/>
    <col min="14586" max="14586" width="15.7109375" style="531" bestFit="1" customWidth="1"/>
    <col min="14587" max="14587" width="3.5703125" style="531" customWidth="1"/>
    <col min="14588" max="14830" width="11.42578125" style="531"/>
    <col min="14831" max="14831" width="23.28515625" style="531" customWidth="1"/>
    <col min="14832" max="14832" width="10.5703125" style="531" bestFit="1" customWidth="1"/>
    <col min="14833" max="14833" width="8.7109375" style="531" bestFit="1" customWidth="1"/>
    <col min="14834" max="14834" width="10" style="531" bestFit="1" customWidth="1"/>
    <col min="14835" max="14835" width="7.42578125" style="531" bestFit="1" customWidth="1"/>
    <col min="14836" max="14836" width="12" style="531" customWidth="1"/>
    <col min="14837" max="14837" width="13" style="531" customWidth="1"/>
    <col min="14838" max="14838" width="10" style="531" bestFit="1" customWidth="1"/>
    <col min="14839" max="14839" width="7.42578125" style="531" bestFit="1" customWidth="1"/>
    <col min="14840" max="14840" width="10.5703125" style="531" bestFit="1" customWidth="1"/>
    <col min="14841" max="14841" width="9.28515625" style="531" bestFit="1" customWidth="1"/>
    <col min="14842" max="14842" width="15.7109375" style="531" bestFit="1" customWidth="1"/>
    <col min="14843" max="14843" width="3.5703125" style="531" customWidth="1"/>
    <col min="14844" max="15086" width="11.42578125" style="531"/>
    <col min="15087" max="15087" width="23.28515625" style="531" customWidth="1"/>
    <col min="15088" max="15088" width="10.5703125" style="531" bestFit="1" customWidth="1"/>
    <col min="15089" max="15089" width="8.7109375" style="531" bestFit="1" customWidth="1"/>
    <col min="15090" max="15090" width="10" style="531" bestFit="1" customWidth="1"/>
    <col min="15091" max="15091" width="7.42578125" style="531" bestFit="1" customWidth="1"/>
    <col min="15092" max="15092" width="12" style="531" customWidth="1"/>
    <col min="15093" max="15093" width="13" style="531" customWidth="1"/>
    <col min="15094" max="15094" width="10" style="531" bestFit="1" customWidth="1"/>
    <col min="15095" max="15095" width="7.42578125" style="531" bestFit="1" customWidth="1"/>
    <col min="15096" max="15096" width="10.5703125" style="531" bestFit="1" customWidth="1"/>
    <col min="15097" max="15097" width="9.28515625" style="531" bestFit="1" customWidth="1"/>
    <col min="15098" max="15098" width="15.7109375" style="531" bestFit="1" customWidth="1"/>
    <col min="15099" max="15099" width="3.5703125" style="531" customWidth="1"/>
    <col min="15100" max="15342" width="11.42578125" style="531"/>
    <col min="15343" max="15343" width="23.28515625" style="531" customWidth="1"/>
    <col min="15344" max="15344" width="10.5703125" style="531" bestFit="1" customWidth="1"/>
    <col min="15345" max="15345" width="8.7109375" style="531" bestFit="1" customWidth="1"/>
    <col min="15346" max="15346" width="10" style="531" bestFit="1" customWidth="1"/>
    <col min="15347" max="15347" width="7.42578125" style="531" bestFit="1" customWidth="1"/>
    <col min="15348" max="15348" width="12" style="531" customWidth="1"/>
    <col min="15349" max="15349" width="13" style="531" customWidth="1"/>
    <col min="15350" max="15350" width="10" style="531" bestFit="1" customWidth="1"/>
    <col min="15351" max="15351" width="7.42578125" style="531" bestFit="1" customWidth="1"/>
    <col min="15352" max="15352" width="10.5703125" style="531" bestFit="1" customWidth="1"/>
    <col min="15353" max="15353" width="9.28515625" style="531" bestFit="1" customWidth="1"/>
    <col min="15354" max="15354" width="15.7109375" style="531" bestFit="1" customWidth="1"/>
    <col min="15355" max="15355" width="3.5703125" style="531" customWidth="1"/>
    <col min="15356" max="15598" width="11.42578125" style="531"/>
    <col min="15599" max="15599" width="23.28515625" style="531" customWidth="1"/>
    <col min="15600" max="15600" width="10.5703125" style="531" bestFit="1" customWidth="1"/>
    <col min="15601" max="15601" width="8.7109375" style="531" bestFit="1" customWidth="1"/>
    <col min="15602" max="15602" width="10" style="531" bestFit="1" customWidth="1"/>
    <col min="15603" max="15603" width="7.42578125" style="531" bestFit="1" customWidth="1"/>
    <col min="15604" max="15604" width="12" style="531" customWidth="1"/>
    <col min="15605" max="15605" width="13" style="531" customWidth="1"/>
    <col min="15606" max="15606" width="10" style="531" bestFit="1" customWidth="1"/>
    <col min="15607" max="15607" width="7.42578125" style="531" bestFit="1" customWidth="1"/>
    <col min="15608" max="15608" width="10.5703125" style="531" bestFit="1" customWidth="1"/>
    <col min="15609" max="15609" width="9.28515625" style="531" bestFit="1" customWidth="1"/>
    <col min="15610" max="15610" width="15.7109375" style="531" bestFit="1" customWidth="1"/>
    <col min="15611" max="15611" width="3.5703125" style="531" customWidth="1"/>
    <col min="15612" max="15854" width="11.42578125" style="531"/>
    <col min="15855" max="15855" width="23.28515625" style="531" customWidth="1"/>
    <col min="15856" max="15856" width="10.5703125" style="531" bestFit="1" customWidth="1"/>
    <col min="15857" max="15857" width="8.7109375" style="531" bestFit="1" customWidth="1"/>
    <col min="15858" max="15858" width="10" style="531" bestFit="1" customWidth="1"/>
    <col min="15859" max="15859" width="7.42578125" style="531" bestFit="1" customWidth="1"/>
    <col min="15860" max="15860" width="12" style="531" customWidth="1"/>
    <col min="15861" max="15861" width="13" style="531" customWidth="1"/>
    <col min="15862" max="15862" width="10" style="531" bestFit="1" customWidth="1"/>
    <col min="15863" max="15863" width="7.42578125" style="531" bestFit="1" customWidth="1"/>
    <col min="15864" max="15864" width="10.5703125" style="531" bestFit="1" customWidth="1"/>
    <col min="15865" max="15865" width="9.28515625" style="531" bestFit="1" customWidth="1"/>
    <col min="15866" max="15866" width="15.7109375" style="531" bestFit="1" customWidth="1"/>
    <col min="15867" max="15867" width="3.5703125" style="531" customWidth="1"/>
    <col min="15868" max="16110" width="11.42578125" style="531"/>
    <col min="16111" max="16111" width="23.28515625" style="531" customWidth="1"/>
    <col min="16112" max="16112" width="10.5703125" style="531" bestFit="1" customWidth="1"/>
    <col min="16113" max="16113" width="8.7109375" style="531" bestFit="1" customWidth="1"/>
    <col min="16114" max="16114" width="10" style="531" bestFit="1" customWidth="1"/>
    <col min="16115" max="16115" width="7.42578125" style="531" bestFit="1" customWidth="1"/>
    <col min="16116" max="16116" width="12" style="531" customWidth="1"/>
    <col min="16117" max="16117" width="13" style="531" customWidth="1"/>
    <col min="16118" max="16118" width="10" style="531" bestFit="1" customWidth="1"/>
    <col min="16119" max="16119" width="7.42578125" style="531" bestFit="1" customWidth="1"/>
    <col min="16120" max="16120" width="10.5703125" style="531" bestFit="1" customWidth="1"/>
    <col min="16121" max="16121" width="9.28515625" style="531" bestFit="1" customWidth="1"/>
    <col min="16122" max="16122" width="15.7109375" style="531" bestFit="1" customWidth="1"/>
    <col min="16123" max="16123" width="3.5703125" style="531" customWidth="1"/>
    <col min="16124" max="16384" width="11.42578125" style="531"/>
  </cols>
  <sheetData>
    <row r="1" spans="1:13" ht="18">
      <c r="A1" s="527"/>
      <c r="B1" s="533"/>
      <c r="C1" s="533"/>
      <c r="D1" s="533"/>
      <c r="E1" s="533"/>
      <c r="F1" s="533"/>
      <c r="G1" s="533"/>
      <c r="H1" s="533"/>
      <c r="I1" s="533"/>
      <c r="J1" s="533"/>
      <c r="K1" s="533"/>
      <c r="L1" s="533"/>
    </row>
    <row r="2" spans="1:13" ht="18">
      <c r="A2" s="527"/>
      <c r="B2" s="565"/>
      <c r="C2" s="565"/>
      <c r="D2" s="565"/>
      <c r="E2" s="565"/>
      <c r="F2" s="565"/>
      <c r="G2" s="565"/>
      <c r="H2" s="565"/>
      <c r="I2" s="565"/>
      <c r="J2" s="565"/>
      <c r="K2" s="565"/>
      <c r="L2" s="565"/>
    </row>
    <row r="3" spans="1:13" ht="18">
      <c r="A3" s="527"/>
      <c r="B3" s="565"/>
      <c r="C3" s="565"/>
      <c r="D3" s="565"/>
      <c r="E3" s="565"/>
      <c r="F3" s="565"/>
      <c r="G3" s="565"/>
      <c r="H3" s="565"/>
      <c r="I3" s="565"/>
      <c r="J3" s="565"/>
      <c r="K3" s="565"/>
      <c r="L3" s="565"/>
    </row>
    <row r="4" spans="1:13" ht="18">
      <c r="A4" s="527"/>
      <c r="B4" s="527"/>
      <c r="C4" s="533"/>
      <c r="D4" s="534"/>
      <c r="E4" s="662"/>
      <c r="F4" s="662"/>
      <c r="G4" s="662"/>
      <c r="H4" s="662"/>
      <c r="I4" s="662"/>
      <c r="J4" s="662"/>
      <c r="K4" s="662"/>
      <c r="L4" s="662"/>
    </row>
    <row r="5" spans="1:13" ht="15.75">
      <c r="A5" s="848" t="s">
        <v>342</v>
      </c>
      <c r="B5" s="848"/>
      <c r="C5" s="848"/>
      <c r="D5" s="848"/>
      <c r="E5" s="848"/>
      <c r="F5" s="848"/>
      <c r="G5" s="848"/>
      <c r="H5" s="848"/>
      <c r="I5" s="848"/>
      <c r="J5" s="848"/>
      <c r="K5" s="848"/>
      <c r="L5" s="848"/>
    </row>
    <row r="6" spans="1:13" s="528" customFormat="1" ht="18.75" customHeight="1" thickBot="1">
      <c r="A6" s="849" t="s">
        <v>347</v>
      </c>
      <c r="B6" s="849"/>
      <c r="C6" s="849"/>
      <c r="D6" s="849"/>
      <c r="E6" s="849"/>
      <c r="F6" s="849"/>
      <c r="G6" s="849"/>
      <c r="H6" s="849"/>
      <c r="I6" s="849"/>
      <c r="J6" s="849"/>
      <c r="K6" s="849"/>
      <c r="L6" s="849"/>
    </row>
    <row r="7" spans="1:13" ht="38.25" customHeight="1">
      <c r="A7" s="825" t="s">
        <v>317</v>
      </c>
      <c r="B7" s="850" t="s">
        <v>346</v>
      </c>
      <c r="C7" s="851"/>
      <c r="D7" s="850" t="s">
        <v>345</v>
      </c>
      <c r="E7" s="851"/>
      <c r="F7" s="850" t="s">
        <v>344</v>
      </c>
      <c r="G7" s="851"/>
      <c r="H7" s="850" t="s">
        <v>343</v>
      </c>
      <c r="I7" s="851"/>
      <c r="J7" s="850" t="s">
        <v>286</v>
      </c>
      <c r="K7" s="851"/>
      <c r="L7" s="852" t="s">
        <v>240</v>
      </c>
    </row>
    <row r="8" spans="1:13" ht="38.25" customHeight="1" thickBot="1">
      <c r="A8" s="826"/>
      <c r="B8" s="678" t="s">
        <v>13</v>
      </c>
      <c r="C8" s="678" t="s">
        <v>14</v>
      </c>
      <c r="D8" s="678" t="s">
        <v>13</v>
      </c>
      <c r="E8" s="678" t="s">
        <v>14</v>
      </c>
      <c r="F8" s="678" t="s">
        <v>13</v>
      </c>
      <c r="G8" s="678" t="s">
        <v>14</v>
      </c>
      <c r="H8" s="678" t="s">
        <v>13</v>
      </c>
      <c r="I8" s="678" t="s">
        <v>14</v>
      </c>
      <c r="J8" s="678" t="s">
        <v>13</v>
      </c>
      <c r="K8" s="678" t="s">
        <v>14</v>
      </c>
      <c r="L8" s="853"/>
    </row>
    <row r="9" spans="1:13" s="680" customFormat="1" ht="29.25" customHeight="1">
      <c r="A9" s="408" t="s">
        <v>308</v>
      </c>
      <c r="B9" s="650">
        <v>493</v>
      </c>
      <c r="C9" s="650">
        <v>86</v>
      </c>
      <c r="D9" s="650">
        <v>181</v>
      </c>
      <c r="E9" s="650">
        <v>11</v>
      </c>
      <c r="F9" s="650">
        <v>546</v>
      </c>
      <c r="G9" s="650">
        <v>67</v>
      </c>
      <c r="H9" s="650">
        <v>102</v>
      </c>
      <c r="I9" s="650">
        <v>21</v>
      </c>
      <c r="J9" s="650">
        <v>1322</v>
      </c>
      <c r="K9" s="650">
        <v>185</v>
      </c>
      <c r="L9" s="650">
        <v>1507</v>
      </c>
      <c r="M9" s="679"/>
    </row>
    <row r="10" spans="1:13" s="680" customFormat="1" ht="29.25" customHeight="1">
      <c r="A10" s="414" t="s">
        <v>245</v>
      </c>
      <c r="B10" s="652">
        <v>205</v>
      </c>
      <c r="C10" s="652">
        <v>35</v>
      </c>
      <c r="D10" s="652">
        <v>63</v>
      </c>
      <c r="E10" s="652">
        <v>10</v>
      </c>
      <c r="F10" s="652">
        <v>227</v>
      </c>
      <c r="G10" s="652">
        <v>37</v>
      </c>
      <c r="H10" s="652">
        <v>27</v>
      </c>
      <c r="I10" s="652">
        <v>4</v>
      </c>
      <c r="J10" s="652">
        <v>522</v>
      </c>
      <c r="K10" s="652">
        <v>86</v>
      </c>
      <c r="L10" s="652">
        <v>608</v>
      </c>
      <c r="M10" s="679"/>
    </row>
    <row r="11" spans="1:13" s="680" customFormat="1" ht="29.25" customHeight="1">
      <c r="A11" s="414" t="s">
        <v>244</v>
      </c>
      <c r="B11" s="652">
        <v>177</v>
      </c>
      <c r="C11" s="652">
        <v>15</v>
      </c>
      <c r="D11" s="652">
        <v>60</v>
      </c>
      <c r="E11" s="652">
        <v>5</v>
      </c>
      <c r="F11" s="652">
        <v>176</v>
      </c>
      <c r="G11" s="652">
        <v>15</v>
      </c>
      <c r="H11" s="652">
        <v>23</v>
      </c>
      <c r="I11" s="652"/>
      <c r="J11" s="652">
        <v>436</v>
      </c>
      <c r="K11" s="652">
        <v>35</v>
      </c>
      <c r="L11" s="652">
        <v>471</v>
      </c>
      <c r="M11" s="679"/>
    </row>
    <row r="12" spans="1:13" s="680" customFormat="1" ht="29.25" customHeight="1">
      <c r="A12" s="414" t="s">
        <v>243</v>
      </c>
      <c r="B12" s="652">
        <v>162</v>
      </c>
      <c r="C12" s="652">
        <v>8</v>
      </c>
      <c r="D12" s="652">
        <v>49</v>
      </c>
      <c r="E12" s="652">
        <v>7</v>
      </c>
      <c r="F12" s="652">
        <v>108</v>
      </c>
      <c r="G12" s="652">
        <v>15</v>
      </c>
      <c r="H12" s="652">
        <v>16</v>
      </c>
      <c r="I12" s="652">
        <v>3</v>
      </c>
      <c r="J12" s="652">
        <v>335</v>
      </c>
      <c r="K12" s="652">
        <v>33</v>
      </c>
      <c r="L12" s="652">
        <v>368</v>
      </c>
      <c r="M12" s="679"/>
    </row>
    <row r="13" spans="1:13" s="680" customFormat="1" ht="29.25" customHeight="1">
      <c r="A13" s="414" t="s">
        <v>242</v>
      </c>
      <c r="B13" s="652">
        <v>168</v>
      </c>
      <c r="C13" s="652">
        <v>32</v>
      </c>
      <c r="D13" s="652">
        <v>82</v>
      </c>
      <c r="E13" s="652">
        <v>12</v>
      </c>
      <c r="F13" s="652">
        <v>167</v>
      </c>
      <c r="G13" s="652">
        <v>32</v>
      </c>
      <c r="H13" s="652">
        <v>17</v>
      </c>
      <c r="I13" s="652">
        <v>4</v>
      </c>
      <c r="J13" s="652">
        <v>434</v>
      </c>
      <c r="K13" s="652">
        <v>80</v>
      </c>
      <c r="L13" s="652">
        <v>514</v>
      </c>
      <c r="M13" s="679"/>
    </row>
    <row r="14" spans="1:13" s="680" customFormat="1" ht="29.25" customHeight="1" thickBot="1">
      <c r="A14" s="420" t="s">
        <v>241</v>
      </c>
      <c r="B14" s="654">
        <v>100</v>
      </c>
      <c r="C14" s="654">
        <v>22</v>
      </c>
      <c r="D14" s="654">
        <v>50</v>
      </c>
      <c r="E14" s="654">
        <v>8</v>
      </c>
      <c r="F14" s="654">
        <v>116</v>
      </c>
      <c r="G14" s="654">
        <v>14</v>
      </c>
      <c r="H14" s="654">
        <v>12</v>
      </c>
      <c r="I14" s="654">
        <v>1</v>
      </c>
      <c r="J14" s="654">
        <v>278</v>
      </c>
      <c r="K14" s="654">
        <v>45</v>
      </c>
      <c r="L14" s="654">
        <v>323</v>
      </c>
      <c r="M14" s="679"/>
    </row>
    <row r="15" spans="1:13" s="680" customFormat="1" ht="29.25" customHeight="1" thickBot="1">
      <c r="A15" s="672" t="s">
        <v>240</v>
      </c>
      <c r="B15" s="607">
        <v>1305</v>
      </c>
      <c r="C15" s="607">
        <v>198</v>
      </c>
      <c r="D15" s="607">
        <v>485</v>
      </c>
      <c r="E15" s="607">
        <v>53</v>
      </c>
      <c r="F15" s="607">
        <v>1340</v>
      </c>
      <c r="G15" s="607">
        <v>180</v>
      </c>
      <c r="H15" s="607">
        <v>197</v>
      </c>
      <c r="I15" s="607">
        <v>33</v>
      </c>
      <c r="J15" s="607">
        <v>3327</v>
      </c>
      <c r="K15" s="607">
        <v>464</v>
      </c>
      <c r="L15" s="607">
        <v>3791</v>
      </c>
      <c r="M15" s="679"/>
    </row>
    <row r="16" spans="1:13">
      <c r="A16" s="601" t="s">
        <v>307</v>
      </c>
      <c r="B16" s="558"/>
      <c r="C16" s="558"/>
      <c r="D16" s="558"/>
      <c r="E16" s="558"/>
      <c r="F16" s="558"/>
      <c r="G16" s="558"/>
      <c r="H16" s="558"/>
      <c r="I16" s="558"/>
      <c r="J16" s="558"/>
      <c r="K16" s="558"/>
      <c r="L16" s="558"/>
    </row>
    <row r="17" spans="1:15">
      <c r="A17" s="608" t="s">
        <v>360</v>
      </c>
      <c r="B17" s="623"/>
      <c r="C17" s="623"/>
      <c r="D17" s="623"/>
      <c r="E17" s="623"/>
      <c r="F17" s="623"/>
      <c r="G17" s="623"/>
      <c r="H17" s="623"/>
      <c r="I17" s="623"/>
      <c r="J17" s="623"/>
      <c r="K17" s="623"/>
      <c r="L17" s="623"/>
    </row>
    <row r="20" spans="1:15">
      <c r="O20" s="609"/>
    </row>
    <row r="21" spans="1:15">
      <c r="B21" s="609"/>
      <c r="D21" s="609"/>
      <c r="F21" s="609"/>
      <c r="H21" s="609"/>
    </row>
    <row r="22" spans="1:15" ht="15">
      <c r="K22" s="614"/>
    </row>
    <row r="23" spans="1:15">
      <c r="C23" s="609"/>
      <c r="M23" s="609"/>
    </row>
    <row r="24" spans="1:15">
      <c r="C24" s="624"/>
      <c r="H24" s="624"/>
    </row>
  </sheetData>
  <mergeCells count="9">
    <mergeCell ref="A5:L5"/>
    <mergeCell ref="A6:L6"/>
    <mergeCell ref="A7:A8"/>
    <mergeCell ref="B7:C7"/>
    <mergeCell ref="D7:E7"/>
    <mergeCell ref="F7:G7"/>
    <mergeCell ref="H7:I7"/>
    <mergeCell ref="J7:K7"/>
    <mergeCell ref="L7:L8"/>
  </mergeCells>
  <pageMargins left="0.75" right="0.75" top="1" bottom="1" header="0" footer="0"/>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52"/>
  <sheetViews>
    <sheetView showGridLines="0" zoomScale="80" zoomScaleNormal="80" workbookViewId="0">
      <selection activeCell="F57" sqref="F57"/>
    </sheetView>
  </sheetViews>
  <sheetFormatPr baseColWidth="10" defaultRowHeight="12.75"/>
  <cols>
    <col min="1" max="1" width="18.42578125" style="2" customWidth="1"/>
    <col min="2" max="3" width="11.5703125" style="2" customWidth="1"/>
    <col min="4" max="4" width="14.42578125" style="2" customWidth="1"/>
    <col min="5" max="6" width="11.5703125" style="2" customWidth="1"/>
    <col min="7" max="7" width="15.85546875" style="2" customWidth="1"/>
    <col min="8" max="8" width="14" style="2" customWidth="1"/>
    <col min="9" max="9" width="11.42578125" style="2"/>
    <col min="10" max="10" width="20.28515625" style="2" customWidth="1"/>
    <col min="11" max="11" width="14.85546875" style="2" customWidth="1"/>
    <col min="12" max="12" width="16.28515625" style="2" customWidth="1"/>
    <col min="13" max="13" width="14.85546875" style="2" customWidth="1"/>
    <col min="14" max="14" width="17.140625" style="2" customWidth="1"/>
    <col min="15" max="18" width="13.5703125" style="2" customWidth="1"/>
    <col min="19" max="19" width="12.85546875" style="2" customWidth="1"/>
    <col min="20" max="20" width="12.7109375" style="2" customWidth="1"/>
    <col min="21" max="21" width="8.5703125" style="2" customWidth="1"/>
    <col min="22" max="256" width="11.42578125" style="2"/>
    <col min="257" max="257" width="18.42578125" style="2" customWidth="1"/>
    <col min="258" max="259" width="11.5703125" style="2" customWidth="1"/>
    <col min="260" max="260" width="14.42578125" style="2" customWidth="1"/>
    <col min="261" max="262" width="11.5703125" style="2" customWidth="1"/>
    <col min="263" max="263" width="15.85546875" style="2" customWidth="1"/>
    <col min="264" max="264" width="14" style="2" customWidth="1"/>
    <col min="265" max="265" width="11.42578125" style="2"/>
    <col min="266" max="266" width="20.28515625" style="2" customWidth="1"/>
    <col min="267" max="267" width="14.85546875" style="2" customWidth="1"/>
    <col min="268" max="268" width="16.28515625" style="2" customWidth="1"/>
    <col min="269" max="269" width="14.85546875" style="2" customWidth="1"/>
    <col min="270" max="270" width="17.140625" style="2" customWidth="1"/>
    <col min="271" max="274" width="13.5703125" style="2" customWidth="1"/>
    <col min="275" max="275" width="12.85546875" style="2" customWidth="1"/>
    <col min="276" max="276" width="12.7109375" style="2" customWidth="1"/>
    <col min="277" max="277" width="8.5703125" style="2" customWidth="1"/>
    <col min="278" max="512" width="11.42578125" style="2"/>
    <col min="513" max="513" width="18.42578125" style="2" customWidth="1"/>
    <col min="514" max="515" width="11.5703125" style="2" customWidth="1"/>
    <col min="516" max="516" width="14.42578125" style="2" customWidth="1"/>
    <col min="517" max="518" width="11.5703125" style="2" customWidth="1"/>
    <col min="519" max="519" width="15.85546875" style="2" customWidth="1"/>
    <col min="520" max="520" width="14" style="2" customWidth="1"/>
    <col min="521" max="521" width="11.42578125" style="2"/>
    <col min="522" max="522" width="20.28515625" style="2" customWidth="1"/>
    <col min="523" max="523" width="14.85546875" style="2" customWidth="1"/>
    <col min="524" max="524" width="16.28515625" style="2" customWidth="1"/>
    <col min="525" max="525" width="14.85546875" style="2" customWidth="1"/>
    <col min="526" max="526" width="17.140625" style="2" customWidth="1"/>
    <col min="527" max="530" width="13.5703125" style="2" customWidth="1"/>
    <col min="531" max="531" width="12.85546875" style="2" customWidth="1"/>
    <col min="532" max="532" width="12.7109375" style="2" customWidth="1"/>
    <col min="533" max="533" width="8.5703125" style="2" customWidth="1"/>
    <col min="534" max="768" width="11.42578125" style="2"/>
    <col min="769" max="769" width="18.42578125" style="2" customWidth="1"/>
    <col min="770" max="771" width="11.5703125" style="2" customWidth="1"/>
    <col min="772" max="772" width="14.42578125" style="2" customWidth="1"/>
    <col min="773" max="774" width="11.5703125" style="2" customWidth="1"/>
    <col min="775" max="775" width="15.85546875" style="2" customWidth="1"/>
    <col min="776" max="776" width="14" style="2" customWidth="1"/>
    <col min="777" max="777" width="11.42578125" style="2"/>
    <col min="778" max="778" width="20.28515625" style="2" customWidth="1"/>
    <col min="779" max="779" width="14.85546875" style="2" customWidth="1"/>
    <col min="780" max="780" width="16.28515625" style="2" customWidth="1"/>
    <col min="781" max="781" width="14.85546875" style="2" customWidth="1"/>
    <col min="782" max="782" width="17.140625" style="2" customWidth="1"/>
    <col min="783" max="786" width="13.5703125" style="2" customWidth="1"/>
    <col min="787" max="787" width="12.85546875" style="2" customWidth="1"/>
    <col min="788" max="788" width="12.7109375" style="2" customWidth="1"/>
    <col min="789" max="789" width="8.5703125" style="2" customWidth="1"/>
    <col min="790" max="1024" width="11.42578125" style="2"/>
    <col min="1025" max="1025" width="18.42578125" style="2" customWidth="1"/>
    <col min="1026" max="1027" width="11.5703125" style="2" customWidth="1"/>
    <col min="1028" max="1028" width="14.42578125" style="2" customWidth="1"/>
    <col min="1029" max="1030" width="11.5703125" style="2" customWidth="1"/>
    <col min="1031" max="1031" width="15.85546875" style="2" customWidth="1"/>
    <col min="1032" max="1032" width="14" style="2" customWidth="1"/>
    <col min="1033" max="1033" width="11.42578125" style="2"/>
    <col min="1034" max="1034" width="20.28515625" style="2" customWidth="1"/>
    <col min="1035" max="1035" width="14.85546875" style="2" customWidth="1"/>
    <col min="1036" max="1036" width="16.28515625" style="2" customWidth="1"/>
    <col min="1037" max="1037" width="14.85546875" style="2" customWidth="1"/>
    <col min="1038" max="1038" width="17.140625" style="2" customWidth="1"/>
    <col min="1039" max="1042" width="13.5703125" style="2" customWidth="1"/>
    <col min="1043" max="1043" width="12.85546875" style="2" customWidth="1"/>
    <col min="1044" max="1044" width="12.7109375" style="2" customWidth="1"/>
    <col min="1045" max="1045" width="8.5703125" style="2" customWidth="1"/>
    <col min="1046" max="1280" width="11.42578125" style="2"/>
    <col min="1281" max="1281" width="18.42578125" style="2" customWidth="1"/>
    <col min="1282" max="1283" width="11.5703125" style="2" customWidth="1"/>
    <col min="1284" max="1284" width="14.42578125" style="2" customWidth="1"/>
    <col min="1285" max="1286" width="11.5703125" style="2" customWidth="1"/>
    <col min="1287" max="1287" width="15.85546875" style="2" customWidth="1"/>
    <col min="1288" max="1288" width="14" style="2" customWidth="1"/>
    <col min="1289" max="1289" width="11.42578125" style="2"/>
    <col min="1290" max="1290" width="20.28515625" style="2" customWidth="1"/>
    <col min="1291" max="1291" width="14.85546875" style="2" customWidth="1"/>
    <col min="1292" max="1292" width="16.28515625" style="2" customWidth="1"/>
    <col min="1293" max="1293" width="14.85546875" style="2" customWidth="1"/>
    <col min="1294" max="1294" width="17.140625" style="2" customWidth="1"/>
    <col min="1295" max="1298" width="13.5703125" style="2" customWidth="1"/>
    <col min="1299" max="1299" width="12.85546875" style="2" customWidth="1"/>
    <col min="1300" max="1300" width="12.7109375" style="2" customWidth="1"/>
    <col min="1301" max="1301" width="8.5703125" style="2" customWidth="1"/>
    <col min="1302" max="1536" width="11.42578125" style="2"/>
    <col min="1537" max="1537" width="18.42578125" style="2" customWidth="1"/>
    <col min="1538" max="1539" width="11.5703125" style="2" customWidth="1"/>
    <col min="1540" max="1540" width="14.42578125" style="2" customWidth="1"/>
    <col min="1541" max="1542" width="11.5703125" style="2" customWidth="1"/>
    <col min="1543" max="1543" width="15.85546875" style="2" customWidth="1"/>
    <col min="1544" max="1544" width="14" style="2" customWidth="1"/>
    <col min="1545" max="1545" width="11.42578125" style="2"/>
    <col min="1546" max="1546" width="20.28515625" style="2" customWidth="1"/>
    <col min="1547" max="1547" width="14.85546875" style="2" customWidth="1"/>
    <col min="1548" max="1548" width="16.28515625" style="2" customWidth="1"/>
    <col min="1549" max="1549" width="14.85546875" style="2" customWidth="1"/>
    <col min="1550" max="1550" width="17.140625" style="2" customWidth="1"/>
    <col min="1551" max="1554" width="13.5703125" style="2" customWidth="1"/>
    <col min="1555" max="1555" width="12.85546875" style="2" customWidth="1"/>
    <col min="1556" max="1556" width="12.7109375" style="2" customWidth="1"/>
    <col min="1557" max="1557" width="8.5703125" style="2" customWidth="1"/>
    <col min="1558" max="1792" width="11.42578125" style="2"/>
    <col min="1793" max="1793" width="18.42578125" style="2" customWidth="1"/>
    <col min="1794" max="1795" width="11.5703125" style="2" customWidth="1"/>
    <col min="1796" max="1796" width="14.42578125" style="2" customWidth="1"/>
    <col min="1797" max="1798" width="11.5703125" style="2" customWidth="1"/>
    <col min="1799" max="1799" width="15.85546875" style="2" customWidth="1"/>
    <col min="1800" max="1800" width="14" style="2" customWidth="1"/>
    <col min="1801" max="1801" width="11.42578125" style="2"/>
    <col min="1802" max="1802" width="20.28515625" style="2" customWidth="1"/>
    <col min="1803" max="1803" width="14.85546875" style="2" customWidth="1"/>
    <col min="1804" max="1804" width="16.28515625" style="2" customWidth="1"/>
    <col min="1805" max="1805" width="14.85546875" style="2" customWidth="1"/>
    <col min="1806" max="1806" width="17.140625" style="2" customWidth="1"/>
    <col min="1807" max="1810" width="13.5703125" style="2" customWidth="1"/>
    <col min="1811" max="1811" width="12.85546875" style="2" customWidth="1"/>
    <col min="1812" max="1812" width="12.7109375" style="2" customWidth="1"/>
    <col min="1813" max="1813" width="8.5703125" style="2" customWidth="1"/>
    <col min="1814" max="2048" width="11.42578125" style="2"/>
    <col min="2049" max="2049" width="18.42578125" style="2" customWidth="1"/>
    <col min="2050" max="2051" width="11.5703125" style="2" customWidth="1"/>
    <col min="2052" max="2052" width="14.42578125" style="2" customWidth="1"/>
    <col min="2053" max="2054" width="11.5703125" style="2" customWidth="1"/>
    <col min="2055" max="2055" width="15.85546875" style="2" customWidth="1"/>
    <col min="2056" max="2056" width="14" style="2" customWidth="1"/>
    <col min="2057" max="2057" width="11.42578125" style="2"/>
    <col min="2058" max="2058" width="20.28515625" style="2" customWidth="1"/>
    <col min="2059" max="2059" width="14.85546875" style="2" customWidth="1"/>
    <col min="2060" max="2060" width="16.28515625" style="2" customWidth="1"/>
    <col min="2061" max="2061" width="14.85546875" style="2" customWidth="1"/>
    <col min="2062" max="2062" width="17.140625" style="2" customWidth="1"/>
    <col min="2063" max="2066" width="13.5703125" style="2" customWidth="1"/>
    <col min="2067" max="2067" width="12.85546875" style="2" customWidth="1"/>
    <col min="2068" max="2068" width="12.7109375" style="2" customWidth="1"/>
    <col min="2069" max="2069" width="8.5703125" style="2" customWidth="1"/>
    <col min="2070" max="2304" width="11.42578125" style="2"/>
    <col min="2305" max="2305" width="18.42578125" style="2" customWidth="1"/>
    <col min="2306" max="2307" width="11.5703125" style="2" customWidth="1"/>
    <col min="2308" max="2308" width="14.42578125" style="2" customWidth="1"/>
    <col min="2309" max="2310" width="11.5703125" style="2" customWidth="1"/>
    <col min="2311" max="2311" width="15.85546875" style="2" customWidth="1"/>
    <col min="2312" max="2312" width="14" style="2" customWidth="1"/>
    <col min="2313" max="2313" width="11.42578125" style="2"/>
    <col min="2314" max="2314" width="20.28515625" style="2" customWidth="1"/>
    <col min="2315" max="2315" width="14.85546875" style="2" customWidth="1"/>
    <col min="2316" max="2316" width="16.28515625" style="2" customWidth="1"/>
    <col min="2317" max="2317" width="14.85546875" style="2" customWidth="1"/>
    <col min="2318" max="2318" width="17.140625" style="2" customWidth="1"/>
    <col min="2319" max="2322" width="13.5703125" style="2" customWidth="1"/>
    <col min="2323" max="2323" width="12.85546875" style="2" customWidth="1"/>
    <col min="2324" max="2324" width="12.7109375" style="2" customWidth="1"/>
    <col min="2325" max="2325" width="8.5703125" style="2" customWidth="1"/>
    <col min="2326" max="2560" width="11.42578125" style="2"/>
    <col min="2561" max="2561" width="18.42578125" style="2" customWidth="1"/>
    <col min="2562" max="2563" width="11.5703125" style="2" customWidth="1"/>
    <col min="2564" max="2564" width="14.42578125" style="2" customWidth="1"/>
    <col min="2565" max="2566" width="11.5703125" style="2" customWidth="1"/>
    <col min="2567" max="2567" width="15.85546875" style="2" customWidth="1"/>
    <col min="2568" max="2568" width="14" style="2" customWidth="1"/>
    <col min="2569" max="2569" width="11.42578125" style="2"/>
    <col min="2570" max="2570" width="20.28515625" style="2" customWidth="1"/>
    <col min="2571" max="2571" width="14.85546875" style="2" customWidth="1"/>
    <col min="2572" max="2572" width="16.28515625" style="2" customWidth="1"/>
    <col min="2573" max="2573" width="14.85546875" style="2" customWidth="1"/>
    <col min="2574" max="2574" width="17.140625" style="2" customWidth="1"/>
    <col min="2575" max="2578" width="13.5703125" style="2" customWidth="1"/>
    <col min="2579" max="2579" width="12.85546875" style="2" customWidth="1"/>
    <col min="2580" max="2580" width="12.7109375" style="2" customWidth="1"/>
    <col min="2581" max="2581" width="8.5703125" style="2" customWidth="1"/>
    <col min="2582" max="2816" width="11.42578125" style="2"/>
    <col min="2817" max="2817" width="18.42578125" style="2" customWidth="1"/>
    <col min="2818" max="2819" width="11.5703125" style="2" customWidth="1"/>
    <col min="2820" max="2820" width="14.42578125" style="2" customWidth="1"/>
    <col min="2821" max="2822" width="11.5703125" style="2" customWidth="1"/>
    <col min="2823" max="2823" width="15.85546875" style="2" customWidth="1"/>
    <col min="2824" max="2824" width="14" style="2" customWidth="1"/>
    <col min="2825" max="2825" width="11.42578125" style="2"/>
    <col min="2826" max="2826" width="20.28515625" style="2" customWidth="1"/>
    <col min="2827" max="2827" width="14.85546875" style="2" customWidth="1"/>
    <col min="2828" max="2828" width="16.28515625" style="2" customWidth="1"/>
    <col min="2829" max="2829" width="14.85546875" style="2" customWidth="1"/>
    <col min="2830" max="2830" width="17.140625" style="2" customWidth="1"/>
    <col min="2831" max="2834" width="13.5703125" style="2" customWidth="1"/>
    <col min="2835" max="2835" width="12.85546875" style="2" customWidth="1"/>
    <col min="2836" max="2836" width="12.7109375" style="2" customWidth="1"/>
    <col min="2837" max="2837" width="8.5703125" style="2" customWidth="1"/>
    <col min="2838" max="3072" width="11.42578125" style="2"/>
    <col min="3073" max="3073" width="18.42578125" style="2" customWidth="1"/>
    <col min="3074" max="3075" width="11.5703125" style="2" customWidth="1"/>
    <col min="3076" max="3076" width="14.42578125" style="2" customWidth="1"/>
    <col min="3077" max="3078" width="11.5703125" style="2" customWidth="1"/>
    <col min="3079" max="3079" width="15.85546875" style="2" customWidth="1"/>
    <col min="3080" max="3080" width="14" style="2" customWidth="1"/>
    <col min="3081" max="3081" width="11.42578125" style="2"/>
    <col min="3082" max="3082" width="20.28515625" style="2" customWidth="1"/>
    <col min="3083" max="3083" width="14.85546875" style="2" customWidth="1"/>
    <col min="3084" max="3084" width="16.28515625" style="2" customWidth="1"/>
    <col min="3085" max="3085" width="14.85546875" style="2" customWidth="1"/>
    <col min="3086" max="3086" width="17.140625" style="2" customWidth="1"/>
    <col min="3087" max="3090" width="13.5703125" style="2" customWidth="1"/>
    <col min="3091" max="3091" width="12.85546875" style="2" customWidth="1"/>
    <col min="3092" max="3092" width="12.7109375" style="2" customWidth="1"/>
    <col min="3093" max="3093" width="8.5703125" style="2" customWidth="1"/>
    <col min="3094" max="3328" width="11.42578125" style="2"/>
    <col min="3329" max="3329" width="18.42578125" style="2" customWidth="1"/>
    <col min="3330" max="3331" width="11.5703125" style="2" customWidth="1"/>
    <col min="3332" max="3332" width="14.42578125" style="2" customWidth="1"/>
    <col min="3333" max="3334" width="11.5703125" style="2" customWidth="1"/>
    <col min="3335" max="3335" width="15.85546875" style="2" customWidth="1"/>
    <col min="3336" max="3336" width="14" style="2" customWidth="1"/>
    <col min="3337" max="3337" width="11.42578125" style="2"/>
    <col min="3338" max="3338" width="20.28515625" style="2" customWidth="1"/>
    <col min="3339" max="3339" width="14.85546875" style="2" customWidth="1"/>
    <col min="3340" max="3340" width="16.28515625" style="2" customWidth="1"/>
    <col min="3341" max="3341" width="14.85546875" style="2" customWidth="1"/>
    <col min="3342" max="3342" width="17.140625" style="2" customWidth="1"/>
    <col min="3343" max="3346" width="13.5703125" style="2" customWidth="1"/>
    <col min="3347" max="3347" width="12.85546875" style="2" customWidth="1"/>
    <col min="3348" max="3348" width="12.7109375" style="2" customWidth="1"/>
    <col min="3349" max="3349" width="8.5703125" style="2" customWidth="1"/>
    <col min="3350" max="3584" width="11.42578125" style="2"/>
    <col min="3585" max="3585" width="18.42578125" style="2" customWidth="1"/>
    <col min="3586" max="3587" width="11.5703125" style="2" customWidth="1"/>
    <col min="3588" max="3588" width="14.42578125" style="2" customWidth="1"/>
    <col min="3589" max="3590" width="11.5703125" style="2" customWidth="1"/>
    <col min="3591" max="3591" width="15.85546875" style="2" customWidth="1"/>
    <col min="3592" max="3592" width="14" style="2" customWidth="1"/>
    <col min="3593" max="3593" width="11.42578125" style="2"/>
    <col min="3594" max="3594" width="20.28515625" style="2" customWidth="1"/>
    <col min="3595" max="3595" width="14.85546875" style="2" customWidth="1"/>
    <col min="3596" max="3596" width="16.28515625" style="2" customWidth="1"/>
    <col min="3597" max="3597" width="14.85546875" style="2" customWidth="1"/>
    <col min="3598" max="3598" width="17.140625" style="2" customWidth="1"/>
    <col min="3599" max="3602" width="13.5703125" style="2" customWidth="1"/>
    <col min="3603" max="3603" width="12.85546875" style="2" customWidth="1"/>
    <col min="3604" max="3604" width="12.7109375" style="2" customWidth="1"/>
    <col min="3605" max="3605" width="8.5703125" style="2" customWidth="1"/>
    <col min="3606" max="3840" width="11.42578125" style="2"/>
    <col min="3841" max="3841" width="18.42578125" style="2" customWidth="1"/>
    <col min="3842" max="3843" width="11.5703125" style="2" customWidth="1"/>
    <col min="3844" max="3844" width="14.42578125" style="2" customWidth="1"/>
    <col min="3845" max="3846" width="11.5703125" style="2" customWidth="1"/>
    <col min="3847" max="3847" width="15.85546875" style="2" customWidth="1"/>
    <col min="3848" max="3848" width="14" style="2" customWidth="1"/>
    <col min="3849" max="3849" width="11.42578125" style="2"/>
    <col min="3850" max="3850" width="20.28515625" style="2" customWidth="1"/>
    <col min="3851" max="3851" width="14.85546875" style="2" customWidth="1"/>
    <col min="3852" max="3852" width="16.28515625" style="2" customWidth="1"/>
    <col min="3853" max="3853" width="14.85546875" style="2" customWidth="1"/>
    <col min="3854" max="3854" width="17.140625" style="2" customWidth="1"/>
    <col min="3855" max="3858" width="13.5703125" style="2" customWidth="1"/>
    <col min="3859" max="3859" width="12.85546875" style="2" customWidth="1"/>
    <col min="3860" max="3860" width="12.7109375" style="2" customWidth="1"/>
    <col min="3861" max="3861" width="8.5703125" style="2" customWidth="1"/>
    <col min="3862" max="4096" width="11.42578125" style="2"/>
    <col min="4097" max="4097" width="18.42578125" style="2" customWidth="1"/>
    <col min="4098" max="4099" width="11.5703125" style="2" customWidth="1"/>
    <col min="4100" max="4100" width="14.42578125" style="2" customWidth="1"/>
    <col min="4101" max="4102" width="11.5703125" style="2" customWidth="1"/>
    <col min="4103" max="4103" width="15.85546875" style="2" customWidth="1"/>
    <col min="4104" max="4104" width="14" style="2" customWidth="1"/>
    <col min="4105" max="4105" width="11.42578125" style="2"/>
    <col min="4106" max="4106" width="20.28515625" style="2" customWidth="1"/>
    <col min="4107" max="4107" width="14.85546875" style="2" customWidth="1"/>
    <col min="4108" max="4108" width="16.28515625" style="2" customWidth="1"/>
    <col min="4109" max="4109" width="14.85546875" style="2" customWidth="1"/>
    <col min="4110" max="4110" width="17.140625" style="2" customWidth="1"/>
    <col min="4111" max="4114" width="13.5703125" style="2" customWidth="1"/>
    <col min="4115" max="4115" width="12.85546875" style="2" customWidth="1"/>
    <col min="4116" max="4116" width="12.7109375" style="2" customWidth="1"/>
    <col min="4117" max="4117" width="8.5703125" style="2" customWidth="1"/>
    <col min="4118" max="4352" width="11.42578125" style="2"/>
    <col min="4353" max="4353" width="18.42578125" style="2" customWidth="1"/>
    <col min="4354" max="4355" width="11.5703125" style="2" customWidth="1"/>
    <col min="4356" max="4356" width="14.42578125" style="2" customWidth="1"/>
    <col min="4357" max="4358" width="11.5703125" style="2" customWidth="1"/>
    <col min="4359" max="4359" width="15.85546875" style="2" customWidth="1"/>
    <col min="4360" max="4360" width="14" style="2" customWidth="1"/>
    <col min="4361" max="4361" width="11.42578125" style="2"/>
    <col min="4362" max="4362" width="20.28515625" style="2" customWidth="1"/>
    <col min="4363" max="4363" width="14.85546875" style="2" customWidth="1"/>
    <col min="4364" max="4364" width="16.28515625" style="2" customWidth="1"/>
    <col min="4365" max="4365" width="14.85546875" style="2" customWidth="1"/>
    <col min="4366" max="4366" width="17.140625" style="2" customWidth="1"/>
    <col min="4367" max="4370" width="13.5703125" style="2" customWidth="1"/>
    <col min="4371" max="4371" width="12.85546875" style="2" customWidth="1"/>
    <col min="4372" max="4372" width="12.7109375" style="2" customWidth="1"/>
    <col min="4373" max="4373" width="8.5703125" style="2" customWidth="1"/>
    <col min="4374" max="4608" width="11.42578125" style="2"/>
    <col min="4609" max="4609" width="18.42578125" style="2" customWidth="1"/>
    <col min="4610" max="4611" width="11.5703125" style="2" customWidth="1"/>
    <col min="4612" max="4612" width="14.42578125" style="2" customWidth="1"/>
    <col min="4613" max="4614" width="11.5703125" style="2" customWidth="1"/>
    <col min="4615" max="4615" width="15.85546875" style="2" customWidth="1"/>
    <col min="4616" max="4616" width="14" style="2" customWidth="1"/>
    <col min="4617" max="4617" width="11.42578125" style="2"/>
    <col min="4618" max="4618" width="20.28515625" style="2" customWidth="1"/>
    <col min="4619" max="4619" width="14.85546875" style="2" customWidth="1"/>
    <col min="4620" max="4620" width="16.28515625" style="2" customWidth="1"/>
    <col min="4621" max="4621" width="14.85546875" style="2" customWidth="1"/>
    <col min="4622" max="4622" width="17.140625" style="2" customWidth="1"/>
    <col min="4623" max="4626" width="13.5703125" style="2" customWidth="1"/>
    <col min="4627" max="4627" width="12.85546875" style="2" customWidth="1"/>
    <col min="4628" max="4628" width="12.7109375" style="2" customWidth="1"/>
    <col min="4629" max="4629" width="8.5703125" style="2" customWidth="1"/>
    <col min="4630" max="4864" width="11.42578125" style="2"/>
    <col min="4865" max="4865" width="18.42578125" style="2" customWidth="1"/>
    <col min="4866" max="4867" width="11.5703125" style="2" customWidth="1"/>
    <col min="4868" max="4868" width="14.42578125" style="2" customWidth="1"/>
    <col min="4869" max="4870" width="11.5703125" style="2" customWidth="1"/>
    <col min="4871" max="4871" width="15.85546875" style="2" customWidth="1"/>
    <col min="4872" max="4872" width="14" style="2" customWidth="1"/>
    <col min="4873" max="4873" width="11.42578125" style="2"/>
    <col min="4874" max="4874" width="20.28515625" style="2" customWidth="1"/>
    <col min="4875" max="4875" width="14.85546875" style="2" customWidth="1"/>
    <col min="4876" max="4876" width="16.28515625" style="2" customWidth="1"/>
    <col min="4877" max="4877" width="14.85546875" style="2" customWidth="1"/>
    <col min="4878" max="4878" width="17.140625" style="2" customWidth="1"/>
    <col min="4879" max="4882" width="13.5703125" style="2" customWidth="1"/>
    <col min="4883" max="4883" width="12.85546875" style="2" customWidth="1"/>
    <col min="4884" max="4884" width="12.7109375" style="2" customWidth="1"/>
    <col min="4885" max="4885" width="8.5703125" style="2" customWidth="1"/>
    <col min="4886" max="5120" width="11.42578125" style="2"/>
    <col min="5121" max="5121" width="18.42578125" style="2" customWidth="1"/>
    <col min="5122" max="5123" width="11.5703125" style="2" customWidth="1"/>
    <col min="5124" max="5124" width="14.42578125" style="2" customWidth="1"/>
    <col min="5125" max="5126" width="11.5703125" style="2" customWidth="1"/>
    <col min="5127" max="5127" width="15.85546875" style="2" customWidth="1"/>
    <col min="5128" max="5128" width="14" style="2" customWidth="1"/>
    <col min="5129" max="5129" width="11.42578125" style="2"/>
    <col min="5130" max="5130" width="20.28515625" style="2" customWidth="1"/>
    <col min="5131" max="5131" width="14.85546875" style="2" customWidth="1"/>
    <col min="5132" max="5132" width="16.28515625" style="2" customWidth="1"/>
    <col min="5133" max="5133" width="14.85546875" style="2" customWidth="1"/>
    <col min="5134" max="5134" width="17.140625" style="2" customWidth="1"/>
    <col min="5135" max="5138" width="13.5703125" style="2" customWidth="1"/>
    <col min="5139" max="5139" width="12.85546875" style="2" customWidth="1"/>
    <col min="5140" max="5140" width="12.7109375" style="2" customWidth="1"/>
    <col min="5141" max="5141" width="8.5703125" style="2" customWidth="1"/>
    <col min="5142" max="5376" width="11.42578125" style="2"/>
    <col min="5377" max="5377" width="18.42578125" style="2" customWidth="1"/>
    <col min="5378" max="5379" width="11.5703125" style="2" customWidth="1"/>
    <col min="5380" max="5380" width="14.42578125" style="2" customWidth="1"/>
    <col min="5381" max="5382" width="11.5703125" style="2" customWidth="1"/>
    <col min="5383" max="5383" width="15.85546875" style="2" customWidth="1"/>
    <col min="5384" max="5384" width="14" style="2" customWidth="1"/>
    <col min="5385" max="5385" width="11.42578125" style="2"/>
    <col min="5386" max="5386" width="20.28515625" style="2" customWidth="1"/>
    <col min="5387" max="5387" width="14.85546875" style="2" customWidth="1"/>
    <col min="5388" max="5388" width="16.28515625" style="2" customWidth="1"/>
    <col min="5389" max="5389" width="14.85546875" style="2" customWidth="1"/>
    <col min="5390" max="5390" width="17.140625" style="2" customWidth="1"/>
    <col min="5391" max="5394" width="13.5703125" style="2" customWidth="1"/>
    <col min="5395" max="5395" width="12.85546875" style="2" customWidth="1"/>
    <col min="5396" max="5396" width="12.7109375" style="2" customWidth="1"/>
    <col min="5397" max="5397" width="8.5703125" style="2" customWidth="1"/>
    <col min="5398" max="5632" width="11.42578125" style="2"/>
    <col min="5633" max="5633" width="18.42578125" style="2" customWidth="1"/>
    <col min="5634" max="5635" width="11.5703125" style="2" customWidth="1"/>
    <col min="5636" max="5636" width="14.42578125" style="2" customWidth="1"/>
    <col min="5637" max="5638" width="11.5703125" style="2" customWidth="1"/>
    <col min="5639" max="5639" width="15.85546875" style="2" customWidth="1"/>
    <col min="5640" max="5640" width="14" style="2" customWidth="1"/>
    <col min="5641" max="5641" width="11.42578125" style="2"/>
    <col min="5642" max="5642" width="20.28515625" style="2" customWidth="1"/>
    <col min="5643" max="5643" width="14.85546875" style="2" customWidth="1"/>
    <col min="5644" max="5644" width="16.28515625" style="2" customWidth="1"/>
    <col min="5645" max="5645" width="14.85546875" style="2" customWidth="1"/>
    <col min="5646" max="5646" width="17.140625" style="2" customWidth="1"/>
    <col min="5647" max="5650" width="13.5703125" style="2" customWidth="1"/>
    <col min="5651" max="5651" width="12.85546875" style="2" customWidth="1"/>
    <col min="5652" max="5652" width="12.7109375" style="2" customWidth="1"/>
    <col min="5653" max="5653" width="8.5703125" style="2" customWidth="1"/>
    <col min="5654" max="5888" width="11.42578125" style="2"/>
    <col min="5889" max="5889" width="18.42578125" style="2" customWidth="1"/>
    <col min="5890" max="5891" width="11.5703125" style="2" customWidth="1"/>
    <col min="5892" max="5892" width="14.42578125" style="2" customWidth="1"/>
    <col min="5893" max="5894" width="11.5703125" style="2" customWidth="1"/>
    <col min="5895" max="5895" width="15.85546875" style="2" customWidth="1"/>
    <col min="5896" max="5896" width="14" style="2" customWidth="1"/>
    <col min="5897" max="5897" width="11.42578125" style="2"/>
    <col min="5898" max="5898" width="20.28515625" style="2" customWidth="1"/>
    <col min="5899" max="5899" width="14.85546875" style="2" customWidth="1"/>
    <col min="5900" max="5900" width="16.28515625" style="2" customWidth="1"/>
    <col min="5901" max="5901" width="14.85546875" style="2" customWidth="1"/>
    <col min="5902" max="5902" width="17.140625" style="2" customWidth="1"/>
    <col min="5903" max="5906" width="13.5703125" style="2" customWidth="1"/>
    <col min="5907" max="5907" width="12.85546875" style="2" customWidth="1"/>
    <col min="5908" max="5908" width="12.7109375" style="2" customWidth="1"/>
    <col min="5909" max="5909" width="8.5703125" style="2" customWidth="1"/>
    <col min="5910" max="6144" width="11.42578125" style="2"/>
    <col min="6145" max="6145" width="18.42578125" style="2" customWidth="1"/>
    <col min="6146" max="6147" width="11.5703125" style="2" customWidth="1"/>
    <col min="6148" max="6148" width="14.42578125" style="2" customWidth="1"/>
    <col min="6149" max="6150" width="11.5703125" style="2" customWidth="1"/>
    <col min="6151" max="6151" width="15.85546875" style="2" customWidth="1"/>
    <col min="6152" max="6152" width="14" style="2" customWidth="1"/>
    <col min="6153" max="6153" width="11.42578125" style="2"/>
    <col min="6154" max="6154" width="20.28515625" style="2" customWidth="1"/>
    <col min="6155" max="6155" width="14.85546875" style="2" customWidth="1"/>
    <col min="6156" max="6156" width="16.28515625" style="2" customWidth="1"/>
    <col min="6157" max="6157" width="14.85546875" style="2" customWidth="1"/>
    <col min="6158" max="6158" width="17.140625" style="2" customWidth="1"/>
    <col min="6159" max="6162" width="13.5703125" style="2" customWidth="1"/>
    <col min="6163" max="6163" width="12.85546875" style="2" customWidth="1"/>
    <col min="6164" max="6164" width="12.7109375" style="2" customWidth="1"/>
    <col min="6165" max="6165" width="8.5703125" style="2" customWidth="1"/>
    <col min="6166" max="6400" width="11.42578125" style="2"/>
    <col min="6401" max="6401" width="18.42578125" style="2" customWidth="1"/>
    <col min="6402" max="6403" width="11.5703125" style="2" customWidth="1"/>
    <col min="6404" max="6404" width="14.42578125" style="2" customWidth="1"/>
    <col min="6405" max="6406" width="11.5703125" style="2" customWidth="1"/>
    <col min="6407" max="6407" width="15.85546875" style="2" customWidth="1"/>
    <col min="6408" max="6408" width="14" style="2" customWidth="1"/>
    <col min="6409" max="6409" width="11.42578125" style="2"/>
    <col min="6410" max="6410" width="20.28515625" style="2" customWidth="1"/>
    <col min="6411" max="6411" width="14.85546875" style="2" customWidth="1"/>
    <col min="6412" max="6412" width="16.28515625" style="2" customWidth="1"/>
    <col min="6413" max="6413" width="14.85546875" style="2" customWidth="1"/>
    <col min="6414" max="6414" width="17.140625" style="2" customWidth="1"/>
    <col min="6415" max="6418" width="13.5703125" style="2" customWidth="1"/>
    <col min="6419" max="6419" width="12.85546875" style="2" customWidth="1"/>
    <col min="6420" max="6420" width="12.7109375" style="2" customWidth="1"/>
    <col min="6421" max="6421" width="8.5703125" style="2" customWidth="1"/>
    <col min="6422" max="6656" width="11.42578125" style="2"/>
    <col min="6657" max="6657" width="18.42578125" style="2" customWidth="1"/>
    <col min="6658" max="6659" width="11.5703125" style="2" customWidth="1"/>
    <col min="6660" max="6660" width="14.42578125" style="2" customWidth="1"/>
    <col min="6661" max="6662" width="11.5703125" style="2" customWidth="1"/>
    <col min="6663" max="6663" width="15.85546875" style="2" customWidth="1"/>
    <col min="6664" max="6664" width="14" style="2" customWidth="1"/>
    <col min="6665" max="6665" width="11.42578125" style="2"/>
    <col min="6666" max="6666" width="20.28515625" style="2" customWidth="1"/>
    <col min="6667" max="6667" width="14.85546875" style="2" customWidth="1"/>
    <col min="6668" max="6668" width="16.28515625" style="2" customWidth="1"/>
    <col min="6669" max="6669" width="14.85546875" style="2" customWidth="1"/>
    <col min="6670" max="6670" width="17.140625" style="2" customWidth="1"/>
    <col min="6671" max="6674" width="13.5703125" style="2" customWidth="1"/>
    <col min="6675" max="6675" width="12.85546875" style="2" customWidth="1"/>
    <col min="6676" max="6676" width="12.7109375" style="2" customWidth="1"/>
    <col min="6677" max="6677" width="8.5703125" style="2" customWidth="1"/>
    <col min="6678" max="6912" width="11.42578125" style="2"/>
    <col min="6913" max="6913" width="18.42578125" style="2" customWidth="1"/>
    <col min="6914" max="6915" width="11.5703125" style="2" customWidth="1"/>
    <col min="6916" max="6916" width="14.42578125" style="2" customWidth="1"/>
    <col min="6917" max="6918" width="11.5703125" style="2" customWidth="1"/>
    <col min="6919" max="6919" width="15.85546875" style="2" customWidth="1"/>
    <col min="6920" max="6920" width="14" style="2" customWidth="1"/>
    <col min="6921" max="6921" width="11.42578125" style="2"/>
    <col min="6922" max="6922" width="20.28515625" style="2" customWidth="1"/>
    <col min="6923" max="6923" width="14.85546875" style="2" customWidth="1"/>
    <col min="6924" max="6924" width="16.28515625" style="2" customWidth="1"/>
    <col min="6925" max="6925" width="14.85546875" style="2" customWidth="1"/>
    <col min="6926" max="6926" width="17.140625" style="2" customWidth="1"/>
    <col min="6927" max="6930" width="13.5703125" style="2" customWidth="1"/>
    <col min="6931" max="6931" width="12.85546875" style="2" customWidth="1"/>
    <col min="6932" max="6932" width="12.7109375" style="2" customWidth="1"/>
    <col min="6933" max="6933" width="8.5703125" style="2" customWidth="1"/>
    <col min="6934" max="7168" width="11.42578125" style="2"/>
    <col min="7169" max="7169" width="18.42578125" style="2" customWidth="1"/>
    <col min="7170" max="7171" width="11.5703125" style="2" customWidth="1"/>
    <col min="7172" max="7172" width="14.42578125" style="2" customWidth="1"/>
    <col min="7173" max="7174" width="11.5703125" style="2" customWidth="1"/>
    <col min="7175" max="7175" width="15.85546875" style="2" customWidth="1"/>
    <col min="7176" max="7176" width="14" style="2" customWidth="1"/>
    <col min="7177" max="7177" width="11.42578125" style="2"/>
    <col min="7178" max="7178" width="20.28515625" style="2" customWidth="1"/>
    <col min="7179" max="7179" width="14.85546875" style="2" customWidth="1"/>
    <col min="7180" max="7180" width="16.28515625" style="2" customWidth="1"/>
    <col min="7181" max="7181" width="14.85546875" style="2" customWidth="1"/>
    <col min="7182" max="7182" width="17.140625" style="2" customWidth="1"/>
    <col min="7183" max="7186" width="13.5703125" style="2" customWidth="1"/>
    <col min="7187" max="7187" width="12.85546875" style="2" customWidth="1"/>
    <col min="7188" max="7188" width="12.7109375" style="2" customWidth="1"/>
    <col min="7189" max="7189" width="8.5703125" style="2" customWidth="1"/>
    <col min="7190" max="7424" width="11.42578125" style="2"/>
    <col min="7425" max="7425" width="18.42578125" style="2" customWidth="1"/>
    <col min="7426" max="7427" width="11.5703125" style="2" customWidth="1"/>
    <col min="7428" max="7428" width="14.42578125" style="2" customWidth="1"/>
    <col min="7429" max="7430" width="11.5703125" style="2" customWidth="1"/>
    <col min="7431" max="7431" width="15.85546875" style="2" customWidth="1"/>
    <col min="7432" max="7432" width="14" style="2" customWidth="1"/>
    <col min="7433" max="7433" width="11.42578125" style="2"/>
    <col min="7434" max="7434" width="20.28515625" style="2" customWidth="1"/>
    <col min="7435" max="7435" width="14.85546875" style="2" customWidth="1"/>
    <col min="7436" max="7436" width="16.28515625" style="2" customWidth="1"/>
    <col min="7437" max="7437" width="14.85546875" style="2" customWidth="1"/>
    <col min="7438" max="7438" width="17.140625" style="2" customWidth="1"/>
    <col min="7439" max="7442" width="13.5703125" style="2" customWidth="1"/>
    <col min="7443" max="7443" width="12.85546875" style="2" customWidth="1"/>
    <col min="7444" max="7444" width="12.7109375" style="2" customWidth="1"/>
    <col min="7445" max="7445" width="8.5703125" style="2" customWidth="1"/>
    <col min="7446" max="7680" width="11.42578125" style="2"/>
    <col min="7681" max="7681" width="18.42578125" style="2" customWidth="1"/>
    <col min="7682" max="7683" width="11.5703125" style="2" customWidth="1"/>
    <col min="7684" max="7684" width="14.42578125" style="2" customWidth="1"/>
    <col min="7685" max="7686" width="11.5703125" style="2" customWidth="1"/>
    <col min="7687" max="7687" width="15.85546875" style="2" customWidth="1"/>
    <col min="7688" max="7688" width="14" style="2" customWidth="1"/>
    <col min="7689" max="7689" width="11.42578125" style="2"/>
    <col min="7690" max="7690" width="20.28515625" style="2" customWidth="1"/>
    <col min="7691" max="7691" width="14.85546875" style="2" customWidth="1"/>
    <col min="7692" max="7692" width="16.28515625" style="2" customWidth="1"/>
    <col min="7693" max="7693" width="14.85546875" style="2" customWidth="1"/>
    <col min="7694" max="7694" width="17.140625" style="2" customWidth="1"/>
    <col min="7695" max="7698" width="13.5703125" style="2" customWidth="1"/>
    <col min="7699" max="7699" width="12.85546875" style="2" customWidth="1"/>
    <col min="7700" max="7700" width="12.7109375" style="2" customWidth="1"/>
    <col min="7701" max="7701" width="8.5703125" style="2" customWidth="1"/>
    <col min="7702" max="7936" width="11.42578125" style="2"/>
    <col min="7937" max="7937" width="18.42578125" style="2" customWidth="1"/>
    <col min="7938" max="7939" width="11.5703125" style="2" customWidth="1"/>
    <col min="7940" max="7940" width="14.42578125" style="2" customWidth="1"/>
    <col min="7941" max="7942" width="11.5703125" style="2" customWidth="1"/>
    <col min="7943" max="7943" width="15.85546875" style="2" customWidth="1"/>
    <col min="7944" max="7944" width="14" style="2" customWidth="1"/>
    <col min="7945" max="7945" width="11.42578125" style="2"/>
    <col min="7946" max="7946" width="20.28515625" style="2" customWidth="1"/>
    <col min="7947" max="7947" width="14.85546875" style="2" customWidth="1"/>
    <col min="7948" max="7948" width="16.28515625" style="2" customWidth="1"/>
    <col min="7949" max="7949" width="14.85546875" style="2" customWidth="1"/>
    <col min="7950" max="7950" width="17.140625" style="2" customWidth="1"/>
    <col min="7951" max="7954" width="13.5703125" style="2" customWidth="1"/>
    <col min="7955" max="7955" width="12.85546875" style="2" customWidth="1"/>
    <col min="7956" max="7956" width="12.7109375" style="2" customWidth="1"/>
    <col min="7957" max="7957" width="8.5703125" style="2" customWidth="1"/>
    <col min="7958" max="8192" width="11.42578125" style="2"/>
    <col min="8193" max="8193" width="18.42578125" style="2" customWidth="1"/>
    <col min="8194" max="8195" width="11.5703125" style="2" customWidth="1"/>
    <col min="8196" max="8196" width="14.42578125" style="2" customWidth="1"/>
    <col min="8197" max="8198" width="11.5703125" style="2" customWidth="1"/>
    <col min="8199" max="8199" width="15.85546875" style="2" customWidth="1"/>
    <col min="8200" max="8200" width="14" style="2" customWidth="1"/>
    <col min="8201" max="8201" width="11.42578125" style="2"/>
    <col min="8202" max="8202" width="20.28515625" style="2" customWidth="1"/>
    <col min="8203" max="8203" width="14.85546875" style="2" customWidth="1"/>
    <col min="8204" max="8204" width="16.28515625" style="2" customWidth="1"/>
    <col min="8205" max="8205" width="14.85546875" style="2" customWidth="1"/>
    <col min="8206" max="8206" width="17.140625" style="2" customWidth="1"/>
    <col min="8207" max="8210" width="13.5703125" style="2" customWidth="1"/>
    <col min="8211" max="8211" width="12.85546875" style="2" customWidth="1"/>
    <col min="8212" max="8212" width="12.7109375" style="2" customWidth="1"/>
    <col min="8213" max="8213" width="8.5703125" style="2" customWidth="1"/>
    <col min="8214" max="8448" width="11.42578125" style="2"/>
    <col min="8449" max="8449" width="18.42578125" style="2" customWidth="1"/>
    <col min="8450" max="8451" width="11.5703125" style="2" customWidth="1"/>
    <col min="8452" max="8452" width="14.42578125" style="2" customWidth="1"/>
    <col min="8453" max="8454" width="11.5703125" style="2" customWidth="1"/>
    <col min="8455" max="8455" width="15.85546875" style="2" customWidth="1"/>
    <col min="8456" max="8456" width="14" style="2" customWidth="1"/>
    <col min="8457" max="8457" width="11.42578125" style="2"/>
    <col min="8458" max="8458" width="20.28515625" style="2" customWidth="1"/>
    <col min="8459" max="8459" width="14.85546875" style="2" customWidth="1"/>
    <col min="8460" max="8460" width="16.28515625" style="2" customWidth="1"/>
    <col min="8461" max="8461" width="14.85546875" style="2" customWidth="1"/>
    <col min="8462" max="8462" width="17.140625" style="2" customWidth="1"/>
    <col min="8463" max="8466" width="13.5703125" style="2" customWidth="1"/>
    <col min="8467" max="8467" width="12.85546875" style="2" customWidth="1"/>
    <col min="8468" max="8468" width="12.7109375" style="2" customWidth="1"/>
    <col min="8469" max="8469" width="8.5703125" style="2" customWidth="1"/>
    <col min="8470" max="8704" width="11.42578125" style="2"/>
    <col min="8705" max="8705" width="18.42578125" style="2" customWidth="1"/>
    <col min="8706" max="8707" width="11.5703125" style="2" customWidth="1"/>
    <col min="8708" max="8708" width="14.42578125" style="2" customWidth="1"/>
    <col min="8709" max="8710" width="11.5703125" style="2" customWidth="1"/>
    <col min="8711" max="8711" width="15.85546875" style="2" customWidth="1"/>
    <col min="8712" max="8712" width="14" style="2" customWidth="1"/>
    <col min="8713" max="8713" width="11.42578125" style="2"/>
    <col min="8714" max="8714" width="20.28515625" style="2" customWidth="1"/>
    <col min="8715" max="8715" width="14.85546875" style="2" customWidth="1"/>
    <col min="8716" max="8716" width="16.28515625" style="2" customWidth="1"/>
    <col min="8717" max="8717" width="14.85546875" style="2" customWidth="1"/>
    <col min="8718" max="8718" width="17.140625" style="2" customWidth="1"/>
    <col min="8719" max="8722" width="13.5703125" style="2" customWidth="1"/>
    <col min="8723" max="8723" width="12.85546875" style="2" customWidth="1"/>
    <col min="8724" max="8724" width="12.7109375" style="2" customWidth="1"/>
    <col min="8725" max="8725" width="8.5703125" style="2" customWidth="1"/>
    <col min="8726" max="8960" width="11.42578125" style="2"/>
    <col min="8961" max="8961" width="18.42578125" style="2" customWidth="1"/>
    <col min="8962" max="8963" width="11.5703125" style="2" customWidth="1"/>
    <col min="8964" max="8964" width="14.42578125" style="2" customWidth="1"/>
    <col min="8965" max="8966" width="11.5703125" style="2" customWidth="1"/>
    <col min="8967" max="8967" width="15.85546875" style="2" customWidth="1"/>
    <col min="8968" max="8968" width="14" style="2" customWidth="1"/>
    <col min="8969" max="8969" width="11.42578125" style="2"/>
    <col min="8970" max="8970" width="20.28515625" style="2" customWidth="1"/>
    <col min="8971" max="8971" width="14.85546875" style="2" customWidth="1"/>
    <col min="8972" max="8972" width="16.28515625" style="2" customWidth="1"/>
    <col min="8973" max="8973" width="14.85546875" style="2" customWidth="1"/>
    <col min="8974" max="8974" width="17.140625" style="2" customWidth="1"/>
    <col min="8975" max="8978" width="13.5703125" style="2" customWidth="1"/>
    <col min="8979" max="8979" width="12.85546875" style="2" customWidth="1"/>
    <col min="8980" max="8980" width="12.7109375" style="2" customWidth="1"/>
    <col min="8981" max="8981" width="8.5703125" style="2" customWidth="1"/>
    <col min="8982" max="9216" width="11.42578125" style="2"/>
    <col min="9217" max="9217" width="18.42578125" style="2" customWidth="1"/>
    <col min="9218" max="9219" width="11.5703125" style="2" customWidth="1"/>
    <col min="9220" max="9220" width="14.42578125" style="2" customWidth="1"/>
    <col min="9221" max="9222" width="11.5703125" style="2" customWidth="1"/>
    <col min="9223" max="9223" width="15.85546875" style="2" customWidth="1"/>
    <col min="9224" max="9224" width="14" style="2" customWidth="1"/>
    <col min="9225" max="9225" width="11.42578125" style="2"/>
    <col min="9226" max="9226" width="20.28515625" style="2" customWidth="1"/>
    <col min="9227" max="9227" width="14.85546875" style="2" customWidth="1"/>
    <col min="9228" max="9228" width="16.28515625" style="2" customWidth="1"/>
    <col min="9229" max="9229" width="14.85546875" style="2" customWidth="1"/>
    <col min="9230" max="9230" width="17.140625" style="2" customWidth="1"/>
    <col min="9231" max="9234" width="13.5703125" style="2" customWidth="1"/>
    <col min="9235" max="9235" width="12.85546875" style="2" customWidth="1"/>
    <col min="9236" max="9236" width="12.7109375" style="2" customWidth="1"/>
    <col min="9237" max="9237" width="8.5703125" style="2" customWidth="1"/>
    <col min="9238" max="9472" width="11.42578125" style="2"/>
    <col min="9473" max="9473" width="18.42578125" style="2" customWidth="1"/>
    <col min="9474" max="9475" width="11.5703125" style="2" customWidth="1"/>
    <col min="9476" max="9476" width="14.42578125" style="2" customWidth="1"/>
    <col min="9477" max="9478" width="11.5703125" style="2" customWidth="1"/>
    <col min="9479" max="9479" width="15.85546875" style="2" customWidth="1"/>
    <col min="9480" max="9480" width="14" style="2" customWidth="1"/>
    <col min="9481" max="9481" width="11.42578125" style="2"/>
    <col min="9482" max="9482" width="20.28515625" style="2" customWidth="1"/>
    <col min="9483" max="9483" width="14.85546875" style="2" customWidth="1"/>
    <col min="9484" max="9484" width="16.28515625" style="2" customWidth="1"/>
    <col min="9485" max="9485" width="14.85546875" style="2" customWidth="1"/>
    <col min="9486" max="9486" width="17.140625" style="2" customWidth="1"/>
    <col min="9487" max="9490" width="13.5703125" style="2" customWidth="1"/>
    <col min="9491" max="9491" width="12.85546875" style="2" customWidth="1"/>
    <col min="9492" max="9492" width="12.7109375" style="2" customWidth="1"/>
    <col min="9493" max="9493" width="8.5703125" style="2" customWidth="1"/>
    <col min="9494" max="9728" width="11.42578125" style="2"/>
    <col min="9729" max="9729" width="18.42578125" style="2" customWidth="1"/>
    <col min="9730" max="9731" width="11.5703125" style="2" customWidth="1"/>
    <col min="9732" max="9732" width="14.42578125" style="2" customWidth="1"/>
    <col min="9733" max="9734" width="11.5703125" style="2" customWidth="1"/>
    <col min="9735" max="9735" width="15.85546875" style="2" customWidth="1"/>
    <col min="9736" max="9736" width="14" style="2" customWidth="1"/>
    <col min="9737" max="9737" width="11.42578125" style="2"/>
    <col min="9738" max="9738" width="20.28515625" style="2" customWidth="1"/>
    <col min="9739" max="9739" width="14.85546875" style="2" customWidth="1"/>
    <col min="9740" max="9740" width="16.28515625" style="2" customWidth="1"/>
    <col min="9741" max="9741" width="14.85546875" style="2" customWidth="1"/>
    <col min="9742" max="9742" width="17.140625" style="2" customWidth="1"/>
    <col min="9743" max="9746" width="13.5703125" style="2" customWidth="1"/>
    <col min="9747" max="9747" width="12.85546875" style="2" customWidth="1"/>
    <col min="9748" max="9748" width="12.7109375" style="2" customWidth="1"/>
    <col min="9749" max="9749" width="8.5703125" style="2" customWidth="1"/>
    <col min="9750" max="9984" width="11.42578125" style="2"/>
    <col min="9985" max="9985" width="18.42578125" style="2" customWidth="1"/>
    <col min="9986" max="9987" width="11.5703125" style="2" customWidth="1"/>
    <col min="9988" max="9988" width="14.42578125" style="2" customWidth="1"/>
    <col min="9989" max="9990" width="11.5703125" style="2" customWidth="1"/>
    <col min="9991" max="9991" width="15.85546875" style="2" customWidth="1"/>
    <col min="9992" max="9992" width="14" style="2" customWidth="1"/>
    <col min="9993" max="9993" width="11.42578125" style="2"/>
    <col min="9994" max="9994" width="20.28515625" style="2" customWidth="1"/>
    <col min="9995" max="9995" width="14.85546875" style="2" customWidth="1"/>
    <col min="9996" max="9996" width="16.28515625" style="2" customWidth="1"/>
    <col min="9997" max="9997" width="14.85546875" style="2" customWidth="1"/>
    <col min="9998" max="9998" width="17.140625" style="2" customWidth="1"/>
    <col min="9999" max="10002" width="13.5703125" style="2" customWidth="1"/>
    <col min="10003" max="10003" width="12.85546875" style="2" customWidth="1"/>
    <col min="10004" max="10004" width="12.7109375" style="2" customWidth="1"/>
    <col min="10005" max="10005" width="8.5703125" style="2" customWidth="1"/>
    <col min="10006" max="10240" width="11.42578125" style="2"/>
    <col min="10241" max="10241" width="18.42578125" style="2" customWidth="1"/>
    <col min="10242" max="10243" width="11.5703125" style="2" customWidth="1"/>
    <col min="10244" max="10244" width="14.42578125" style="2" customWidth="1"/>
    <col min="10245" max="10246" width="11.5703125" style="2" customWidth="1"/>
    <col min="10247" max="10247" width="15.85546875" style="2" customWidth="1"/>
    <col min="10248" max="10248" width="14" style="2" customWidth="1"/>
    <col min="10249" max="10249" width="11.42578125" style="2"/>
    <col min="10250" max="10250" width="20.28515625" style="2" customWidth="1"/>
    <col min="10251" max="10251" width="14.85546875" style="2" customWidth="1"/>
    <col min="10252" max="10252" width="16.28515625" style="2" customWidth="1"/>
    <col min="10253" max="10253" width="14.85546875" style="2" customWidth="1"/>
    <col min="10254" max="10254" width="17.140625" style="2" customWidth="1"/>
    <col min="10255" max="10258" width="13.5703125" style="2" customWidth="1"/>
    <col min="10259" max="10259" width="12.85546875" style="2" customWidth="1"/>
    <col min="10260" max="10260" width="12.7109375" style="2" customWidth="1"/>
    <col min="10261" max="10261" width="8.5703125" style="2" customWidth="1"/>
    <col min="10262" max="10496" width="11.42578125" style="2"/>
    <col min="10497" max="10497" width="18.42578125" style="2" customWidth="1"/>
    <col min="10498" max="10499" width="11.5703125" style="2" customWidth="1"/>
    <col min="10500" max="10500" width="14.42578125" style="2" customWidth="1"/>
    <col min="10501" max="10502" width="11.5703125" style="2" customWidth="1"/>
    <col min="10503" max="10503" width="15.85546875" style="2" customWidth="1"/>
    <col min="10504" max="10504" width="14" style="2" customWidth="1"/>
    <col min="10505" max="10505" width="11.42578125" style="2"/>
    <col min="10506" max="10506" width="20.28515625" style="2" customWidth="1"/>
    <col min="10507" max="10507" width="14.85546875" style="2" customWidth="1"/>
    <col min="10508" max="10508" width="16.28515625" style="2" customWidth="1"/>
    <col min="10509" max="10509" width="14.85546875" style="2" customWidth="1"/>
    <col min="10510" max="10510" width="17.140625" style="2" customWidth="1"/>
    <col min="10511" max="10514" width="13.5703125" style="2" customWidth="1"/>
    <col min="10515" max="10515" width="12.85546875" style="2" customWidth="1"/>
    <col min="10516" max="10516" width="12.7109375" style="2" customWidth="1"/>
    <col min="10517" max="10517" width="8.5703125" style="2" customWidth="1"/>
    <col min="10518" max="10752" width="11.42578125" style="2"/>
    <col min="10753" max="10753" width="18.42578125" style="2" customWidth="1"/>
    <col min="10754" max="10755" width="11.5703125" style="2" customWidth="1"/>
    <col min="10756" max="10756" width="14.42578125" style="2" customWidth="1"/>
    <col min="10757" max="10758" width="11.5703125" style="2" customWidth="1"/>
    <col min="10759" max="10759" width="15.85546875" style="2" customWidth="1"/>
    <col min="10760" max="10760" width="14" style="2" customWidth="1"/>
    <col min="10761" max="10761" width="11.42578125" style="2"/>
    <col min="10762" max="10762" width="20.28515625" style="2" customWidth="1"/>
    <col min="10763" max="10763" width="14.85546875" style="2" customWidth="1"/>
    <col min="10764" max="10764" width="16.28515625" style="2" customWidth="1"/>
    <col min="10765" max="10765" width="14.85546875" style="2" customWidth="1"/>
    <col min="10766" max="10766" width="17.140625" style="2" customWidth="1"/>
    <col min="10767" max="10770" width="13.5703125" style="2" customWidth="1"/>
    <col min="10771" max="10771" width="12.85546875" style="2" customWidth="1"/>
    <col min="10772" max="10772" width="12.7109375" style="2" customWidth="1"/>
    <col min="10773" max="10773" width="8.5703125" style="2" customWidth="1"/>
    <col min="10774" max="11008" width="11.42578125" style="2"/>
    <col min="11009" max="11009" width="18.42578125" style="2" customWidth="1"/>
    <col min="11010" max="11011" width="11.5703125" style="2" customWidth="1"/>
    <col min="11012" max="11012" width="14.42578125" style="2" customWidth="1"/>
    <col min="11013" max="11014" width="11.5703125" style="2" customWidth="1"/>
    <col min="11015" max="11015" width="15.85546875" style="2" customWidth="1"/>
    <col min="11016" max="11016" width="14" style="2" customWidth="1"/>
    <col min="11017" max="11017" width="11.42578125" style="2"/>
    <col min="11018" max="11018" width="20.28515625" style="2" customWidth="1"/>
    <col min="11019" max="11019" width="14.85546875" style="2" customWidth="1"/>
    <col min="11020" max="11020" width="16.28515625" style="2" customWidth="1"/>
    <col min="11021" max="11021" width="14.85546875" style="2" customWidth="1"/>
    <col min="11022" max="11022" width="17.140625" style="2" customWidth="1"/>
    <col min="11023" max="11026" width="13.5703125" style="2" customWidth="1"/>
    <col min="11027" max="11027" width="12.85546875" style="2" customWidth="1"/>
    <col min="11028" max="11028" width="12.7109375" style="2" customWidth="1"/>
    <col min="11029" max="11029" width="8.5703125" style="2" customWidth="1"/>
    <col min="11030" max="11264" width="11.42578125" style="2"/>
    <col min="11265" max="11265" width="18.42578125" style="2" customWidth="1"/>
    <col min="11266" max="11267" width="11.5703125" style="2" customWidth="1"/>
    <col min="11268" max="11268" width="14.42578125" style="2" customWidth="1"/>
    <col min="11269" max="11270" width="11.5703125" style="2" customWidth="1"/>
    <col min="11271" max="11271" width="15.85546875" style="2" customWidth="1"/>
    <col min="11272" max="11272" width="14" style="2" customWidth="1"/>
    <col min="11273" max="11273" width="11.42578125" style="2"/>
    <col min="11274" max="11274" width="20.28515625" style="2" customWidth="1"/>
    <col min="11275" max="11275" width="14.85546875" style="2" customWidth="1"/>
    <col min="11276" max="11276" width="16.28515625" style="2" customWidth="1"/>
    <col min="11277" max="11277" width="14.85546875" style="2" customWidth="1"/>
    <col min="11278" max="11278" width="17.140625" style="2" customWidth="1"/>
    <col min="11279" max="11282" width="13.5703125" style="2" customWidth="1"/>
    <col min="11283" max="11283" width="12.85546875" style="2" customWidth="1"/>
    <col min="11284" max="11284" width="12.7109375" style="2" customWidth="1"/>
    <col min="11285" max="11285" width="8.5703125" style="2" customWidth="1"/>
    <col min="11286" max="11520" width="11.42578125" style="2"/>
    <col min="11521" max="11521" width="18.42578125" style="2" customWidth="1"/>
    <col min="11522" max="11523" width="11.5703125" style="2" customWidth="1"/>
    <col min="11524" max="11524" width="14.42578125" style="2" customWidth="1"/>
    <col min="11525" max="11526" width="11.5703125" style="2" customWidth="1"/>
    <col min="11527" max="11527" width="15.85546875" style="2" customWidth="1"/>
    <col min="11528" max="11528" width="14" style="2" customWidth="1"/>
    <col min="11529" max="11529" width="11.42578125" style="2"/>
    <col min="11530" max="11530" width="20.28515625" style="2" customWidth="1"/>
    <col min="11531" max="11531" width="14.85546875" style="2" customWidth="1"/>
    <col min="11532" max="11532" width="16.28515625" style="2" customWidth="1"/>
    <col min="11533" max="11533" width="14.85546875" style="2" customWidth="1"/>
    <col min="11534" max="11534" width="17.140625" style="2" customWidth="1"/>
    <col min="11535" max="11538" width="13.5703125" style="2" customWidth="1"/>
    <col min="11539" max="11539" width="12.85546875" style="2" customWidth="1"/>
    <col min="11540" max="11540" width="12.7109375" style="2" customWidth="1"/>
    <col min="11541" max="11541" width="8.5703125" style="2" customWidth="1"/>
    <col min="11542" max="11776" width="11.42578125" style="2"/>
    <col min="11777" max="11777" width="18.42578125" style="2" customWidth="1"/>
    <col min="11778" max="11779" width="11.5703125" style="2" customWidth="1"/>
    <col min="11780" max="11780" width="14.42578125" style="2" customWidth="1"/>
    <col min="11781" max="11782" width="11.5703125" style="2" customWidth="1"/>
    <col min="11783" max="11783" width="15.85546875" style="2" customWidth="1"/>
    <col min="11784" max="11784" width="14" style="2" customWidth="1"/>
    <col min="11785" max="11785" width="11.42578125" style="2"/>
    <col min="11786" max="11786" width="20.28515625" style="2" customWidth="1"/>
    <col min="11787" max="11787" width="14.85546875" style="2" customWidth="1"/>
    <col min="11788" max="11788" width="16.28515625" style="2" customWidth="1"/>
    <col min="11789" max="11789" width="14.85546875" style="2" customWidth="1"/>
    <col min="11790" max="11790" width="17.140625" style="2" customWidth="1"/>
    <col min="11791" max="11794" width="13.5703125" style="2" customWidth="1"/>
    <col min="11795" max="11795" width="12.85546875" style="2" customWidth="1"/>
    <col min="11796" max="11796" width="12.7109375" style="2" customWidth="1"/>
    <col min="11797" max="11797" width="8.5703125" style="2" customWidth="1"/>
    <col min="11798" max="12032" width="11.42578125" style="2"/>
    <col min="12033" max="12033" width="18.42578125" style="2" customWidth="1"/>
    <col min="12034" max="12035" width="11.5703125" style="2" customWidth="1"/>
    <col min="12036" max="12036" width="14.42578125" style="2" customWidth="1"/>
    <col min="12037" max="12038" width="11.5703125" style="2" customWidth="1"/>
    <col min="12039" max="12039" width="15.85546875" style="2" customWidth="1"/>
    <col min="12040" max="12040" width="14" style="2" customWidth="1"/>
    <col min="12041" max="12041" width="11.42578125" style="2"/>
    <col min="12042" max="12042" width="20.28515625" style="2" customWidth="1"/>
    <col min="12043" max="12043" width="14.85546875" style="2" customWidth="1"/>
    <col min="12044" max="12044" width="16.28515625" style="2" customWidth="1"/>
    <col min="12045" max="12045" width="14.85546875" style="2" customWidth="1"/>
    <col min="12046" max="12046" width="17.140625" style="2" customWidth="1"/>
    <col min="12047" max="12050" width="13.5703125" style="2" customWidth="1"/>
    <col min="12051" max="12051" width="12.85546875" style="2" customWidth="1"/>
    <col min="12052" max="12052" width="12.7109375" style="2" customWidth="1"/>
    <col min="12053" max="12053" width="8.5703125" style="2" customWidth="1"/>
    <col min="12054" max="12288" width="11.42578125" style="2"/>
    <col min="12289" max="12289" width="18.42578125" style="2" customWidth="1"/>
    <col min="12290" max="12291" width="11.5703125" style="2" customWidth="1"/>
    <col min="12292" max="12292" width="14.42578125" style="2" customWidth="1"/>
    <col min="12293" max="12294" width="11.5703125" style="2" customWidth="1"/>
    <col min="12295" max="12295" width="15.85546875" style="2" customWidth="1"/>
    <col min="12296" max="12296" width="14" style="2" customWidth="1"/>
    <col min="12297" max="12297" width="11.42578125" style="2"/>
    <col min="12298" max="12298" width="20.28515625" style="2" customWidth="1"/>
    <col min="12299" max="12299" width="14.85546875" style="2" customWidth="1"/>
    <col min="12300" max="12300" width="16.28515625" style="2" customWidth="1"/>
    <col min="12301" max="12301" width="14.85546875" style="2" customWidth="1"/>
    <col min="12302" max="12302" width="17.140625" style="2" customWidth="1"/>
    <col min="12303" max="12306" width="13.5703125" style="2" customWidth="1"/>
    <col min="12307" max="12307" width="12.85546875" style="2" customWidth="1"/>
    <col min="12308" max="12308" width="12.7109375" style="2" customWidth="1"/>
    <col min="12309" max="12309" width="8.5703125" style="2" customWidth="1"/>
    <col min="12310" max="12544" width="11.42578125" style="2"/>
    <col min="12545" max="12545" width="18.42578125" style="2" customWidth="1"/>
    <col min="12546" max="12547" width="11.5703125" style="2" customWidth="1"/>
    <col min="12548" max="12548" width="14.42578125" style="2" customWidth="1"/>
    <col min="12549" max="12550" width="11.5703125" style="2" customWidth="1"/>
    <col min="12551" max="12551" width="15.85546875" style="2" customWidth="1"/>
    <col min="12552" max="12552" width="14" style="2" customWidth="1"/>
    <col min="12553" max="12553" width="11.42578125" style="2"/>
    <col min="12554" max="12554" width="20.28515625" style="2" customWidth="1"/>
    <col min="12555" max="12555" width="14.85546875" style="2" customWidth="1"/>
    <col min="12556" max="12556" width="16.28515625" style="2" customWidth="1"/>
    <col min="12557" max="12557" width="14.85546875" style="2" customWidth="1"/>
    <col min="12558" max="12558" width="17.140625" style="2" customWidth="1"/>
    <col min="12559" max="12562" width="13.5703125" style="2" customWidth="1"/>
    <col min="12563" max="12563" width="12.85546875" style="2" customWidth="1"/>
    <col min="12564" max="12564" width="12.7109375" style="2" customWidth="1"/>
    <col min="12565" max="12565" width="8.5703125" style="2" customWidth="1"/>
    <col min="12566" max="12800" width="11.42578125" style="2"/>
    <col min="12801" max="12801" width="18.42578125" style="2" customWidth="1"/>
    <col min="12802" max="12803" width="11.5703125" style="2" customWidth="1"/>
    <col min="12804" max="12804" width="14.42578125" style="2" customWidth="1"/>
    <col min="12805" max="12806" width="11.5703125" style="2" customWidth="1"/>
    <col min="12807" max="12807" width="15.85546875" style="2" customWidth="1"/>
    <col min="12808" max="12808" width="14" style="2" customWidth="1"/>
    <col min="12809" max="12809" width="11.42578125" style="2"/>
    <col min="12810" max="12810" width="20.28515625" style="2" customWidth="1"/>
    <col min="12811" max="12811" width="14.85546875" style="2" customWidth="1"/>
    <col min="12812" max="12812" width="16.28515625" style="2" customWidth="1"/>
    <col min="12813" max="12813" width="14.85546875" style="2" customWidth="1"/>
    <col min="12814" max="12814" width="17.140625" style="2" customWidth="1"/>
    <col min="12815" max="12818" width="13.5703125" style="2" customWidth="1"/>
    <col min="12819" max="12819" width="12.85546875" style="2" customWidth="1"/>
    <col min="12820" max="12820" width="12.7109375" style="2" customWidth="1"/>
    <col min="12821" max="12821" width="8.5703125" style="2" customWidth="1"/>
    <col min="12822" max="13056" width="11.42578125" style="2"/>
    <col min="13057" max="13057" width="18.42578125" style="2" customWidth="1"/>
    <col min="13058" max="13059" width="11.5703125" style="2" customWidth="1"/>
    <col min="13060" max="13060" width="14.42578125" style="2" customWidth="1"/>
    <col min="13061" max="13062" width="11.5703125" style="2" customWidth="1"/>
    <col min="13063" max="13063" width="15.85546875" style="2" customWidth="1"/>
    <col min="13064" max="13064" width="14" style="2" customWidth="1"/>
    <col min="13065" max="13065" width="11.42578125" style="2"/>
    <col min="13066" max="13066" width="20.28515625" style="2" customWidth="1"/>
    <col min="13067" max="13067" width="14.85546875" style="2" customWidth="1"/>
    <col min="13068" max="13068" width="16.28515625" style="2" customWidth="1"/>
    <col min="13069" max="13069" width="14.85546875" style="2" customWidth="1"/>
    <col min="13070" max="13070" width="17.140625" style="2" customWidth="1"/>
    <col min="13071" max="13074" width="13.5703125" style="2" customWidth="1"/>
    <col min="13075" max="13075" width="12.85546875" style="2" customWidth="1"/>
    <col min="13076" max="13076" width="12.7109375" style="2" customWidth="1"/>
    <col min="13077" max="13077" width="8.5703125" style="2" customWidth="1"/>
    <col min="13078" max="13312" width="11.42578125" style="2"/>
    <col min="13313" max="13313" width="18.42578125" style="2" customWidth="1"/>
    <col min="13314" max="13315" width="11.5703125" style="2" customWidth="1"/>
    <col min="13316" max="13316" width="14.42578125" style="2" customWidth="1"/>
    <col min="13317" max="13318" width="11.5703125" style="2" customWidth="1"/>
    <col min="13319" max="13319" width="15.85546875" style="2" customWidth="1"/>
    <col min="13320" max="13320" width="14" style="2" customWidth="1"/>
    <col min="13321" max="13321" width="11.42578125" style="2"/>
    <col min="13322" max="13322" width="20.28515625" style="2" customWidth="1"/>
    <col min="13323" max="13323" width="14.85546875" style="2" customWidth="1"/>
    <col min="13324" max="13324" width="16.28515625" style="2" customWidth="1"/>
    <col min="13325" max="13325" width="14.85546875" style="2" customWidth="1"/>
    <col min="13326" max="13326" width="17.140625" style="2" customWidth="1"/>
    <col min="13327" max="13330" width="13.5703125" style="2" customWidth="1"/>
    <col min="13331" max="13331" width="12.85546875" style="2" customWidth="1"/>
    <col min="13332" max="13332" width="12.7109375" style="2" customWidth="1"/>
    <col min="13333" max="13333" width="8.5703125" style="2" customWidth="1"/>
    <col min="13334" max="13568" width="11.42578125" style="2"/>
    <col min="13569" max="13569" width="18.42578125" style="2" customWidth="1"/>
    <col min="13570" max="13571" width="11.5703125" style="2" customWidth="1"/>
    <col min="13572" max="13572" width="14.42578125" style="2" customWidth="1"/>
    <col min="13573" max="13574" width="11.5703125" style="2" customWidth="1"/>
    <col min="13575" max="13575" width="15.85546875" style="2" customWidth="1"/>
    <col min="13576" max="13576" width="14" style="2" customWidth="1"/>
    <col min="13577" max="13577" width="11.42578125" style="2"/>
    <col min="13578" max="13578" width="20.28515625" style="2" customWidth="1"/>
    <col min="13579" max="13579" width="14.85546875" style="2" customWidth="1"/>
    <col min="13580" max="13580" width="16.28515625" style="2" customWidth="1"/>
    <col min="13581" max="13581" width="14.85546875" style="2" customWidth="1"/>
    <col min="13582" max="13582" width="17.140625" style="2" customWidth="1"/>
    <col min="13583" max="13586" width="13.5703125" style="2" customWidth="1"/>
    <col min="13587" max="13587" width="12.85546875" style="2" customWidth="1"/>
    <col min="13588" max="13588" width="12.7109375" style="2" customWidth="1"/>
    <col min="13589" max="13589" width="8.5703125" style="2" customWidth="1"/>
    <col min="13590" max="13824" width="11.42578125" style="2"/>
    <col min="13825" max="13825" width="18.42578125" style="2" customWidth="1"/>
    <col min="13826" max="13827" width="11.5703125" style="2" customWidth="1"/>
    <col min="13828" max="13828" width="14.42578125" style="2" customWidth="1"/>
    <col min="13829" max="13830" width="11.5703125" style="2" customWidth="1"/>
    <col min="13831" max="13831" width="15.85546875" style="2" customWidth="1"/>
    <col min="13832" max="13832" width="14" style="2" customWidth="1"/>
    <col min="13833" max="13833" width="11.42578125" style="2"/>
    <col min="13834" max="13834" width="20.28515625" style="2" customWidth="1"/>
    <col min="13835" max="13835" width="14.85546875" style="2" customWidth="1"/>
    <col min="13836" max="13836" width="16.28515625" style="2" customWidth="1"/>
    <col min="13837" max="13837" width="14.85546875" style="2" customWidth="1"/>
    <col min="13838" max="13838" width="17.140625" style="2" customWidth="1"/>
    <col min="13839" max="13842" width="13.5703125" style="2" customWidth="1"/>
    <col min="13843" max="13843" width="12.85546875" style="2" customWidth="1"/>
    <col min="13844" max="13844" width="12.7109375" style="2" customWidth="1"/>
    <col min="13845" max="13845" width="8.5703125" style="2" customWidth="1"/>
    <col min="13846" max="14080" width="11.42578125" style="2"/>
    <col min="14081" max="14081" width="18.42578125" style="2" customWidth="1"/>
    <col min="14082" max="14083" width="11.5703125" style="2" customWidth="1"/>
    <col min="14084" max="14084" width="14.42578125" style="2" customWidth="1"/>
    <col min="14085" max="14086" width="11.5703125" style="2" customWidth="1"/>
    <col min="14087" max="14087" width="15.85546875" style="2" customWidth="1"/>
    <col min="14088" max="14088" width="14" style="2" customWidth="1"/>
    <col min="14089" max="14089" width="11.42578125" style="2"/>
    <col min="14090" max="14090" width="20.28515625" style="2" customWidth="1"/>
    <col min="14091" max="14091" width="14.85546875" style="2" customWidth="1"/>
    <col min="14092" max="14092" width="16.28515625" style="2" customWidth="1"/>
    <col min="14093" max="14093" width="14.85546875" style="2" customWidth="1"/>
    <col min="14094" max="14094" width="17.140625" style="2" customWidth="1"/>
    <col min="14095" max="14098" width="13.5703125" style="2" customWidth="1"/>
    <col min="14099" max="14099" width="12.85546875" style="2" customWidth="1"/>
    <col min="14100" max="14100" width="12.7109375" style="2" customWidth="1"/>
    <col min="14101" max="14101" width="8.5703125" style="2" customWidth="1"/>
    <col min="14102" max="14336" width="11.42578125" style="2"/>
    <col min="14337" max="14337" width="18.42578125" style="2" customWidth="1"/>
    <col min="14338" max="14339" width="11.5703125" style="2" customWidth="1"/>
    <col min="14340" max="14340" width="14.42578125" style="2" customWidth="1"/>
    <col min="14341" max="14342" width="11.5703125" style="2" customWidth="1"/>
    <col min="14343" max="14343" width="15.85546875" style="2" customWidth="1"/>
    <col min="14344" max="14344" width="14" style="2" customWidth="1"/>
    <col min="14345" max="14345" width="11.42578125" style="2"/>
    <col min="14346" max="14346" width="20.28515625" style="2" customWidth="1"/>
    <col min="14347" max="14347" width="14.85546875" style="2" customWidth="1"/>
    <col min="14348" max="14348" width="16.28515625" style="2" customWidth="1"/>
    <col min="14349" max="14349" width="14.85546875" style="2" customWidth="1"/>
    <col min="14350" max="14350" width="17.140625" style="2" customWidth="1"/>
    <col min="14351" max="14354" width="13.5703125" style="2" customWidth="1"/>
    <col min="14355" max="14355" width="12.85546875" style="2" customWidth="1"/>
    <col min="14356" max="14356" width="12.7109375" style="2" customWidth="1"/>
    <col min="14357" max="14357" width="8.5703125" style="2" customWidth="1"/>
    <col min="14358" max="14592" width="11.42578125" style="2"/>
    <col min="14593" max="14593" width="18.42578125" style="2" customWidth="1"/>
    <col min="14594" max="14595" width="11.5703125" style="2" customWidth="1"/>
    <col min="14596" max="14596" width="14.42578125" style="2" customWidth="1"/>
    <col min="14597" max="14598" width="11.5703125" style="2" customWidth="1"/>
    <col min="14599" max="14599" width="15.85546875" style="2" customWidth="1"/>
    <col min="14600" max="14600" width="14" style="2" customWidth="1"/>
    <col min="14601" max="14601" width="11.42578125" style="2"/>
    <col min="14602" max="14602" width="20.28515625" style="2" customWidth="1"/>
    <col min="14603" max="14603" width="14.85546875" style="2" customWidth="1"/>
    <col min="14604" max="14604" width="16.28515625" style="2" customWidth="1"/>
    <col min="14605" max="14605" width="14.85546875" style="2" customWidth="1"/>
    <col min="14606" max="14606" width="17.140625" style="2" customWidth="1"/>
    <col min="14607" max="14610" width="13.5703125" style="2" customWidth="1"/>
    <col min="14611" max="14611" width="12.85546875" style="2" customWidth="1"/>
    <col min="14612" max="14612" width="12.7109375" style="2" customWidth="1"/>
    <col min="14613" max="14613" width="8.5703125" style="2" customWidth="1"/>
    <col min="14614" max="14848" width="11.42578125" style="2"/>
    <col min="14849" max="14849" width="18.42578125" style="2" customWidth="1"/>
    <col min="14850" max="14851" width="11.5703125" style="2" customWidth="1"/>
    <col min="14852" max="14852" width="14.42578125" style="2" customWidth="1"/>
    <col min="14853" max="14854" width="11.5703125" style="2" customWidth="1"/>
    <col min="14855" max="14855" width="15.85546875" style="2" customWidth="1"/>
    <col min="14856" max="14856" width="14" style="2" customWidth="1"/>
    <col min="14857" max="14857" width="11.42578125" style="2"/>
    <col min="14858" max="14858" width="20.28515625" style="2" customWidth="1"/>
    <col min="14859" max="14859" width="14.85546875" style="2" customWidth="1"/>
    <col min="14860" max="14860" width="16.28515625" style="2" customWidth="1"/>
    <col min="14861" max="14861" width="14.85546875" style="2" customWidth="1"/>
    <col min="14862" max="14862" width="17.140625" style="2" customWidth="1"/>
    <col min="14863" max="14866" width="13.5703125" style="2" customWidth="1"/>
    <col min="14867" max="14867" width="12.85546875" style="2" customWidth="1"/>
    <col min="14868" max="14868" width="12.7109375" style="2" customWidth="1"/>
    <col min="14869" max="14869" width="8.5703125" style="2" customWidth="1"/>
    <col min="14870" max="15104" width="11.42578125" style="2"/>
    <col min="15105" max="15105" width="18.42578125" style="2" customWidth="1"/>
    <col min="15106" max="15107" width="11.5703125" style="2" customWidth="1"/>
    <col min="15108" max="15108" width="14.42578125" style="2" customWidth="1"/>
    <col min="15109" max="15110" width="11.5703125" style="2" customWidth="1"/>
    <col min="15111" max="15111" width="15.85546875" style="2" customWidth="1"/>
    <col min="15112" max="15112" width="14" style="2" customWidth="1"/>
    <col min="15113" max="15113" width="11.42578125" style="2"/>
    <col min="15114" max="15114" width="20.28515625" style="2" customWidth="1"/>
    <col min="15115" max="15115" width="14.85546875" style="2" customWidth="1"/>
    <col min="15116" max="15116" width="16.28515625" style="2" customWidth="1"/>
    <col min="15117" max="15117" width="14.85546875" style="2" customWidth="1"/>
    <col min="15118" max="15118" width="17.140625" style="2" customWidth="1"/>
    <col min="15119" max="15122" width="13.5703125" style="2" customWidth="1"/>
    <col min="15123" max="15123" width="12.85546875" style="2" customWidth="1"/>
    <col min="15124" max="15124" width="12.7109375" style="2" customWidth="1"/>
    <col min="15125" max="15125" width="8.5703125" style="2" customWidth="1"/>
    <col min="15126" max="15360" width="11.42578125" style="2"/>
    <col min="15361" max="15361" width="18.42578125" style="2" customWidth="1"/>
    <col min="15362" max="15363" width="11.5703125" style="2" customWidth="1"/>
    <col min="15364" max="15364" width="14.42578125" style="2" customWidth="1"/>
    <col min="15365" max="15366" width="11.5703125" style="2" customWidth="1"/>
    <col min="15367" max="15367" width="15.85546875" style="2" customWidth="1"/>
    <col min="15368" max="15368" width="14" style="2" customWidth="1"/>
    <col min="15369" max="15369" width="11.42578125" style="2"/>
    <col min="15370" max="15370" width="20.28515625" style="2" customWidth="1"/>
    <col min="15371" max="15371" width="14.85546875" style="2" customWidth="1"/>
    <col min="15372" max="15372" width="16.28515625" style="2" customWidth="1"/>
    <col min="15373" max="15373" width="14.85546875" style="2" customWidth="1"/>
    <col min="15374" max="15374" width="17.140625" style="2" customWidth="1"/>
    <col min="15375" max="15378" width="13.5703125" style="2" customWidth="1"/>
    <col min="15379" max="15379" width="12.85546875" style="2" customWidth="1"/>
    <col min="15380" max="15380" width="12.7109375" style="2" customWidth="1"/>
    <col min="15381" max="15381" width="8.5703125" style="2" customWidth="1"/>
    <col min="15382" max="15616" width="11.42578125" style="2"/>
    <col min="15617" max="15617" width="18.42578125" style="2" customWidth="1"/>
    <col min="15618" max="15619" width="11.5703125" style="2" customWidth="1"/>
    <col min="15620" max="15620" width="14.42578125" style="2" customWidth="1"/>
    <col min="15621" max="15622" width="11.5703125" style="2" customWidth="1"/>
    <col min="15623" max="15623" width="15.85546875" style="2" customWidth="1"/>
    <col min="15624" max="15624" width="14" style="2" customWidth="1"/>
    <col min="15625" max="15625" width="11.42578125" style="2"/>
    <col min="15626" max="15626" width="20.28515625" style="2" customWidth="1"/>
    <col min="15627" max="15627" width="14.85546875" style="2" customWidth="1"/>
    <col min="15628" max="15628" width="16.28515625" style="2" customWidth="1"/>
    <col min="15629" max="15629" width="14.85546875" style="2" customWidth="1"/>
    <col min="15630" max="15630" width="17.140625" style="2" customWidth="1"/>
    <col min="15631" max="15634" width="13.5703125" style="2" customWidth="1"/>
    <col min="15635" max="15635" width="12.85546875" style="2" customWidth="1"/>
    <col min="15636" max="15636" width="12.7109375" style="2" customWidth="1"/>
    <col min="15637" max="15637" width="8.5703125" style="2" customWidth="1"/>
    <col min="15638" max="15872" width="11.42578125" style="2"/>
    <col min="15873" max="15873" width="18.42578125" style="2" customWidth="1"/>
    <col min="15874" max="15875" width="11.5703125" style="2" customWidth="1"/>
    <col min="15876" max="15876" width="14.42578125" style="2" customWidth="1"/>
    <col min="15877" max="15878" width="11.5703125" style="2" customWidth="1"/>
    <col min="15879" max="15879" width="15.85546875" style="2" customWidth="1"/>
    <col min="15880" max="15880" width="14" style="2" customWidth="1"/>
    <col min="15881" max="15881" width="11.42578125" style="2"/>
    <col min="15882" max="15882" width="20.28515625" style="2" customWidth="1"/>
    <col min="15883" max="15883" width="14.85546875" style="2" customWidth="1"/>
    <col min="15884" max="15884" width="16.28515625" style="2" customWidth="1"/>
    <col min="15885" max="15885" width="14.85546875" style="2" customWidth="1"/>
    <col min="15886" max="15886" width="17.140625" style="2" customWidth="1"/>
    <col min="15887" max="15890" width="13.5703125" style="2" customWidth="1"/>
    <col min="15891" max="15891" width="12.85546875" style="2" customWidth="1"/>
    <col min="15892" max="15892" width="12.7109375" style="2" customWidth="1"/>
    <col min="15893" max="15893" width="8.5703125" style="2" customWidth="1"/>
    <col min="15894" max="16128" width="11.42578125" style="2"/>
    <col min="16129" max="16129" width="18.42578125" style="2" customWidth="1"/>
    <col min="16130" max="16131" width="11.5703125" style="2" customWidth="1"/>
    <col min="16132" max="16132" width="14.42578125" style="2" customWidth="1"/>
    <col min="16133" max="16134" width="11.5703125" style="2" customWidth="1"/>
    <col min="16135" max="16135" width="15.85546875" style="2" customWidth="1"/>
    <col min="16136" max="16136" width="14" style="2" customWidth="1"/>
    <col min="16137" max="16137" width="11.42578125" style="2"/>
    <col min="16138" max="16138" width="20.28515625" style="2" customWidth="1"/>
    <col min="16139" max="16139" width="14.85546875" style="2" customWidth="1"/>
    <col min="16140" max="16140" width="16.28515625" style="2" customWidth="1"/>
    <col min="16141" max="16141" width="14.85546875" style="2" customWidth="1"/>
    <col min="16142" max="16142" width="17.140625" style="2" customWidth="1"/>
    <col min="16143" max="16146" width="13.5703125" style="2" customWidth="1"/>
    <col min="16147" max="16147" width="12.85546875" style="2" customWidth="1"/>
    <col min="16148" max="16148" width="12.7109375" style="2" customWidth="1"/>
    <col min="16149" max="16149" width="8.5703125" style="2" customWidth="1"/>
    <col min="16150" max="16384" width="11.42578125" style="2"/>
  </cols>
  <sheetData>
    <row r="1" spans="1:23" ht="15" customHeight="1">
      <c r="A1" s="19"/>
      <c r="B1" s="19"/>
      <c r="C1" s="19"/>
      <c r="D1" s="19"/>
      <c r="E1" s="19"/>
      <c r="F1" s="19"/>
      <c r="G1" s="19"/>
      <c r="H1" s="19"/>
    </row>
    <row r="2" spans="1:23" ht="15" customHeight="1">
      <c r="A2" s="20"/>
      <c r="B2" s="20"/>
      <c r="C2" s="20"/>
      <c r="D2" s="20"/>
      <c r="E2" s="20"/>
      <c r="F2" s="20"/>
      <c r="G2" s="20"/>
      <c r="H2" s="20"/>
    </row>
    <row r="3" spans="1:23" ht="15" customHeight="1">
      <c r="A3" s="20"/>
      <c r="B3" s="20"/>
      <c r="C3" s="20"/>
      <c r="D3" s="20"/>
      <c r="E3" s="20"/>
      <c r="F3" s="20"/>
      <c r="G3" s="20"/>
      <c r="H3" s="20"/>
    </row>
    <row r="4" spans="1:23" ht="15" customHeight="1">
      <c r="A4" s="19"/>
      <c r="B4" s="19"/>
      <c r="C4" s="19"/>
      <c r="D4" s="19"/>
      <c r="E4" s="19"/>
      <c r="F4" s="19"/>
      <c r="G4" s="19"/>
      <c r="H4" s="19"/>
    </row>
    <row r="5" spans="1:23" ht="15" customHeight="1">
      <c r="A5" s="731" t="s">
        <v>261</v>
      </c>
      <c r="B5" s="731"/>
      <c r="C5" s="731"/>
      <c r="D5" s="731"/>
      <c r="E5" s="731"/>
      <c r="F5" s="731"/>
      <c r="G5" s="731"/>
      <c r="H5" s="731"/>
      <c r="J5" s="731" t="s">
        <v>260</v>
      </c>
      <c r="K5" s="731"/>
      <c r="L5" s="731"/>
      <c r="M5" s="731"/>
      <c r="N5" s="731"/>
    </row>
    <row r="6" spans="1:23" ht="15" customHeight="1" thickBot="1">
      <c r="A6" s="732" t="s">
        <v>351</v>
      </c>
      <c r="B6" s="732"/>
      <c r="C6" s="732"/>
      <c r="D6" s="732"/>
      <c r="E6" s="732"/>
      <c r="F6" s="732"/>
      <c r="G6" s="732"/>
      <c r="H6" s="732"/>
      <c r="J6" s="724" t="s">
        <v>347</v>
      </c>
      <c r="K6" s="724"/>
      <c r="L6" s="724"/>
      <c r="M6" s="724"/>
      <c r="N6" s="724"/>
      <c r="R6" s="13"/>
      <c r="S6" s="13"/>
      <c r="T6" s="13"/>
      <c r="U6" s="13"/>
      <c r="V6" s="10" t="s">
        <v>259</v>
      </c>
      <c r="W6" s="13"/>
    </row>
    <row r="7" spans="1:23" s="13" customFormat="1" ht="24.75" customHeight="1">
      <c r="A7" s="733" t="s">
        <v>253</v>
      </c>
      <c r="B7" s="735" t="s">
        <v>7</v>
      </c>
      <c r="C7" s="735"/>
      <c r="D7" s="727" t="s">
        <v>8</v>
      </c>
      <c r="E7" s="735" t="s">
        <v>9</v>
      </c>
      <c r="F7" s="735"/>
      <c r="G7" s="727" t="s">
        <v>10</v>
      </c>
      <c r="H7" s="729" t="s">
        <v>4</v>
      </c>
      <c r="J7" s="725" t="s">
        <v>253</v>
      </c>
      <c r="K7" s="727" t="s">
        <v>258</v>
      </c>
      <c r="L7" s="727" t="s">
        <v>252</v>
      </c>
      <c r="M7" s="727" t="s">
        <v>257</v>
      </c>
      <c r="N7" s="729" t="s">
        <v>252</v>
      </c>
    </row>
    <row r="8" spans="1:23" s="13" customFormat="1" ht="24.75" customHeight="1" thickBot="1">
      <c r="A8" s="734"/>
      <c r="B8" s="306" t="s">
        <v>258</v>
      </c>
      <c r="C8" s="306" t="s">
        <v>257</v>
      </c>
      <c r="D8" s="728"/>
      <c r="E8" s="306" t="s">
        <v>258</v>
      </c>
      <c r="F8" s="306" t="s">
        <v>257</v>
      </c>
      <c r="G8" s="728"/>
      <c r="H8" s="730"/>
      <c r="J8" s="726"/>
      <c r="K8" s="728"/>
      <c r="L8" s="728"/>
      <c r="M8" s="728"/>
      <c r="N8" s="730"/>
      <c r="O8" s="2"/>
      <c r="P8" s="2"/>
      <c r="Q8" s="2"/>
      <c r="R8" s="2"/>
      <c r="S8" s="10" t="s">
        <v>256</v>
      </c>
      <c r="T8" s="10" t="s">
        <v>255</v>
      </c>
      <c r="U8" s="10" t="s">
        <v>249</v>
      </c>
      <c r="V8" s="10" t="s">
        <v>256</v>
      </c>
      <c r="W8" s="10" t="s">
        <v>255</v>
      </c>
    </row>
    <row r="9" spans="1:23" ht="24.75" customHeight="1">
      <c r="A9" s="307" t="s">
        <v>246</v>
      </c>
      <c r="B9" s="308">
        <v>638</v>
      </c>
      <c r="C9" s="308">
        <v>59</v>
      </c>
      <c r="D9" s="308">
        <f>+C9+B9</f>
        <v>697</v>
      </c>
      <c r="E9" s="309">
        <v>4199</v>
      </c>
      <c r="F9" s="308">
        <v>223</v>
      </c>
      <c r="G9" s="308">
        <f>+F9+E9</f>
        <v>4422</v>
      </c>
      <c r="H9" s="310">
        <f>+G9+D9</f>
        <v>5119</v>
      </c>
      <c r="J9" s="311" t="s">
        <v>246</v>
      </c>
      <c r="K9" s="308">
        <f t="shared" ref="K9:K14" si="0">+B9+E9</f>
        <v>4837</v>
      </c>
      <c r="L9" s="312">
        <f t="shared" ref="L9:L15" si="1">+K9/H9</f>
        <v>0.94491111545223672</v>
      </c>
      <c r="M9" s="308">
        <f t="shared" ref="M9:M14" si="2">+C9+F9</f>
        <v>282</v>
      </c>
      <c r="N9" s="313">
        <f t="shared" ref="N9:N15" si="3">+M9/H9</f>
        <v>5.5088884547763235E-2</v>
      </c>
      <c r="S9" s="9">
        <f>+'[4]POBLACIÓN POR ESTABLECIMIENTO'!G240</f>
        <v>34572</v>
      </c>
      <c r="T9" s="9">
        <f>+'[4]POBLACIÓN POR ESTABLECIMIENTO'!H240</f>
        <v>3021</v>
      </c>
      <c r="U9" s="9">
        <f>+T9+S9</f>
        <v>37593</v>
      </c>
      <c r="V9" s="8">
        <f t="shared" ref="V9:V15" si="4">+S9-K9</f>
        <v>29735</v>
      </c>
      <c r="W9" s="8">
        <f t="shared" ref="W9:W15" si="5">+T9-M9</f>
        <v>2739</v>
      </c>
    </row>
    <row r="10" spans="1:23" ht="24.75" customHeight="1">
      <c r="A10" s="314" t="s">
        <v>245</v>
      </c>
      <c r="B10" s="315">
        <v>265</v>
      </c>
      <c r="C10" s="315">
        <v>41</v>
      </c>
      <c r="D10" s="315">
        <f t="shared" ref="D10:D14" si="6">+C10+B10</f>
        <v>306</v>
      </c>
      <c r="E10" s="316">
        <v>2117</v>
      </c>
      <c r="F10" s="315">
        <v>164</v>
      </c>
      <c r="G10" s="315">
        <f t="shared" ref="G10:G14" si="7">+F10+E10</f>
        <v>2281</v>
      </c>
      <c r="H10" s="317">
        <f t="shared" ref="H10:H14" si="8">+G10+D10</f>
        <v>2587</v>
      </c>
      <c r="J10" s="318" t="s">
        <v>245</v>
      </c>
      <c r="K10" s="315">
        <f t="shared" si="0"/>
        <v>2382</v>
      </c>
      <c r="L10" s="319">
        <f t="shared" si="1"/>
        <v>0.92075763432547353</v>
      </c>
      <c r="M10" s="315">
        <f t="shared" si="2"/>
        <v>205</v>
      </c>
      <c r="N10" s="320">
        <f t="shared" si="3"/>
        <v>7.9242365674526485E-2</v>
      </c>
      <c r="S10" s="9">
        <f>+'[4]POBLACIÓN POR ESTABLECIMIENTO'!G241</f>
        <v>22106</v>
      </c>
      <c r="T10" s="9">
        <f>+'[4]POBLACIÓN POR ESTABLECIMIENTO'!H241</f>
        <v>1880</v>
      </c>
      <c r="U10" s="9">
        <f t="shared" ref="U10:U15" si="9">+T10+S10</f>
        <v>23986</v>
      </c>
      <c r="V10" s="8">
        <f t="shared" si="4"/>
        <v>19724</v>
      </c>
      <c r="W10" s="8">
        <f t="shared" si="5"/>
        <v>1675</v>
      </c>
    </row>
    <row r="11" spans="1:23" ht="24.75" customHeight="1">
      <c r="A11" s="314" t="s">
        <v>244</v>
      </c>
      <c r="B11" s="315">
        <v>1574</v>
      </c>
      <c r="C11" s="315">
        <v>64</v>
      </c>
      <c r="D11" s="315">
        <f t="shared" si="6"/>
        <v>1638</v>
      </c>
      <c r="E11" s="316">
        <v>2185</v>
      </c>
      <c r="F11" s="315">
        <v>52</v>
      </c>
      <c r="G11" s="315">
        <f t="shared" si="7"/>
        <v>2237</v>
      </c>
      <c r="H11" s="317">
        <f t="shared" si="8"/>
        <v>3875</v>
      </c>
      <c r="J11" s="318" t="s">
        <v>244</v>
      </c>
      <c r="K11" s="315">
        <f t="shared" si="0"/>
        <v>3759</v>
      </c>
      <c r="L11" s="319">
        <f t="shared" si="1"/>
        <v>0.97006451612903222</v>
      </c>
      <c r="M11" s="315">
        <f t="shared" si="2"/>
        <v>116</v>
      </c>
      <c r="N11" s="320">
        <f t="shared" si="3"/>
        <v>2.9935483870967741E-2</v>
      </c>
      <c r="S11" s="9">
        <f>+'[4]POBLACIÓN POR ESTABLECIMIENTO'!G242</f>
        <v>12899</v>
      </c>
      <c r="T11" s="9">
        <f>+'[4]POBLACIÓN POR ESTABLECIMIENTO'!H242</f>
        <v>439</v>
      </c>
      <c r="U11" s="9">
        <f t="shared" si="9"/>
        <v>13338</v>
      </c>
      <c r="V11" s="8">
        <f t="shared" si="4"/>
        <v>9140</v>
      </c>
      <c r="W11" s="8">
        <f t="shared" si="5"/>
        <v>323</v>
      </c>
    </row>
    <row r="12" spans="1:23" ht="24.75" customHeight="1">
      <c r="A12" s="314" t="s">
        <v>243</v>
      </c>
      <c r="B12" s="315">
        <v>163</v>
      </c>
      <c r="C12" s="315">
        <v>8</v>
      </c>
      <c r="D12" s="315">
        <f t="shared" si="6"/>
        <v>171</v>
      </c>
      <c r="E12" s="316">
        <v>1605</v>
      </c>
      <c r="F12" s="315">
        <v>66</v>
      </c>
      <c r="G12" s="315">
        <f t="shared" si="7"/>
        <v>1671</v>
      </c>
      <c r="H12" s="317">
        <f t="shared" si="8"/>
        <v>1842</v>
      </c>
      <c r="J12" s="318" t="s">
        <v>243</v>
      </c>
      <c r="K12" s="315">
        <f t="shared" si="0"/>
        <v>1768</v>
      </c>
      <c r="L12" s="319">
        <f t="shared" si="1"/>
        <v>0.95982627578718782</v>
      </c>
      <c r="M12" s="315">
        <f t="shared" si="2"/>
        <v>74</v>
      </c>
      <c r="N12" s="320">
        <f t="shared" si="3"/>
        <v>4.0173724212812158E-2</v>
      </c>
      <c r="S12" s="9">
        <f>+'[4]POBLACIÓN POR ESTABLECIMIENTO'!G243</f>
        <v>11530</v>
      </c>
      <c r="T12" s="9">
        <f>+'[4]POBLACIÓN POR ESTABLECIMIENTO'!H243</f>
        <v>940</v>
      </c>
      <c r="U12" s="9">
        <f t="shared" si="9"/>
        <v>12470</v>
      </c>
      <c r="V12" s="8">
        <f t="shared" si="4"/>
        <v>9762</v>
      </c>
      <c r="W12" s="8">
        <f t="shared" si="5"/>
        <v>866</v>
      </c>
    </row>
    <row r="13" spans="1:23" ht="24.75" customHeight="1">
      <c r="A13" s="314" t="s">
        <v>242</v>
      </c>
      <c r="B13" s="315">
        <v>270</v>
      </c>
      <c r="C13" s="315">
        <v>14</v>
      </c>
      <c r="D13" s="315">
        <f t="shared" si="6"/>
        <v>284</v>
      </c>
      <c r="E13" s="316">
        <v>1119</v>
      </c>
      <c r="F13" s="315">
        <v>99</v>
      </c>
      <c r="G13" s="315">
        <f t="shared" si="7"/>
        <v>1218</v>
      </c>
      <c r="H13" s="317">
        <f t="shared" si="8"/>
        <v>1502</v>
      </c>
      <c r="J13" s="318" t="s">
        <v>242</v>
      </c>
      <c r="K13" s="315">
        <f t="shared" si="0"/>
        <v>1389</v>
      </c>
      <c r="L13" s="319">
        <f t="shared" si="1"/>
        <v>0.92476697736351532</v>
      </c>
      <c r="M13" s="315">
        <f t="shared" si="2"/>
        <v>113</v>
      </c>
      <c r="N13" s="320">
        <f t="shared" si="3"/>
        <v>7.5233022636484681E-2</v>
      </c>
      <c r="S13" s="9">
        <f>+'[4]POBLACIÓN POR ESTABLECIMIENTO'!G244</f>
        <v>14536</v>
      </c>
      <c r="T13" s="9">
        <f>+'[4]POBLACIÓN POR ESTABLECIMIENTO'!H244</f>
        <v>1382</v>
      </c>
      <c r="U13" s="9">
        <f t="shared" si="9"/>
        <v>15918</v>
      </c>
      <c r="V13" s="8">
        <f t="shared" si="4"/>
        <v>13147</v>
      </c>
      <c r="W13" s="8">
        <f t="shared" si="5"/>
        <v>1269</v>
      </c>
    </row>
    <row r="14" spans="1:23" ht="24.75" customHeight="1" thickBot="1">
      <c r="A14" s="321" t="s">
        <v>241</v>
      </c>
      <c r="B14" s="322">
        <v>94</v>
      </c>
      <c r="C14" s="322">
        <v>22</v>
      </c>
      <c r="D14" s="322">
        <f t="shared" si="6"/>
        <v>116</v>
      </c>
      <c r="E14" s="323">
        <v>1203</v>
      </c>
      <c r="F14" s="322">
        <v>67</v>
      </c>
      <c r="G14" s="322">
        <f t="shared" si="7"/>
        <v>1270</v>
      </c>
      <c r="H14" s="324">
        <f t="shared" si="8"/>
        <v>1386</v>
      </c>
      <c r="J14" s="325" t="s">
        <v>241</v>
      </c>
      <c r="K14" s="322">
        <f t="shared" si="0"/>
        <v>1297</v>
      </c>
      <c r="L14" s="326">
        <f t="shared" si="1"/>
        <v>0.93578643578643583</v>
      </c>
      <c r="M14" s="322">
        <f t="shared" si="2"/>
        <v>89</v>
      </c>
      <c r="N14" s="327">
        <f t="shared" si="3"/>
        <v>6.4213564213564209E-2</v>
      </c>
      <c r="S14" s="9">
        <f>+'[4]POBLACIÓN POR ESTABLECIMIENTO'!G245</f>
        <v>13513</v>
      </c>
      <c r="T14" s="9">
        <f>+'[4]POBLACIÓN POR ESTABLECIMIENTO'!H245</f>
        <v>1383</v>
      </c>
      <c r="U14" s="9">
        <f t="shared" si="9"/>
        <v>14896</v>
      </c>
      <c r="V14" s="8">
        <f t="shared" si="4"/>
        <v>12216</v>
      </c>
      <c r="W14" s="8">
        <f t="shared" si="5"/>
        <v>1294</v>
      </c>
    </row>
    <row r="15" spans="1:23" s="13" customFormat="1" ht="27.75" customHeight="1" thickBot="1">
      <c r="A15" s="328" t="s">
        <v>240</v>
      </c>
      <c r="B15" s="329">
        <f t="shared" ref="B15:H15" si="10">SUM(B9:B14)</f>
        <v>3004</v>
      </c>
      <c r="C15" s="329">
        <f t="shared" si="10"/>
        <v>208</v>
      </c>
      <c r="D15" s="329">
        <f t="shared" si="10"/>
        <v>3212</v>
      </c>
      <c r="E15" s="329">
        <f t="shared" si="10"/>
        <v>12428</v>
      </c>
      <c r="F15" s="329">
        <f t="shared" si="10"/>
        <v>671</v>
      </c>
      <c r="G15" s="329">
        <f t="shared" si="10"/>
        <v>13099</v>
      </c>
      <c r="H15" s="330">
        <f t="shared" si="10"/>
        <v>16311</v>
      </c>
      <c r="J15" s="328" t="s">
        <v>240</v>
      </c>
      <c r="K15" s="329">
        <f>SUM(K9:K14)</f>
        <v>15432</v>
      </c>
      <c r="L15" s="331">
        <f t="shared" si="1"/>
        <v>0.94610998712525285</v>
      </c>
      <c r="M15" s="329">
        <f>SUM(M9:M14)</f>
        <v>879</v>
      </c>
      <c r="N15" s="332">
        <f t="shared" si="3"/>
        <v>5.3890012874747102E-2</v>
      </c>
      <c r="O15" s="2"/>
      <c r="P15" s="2"/>
      <c r="Q15" s="2"/>
      <c r="R15" s="2"/>
      <c r="S15" s="9">
        <f>+'[4]POBLACIÓN POR ESTABLECIMIENTO'!G246</f>
        <v>109156</v>
      </c>
      <c r="T15" s="9">
        <f>+'[4]POBLACIÓN POR ESTABLECIMIENTO'!H246</f>
        <v>9045</v>
      </c>
      <c r="U15" s="9">
        <f t="shared" si="9"/>
        <v>118201</v>
      </c>
      <c r="V15" s="8">
        <f t="shared" si="4"/>
        <v>93724</v>
      </c>
      <c r="W15" s="8">
        <f t="shared" si="5"/>
        <v>8166</v>
      </c>
    </row>
    <row r="16" spans="1:23" s="5" customFormat="1" ht="9.75" customHeight="1">
      <c r="A16" s="18" t="s">
        <v>239</v>
      </c>
      <c r="B16" s="17"/>
      <c r="C16" s="16"/>
      <c r="D16" s="16"/>
      <c r="E16" s="16"/>
      <c r="F16" s="16"/>
      <c r="G16" s="16"/>
      <c r="H16" s="16"/>
      <c r="J16" s="7" t="s">
        <v>239</v>
      </c>
      <c r="K16" s="3"/>
      <c r="L16" s="3"/>
      <c r="M16" s="3"/>
      <c r="N16" s="3"/>
      <c r="O16" s="13"/>
      <c r="P16" s="13"/>
      <c r="Q16" s="13"/>
      <c r="R16" s="13"/>
      <c r="S16" s="13"/>
      <c r="T16" s="13"/>
      <c r="U16" s="13"/>
      <c r="V16" s="13"/>
      <c r="W16" s="13"/>
    </row>
    <row r="17" spans="1:12">
      <c r="D17" s="15"/>
      <c r="E17" s="15"/>
      <c r="F17" s="15"/>
      <c r="G17" s="15"/>
      <c r="L17" s="12"/>
    </row>
    <row r="18" spans="1:12" ht="15" customHeight="1">
      <c r="A18" s="14"/>
      <c r="C18" s="12"/>
      <c r="D18" s="12"/>
      <c r="E18" s="12"/>
    </row>
    <row r="19" spans="1:12" ht="15" customHeight="1">
      <c r="D19" s="12"/>
      <c r="K19" s="12">
        <f>+K15+M15</f>
        <v>16311</v>
      </c>
    </row>
    <row r="21" spans="1:12">
      <c r="A21" s="13"/>
    </row>
    <row r="23" spans="1:12">
      <c r="D23" s="12"/>
    </row>
    <row r="36" spans="3:23">
      <c r="C36" s="11"/>
    </row>
    <row r="41" spans="3:23" ht="15">
      <c r="J41" s="731" t="s">
        <v>254</v>
      </c>
      <c r="K41" s="731"/>
      <c r="L41" s="731"/>
      <c r="M41" s="731"/>
      <c r="N41" s="731"/>
    </row>
    <row r="42" spans="3:23" ht="15.75" thickBot="1">
      <c r="J42" s="724" t="s">
        <v>347</v>
      </c>
      <c r="K42" s="724"/>
      <c r="L42" s="724"/>
      <c r="M42" s="724"/>
      <c r="N42" s="724"/>
    </row>
    <row r="43" spans="3:23" ht="28.5" customHeight="1" thickBot="1">
      <c r="J43" s="333" t="s">
        <v>253</v>
      </c>
      <c r="K43" s="334" t="s">
        <v>7</v>
      </c>
      <c r="L43" s="334" t="s">
        <v>252</v>
      </c>
      <c r="M43" s="334" t="s">
        <v>9</v>
      </c>
      <c r="N43" s="335" t="s">
        <v>252</v>
      </c>
      <c r="S43" s="10" t="s">
        <v>251</v>
      </c>
      <c r="T43" s="10" t="s">
        <v>250</v>
      </c>
      <c r="U43" s="10" t="s">
        <v>249</v>
      </c>
      <c r="V43" s="10" t="s">
        <v>248</v>
      </c>
      <c r="W43" s="10" t="s">
        <v>247</v>
      </c>
    </row>
    <row r="44" spans="3:23" ht="20.25" customHeight="1">
      <c r="J44" s="336" t="s">
        <v>246</v>
      </c>
      <c r="K44" s="337">
        <f t="shared" ref="K44:K49" si="11">+D9</f>
        <v>697</v>
      </c>
      <c r="L44" s="338">
        <f t="shared" ref="L44:L50" si="12">+K44/H9</f>
        <v>0.13615940613401054</v>
      </c>
      <c r="M44" s="337">
        <f t="shared" ref="M44:M49" si="13">+G9</f>
        <v>4422</v>
      </c>
      <c r="N44" s="339">
        <f t="shared" ref="N44:N50" si="14">+M44/H9</f>
        <v>0.86384059386598944</v>
      </c>
      <c r="S44" s="9">
        <f>+'[4]POBLACIÓN POR ESTABLECIMIENTO'!K240</f>
        <v>9354</v>
      </c>
      <c r="T44" s="9">
        <f>+'[4]POBLACIÓN POR ESTABLECIMIENTO'!N240</f>
        <v>28239</v>
      </c>
      <c r="U44" s="9">
        <f>+T44+S44</f>
        <v>37593</v>
      </c>
      <c r="V44" s="8">
        <f>+S44-K44</f>
        <v>8657</v>
      </c>
      <c r="W44" s="8">
        <f>+T44-M44</f>
        <v>23817</v>
      </c>
    </row>
    <row r="45" spans="3:23" ht="20.25" customHeight="1">
      <c r="J45" s="340" t="s">
        <v>245</v>
      </c>
      <c r="K45" s="341">
        <f t="shared" si="11"/>
        <v>306</v>
      </c>
      <c r="L45" s="342">
        <f t="shared" si="12"/>
        <v>0.11828372632392734</v>
      </c>
      <c r="M45" s="341">
        <f t="shared" si="13"/>
        <v>2281</v>
      </c>
      <c r="N45" s="343">
        <f t="shared" si="14"/>
        <v>0.88171627367607264</v>
      </c>
      <c r="S45" s="9">
        <f>+'[4]POBLACIÓN POR ESTABLECIMIENTO'!K241</f>
        <v>8053</v>
      </c>
      <c r="T45" s="9">
        <f>+'[4]POBLACIÓN POR ESTABLECIMIENTO'!N241</f>
        <v>15933</v>
      </c>
      <c r="U45" s="9">
        <f t="shared" ref="U45:U50" si="15">+T45+S45</f>
        <v>23986</v>
      </c>
      <c r="V45" s="8">
        <f t="shared" ref="V45:V50" si="16">+S45-K45</f>
        <v>7747</v>
      </c>
      <c r="W45" s="8">
        <f t="shared" ref="W45:W50" si="17">+T45-M45</f>
        <v>13652</v>
      </c>
    </row>
    <row r="46" spans="3:23" ht="20.25" customHeight="1">
      <c r="J46" s="340" t="s">
        <v>244</v>
      </c>
      <c r="K46" s="341">
        <f t="shared" si="11"/>
        <v>1638</v>
      </c>
      <c r="L46" s="342">
        <f t="shared" si="12"/>
        <v>0.42270967741935483</v>
      </c>
      <c r="M46" s="341">
        <f t="shared" si="13"/>
        <v>2237</v>
      </c>
      <c r="N46" s="343">
        <f t="shared" si="14"/>
        <v>0.57729032258064517</v>
      </c>
      <c r="S46" s="9">
        <f>+'[4]POBLACIÓN POR ESTABLECIMIENTO'!K242</f>
        <v>6779</v>
      </c>
      <c r="T46" s="9">
        <f>+'[4]POBLACIÓN POR ESTABLECIMIENTO'!N242</f>
        <v>6559</v>
      </c>
      <c r="U46" s="9">
        <f t="shared" si="15"/>
        <v>13338</v>
      </c>
      <c r="V46" s="8">
        <f t="shared" si="16"/>
        <v>5141</v>
      </c>
      <c r="W46" s="8">
        <f t="shared" si="17"/>
        <v>4322</v>
      </c>
    </row>
    <row r="47" spans="3:23" ht="20.25" customHeight="1">
      <c r="J47" s="340" t="s">
        <v>243</v>
      </c>
      <c r="K47" s="341">
        <f t="shared" si="11"/>
        <v>171</v>
      </c>
      <c r="L47" s="342">
        <f t="shared" si="12"/>
        <v>9.2833876221498371E-2</v>
      </c>
      <c r="M47" s="341">
        <f t="shared" si="13"/>
        <v>1671</v>
      </c>
      <c r="N47" s="343">
        <f t="shared" si="14"/>
        <v>0.90716612377850159</v>
      </c>
      <c r="S47" s="9">
        <f>+'[4]POBLACIÓN POR ESTABLECIMIENTO'!K243</f>
        <v>4323</v>
      </c>
      <c r="T47" s="9">
        <f>+'[4]POBLACIÓN POR ESTABLECIMIENTO'!N243</f>
        <v>8147</v>
      </c>
      <c r="U47" s="9">
        <f t="shared" si="15"/>
        <v>12470</v>
      </c>
      <c r="V47" s="8">
        <f t="shared" si="16"/>
        <v>4152</v>
      </c>
      <c r="W47" s="8">
        <f t="shared" si="17"/>
        <v>6476</v>
      </c>
    </row>
    <row r="48" spans="3:23" ht="20.25" customHeight="1">
      <c r="J48" s="340" t="s">
        <v>242</v>
      </c>
      <c r="K48" s="341">
        <f t="shared" si="11"/>
        <v>284</v>
      </c>
      <c r="L48" s="342">
        <f t="shared" si="12"/>
        <v>0.18908122503328895</v>
      </c>
      <c r="M48" s="341">
        <f t="shared" si="13"/>
        <v>1218</v>
      </c>
      <c r="N48" s="343">
        <f t="shared" si="14"/>
        <v>0.81091877496671105</v>
      </c>
      <c r="S48" s="9">
        <f>+'[4]POBLACIÓN POR ESTABLECIMIENTO'!K244</f>
        <v>4232</v>
      </c>
      <c r="T48" s="9">
        <f>+'[4]POBLACIÓN POR ESTABLECIMIENTO'!N244</f>
        <v>11686</v>
      </c>
      <c r="U48" s="9">
        <f t="shared" si="15"/>
        <v>15918</v>
      </c>
      <c r="V48" s="8">
        <f t="shared" si="16"/>
        <v>3948</v>
      </c>
      <c r="W48" s="8">
        <f t="shared" si="17"/>
        <v>10468</v>
      </c>
    </row>
    <row r="49" spans="10:23" ht="20.25" customHeight="1" thickBot="1">
      <c r="J49" s="344" t="s">
        <v>241</v>
      </c>
      <c r="K49" s="345">
        <f t="shared" si="11"/>
        <v>116</v>
      </c>
      <c r="L49" s="346">
        <f t="shared" si="12"/>
        <v>8.3694083694083696E-2</v>
      </c>
      <c r="M49" s="345">
        <f t="shared" si="13"/>
        <v>1270</v>
      </c>
      <c r="N49" s="347">
        <f t="shared" si="14"/>
        <v>0.91630591630591629</v>
      </c>
      <c r="S49" s="9">
        <f>+'[4]POBLACIÓN POR ESTABLECIMIENTO'!K245</f>
        <v>3291</v>
      </c>
      <c r="T49" s="9">
        <f>+'[4]POBLACIÓN POR ESTABLECIMIENTO'!N245</f>
        <v>11605</v>
      </c>
      <c r="U49" s="9">
        <f t="shared" si="15"/>
        <v>14896</v>
      </c>
      <c r="V49" s="8">
        <f t="shared" si="16"/>
        <v>3175</v>
      </c>
      <c r="W49" s="8">
        <f t="shared" si="17"/>
        <v>10335</v>
      </c>
    </row>
    <row r="50" spans="10:23" ht="23.25" customHeight="1" thickBot="1">
      <c r="J50" s="348" t="s">
        <v>240</v>
      </c>
      <c r="K50" s="349">
        <f>SUM(K44:K49)</f>
        <v>3212</v>
      </c>
      <c r="L50" s="350">
        <f t="shared" si="12"/>
        <v>0.19692232235914414</v>
      </c>
      <c r="M50" s="349">
        <f>SUM(M44:M49)</f>
        <v>13099</v>
      </c>
      <c r="N50" s="351">
        <f t="shared" si="14"/>
        <v>0.80307767764085591</v>
      </c>
      <c r="S50" s="9">
        <f>SUM(S44:S49)</f>
        <v>36032</v>
      </c>
      <c r="T50" s="9">
        <f>SUM(T44:T49)</f>
        <v>82169</v>
      </c>
      <c r="U50" s="9">
        <f t="shared" si="15"/>
        <v>118201</v>
      </c>
      <c r="V50" s="8">
        <f t="shared" si="16"/>
        <v>32820</v>
      </c>
      <c r="W50" s="8">
        <f t="shared" si="17"/>
        <v>69070</v>
      </c>
    </row>
    <row r="51" spans="10:23">
      <c r="J51" s="7" t="s">
        <v>239</v>
      </c>
      <c r="O51" s="5"/>
      <c r="P51" s="6">
        <f>+K50+M50</f>
        <v>16311</v>
      </c>
      <c r="Q51" s="5"/>
      <c r="R51" s="5"/>
      <c r="S51" s="5"/>
      <c r="T51" s="5"/>
      <c r="U51" s="5"/>
      <c r="V51" s="5"/>
      <c r="W51" s="5"/>
    </row>
    <row r="52" spans="10:23">
      <c r="K52" s="4"/>
      <c r="L52" s="4"/>
      <c r="M52" s="352"/>
      <c r="N52" s="3"/>
    </row>
  </sheetData>
  <mergeCells count="17">
    <mergeCell ref="A5:H5"/>
    <mergeCell ref="J5:N5"/>
    <mergeCell ref="A6:H6"/>
    <mergeCell ref="J6:N6"/>
    <mergeCell ref="A7:A8"/>
    <mergeCell ref="B7:C7"/>
    <mergeCell ref="D7:D8"/>
    <mergeCell ref="E7:F7"/>
    <mergeCell ref="G7:G8"/>
    <mergeCell ref="H7:H8"/>
    <mergeCell ref="J42:N42"/>
    <mergeCell ref="J7:J8"/>
    <mergeCell ref="K7:K8"/>
    <mergeCell ref="L7:L8"/>
    <mergeCell ref="M7:M8"/>
    <mergeCell ref="N7:N8"/>
    <mergeCell ref="J41:N41"/>
  </mergeCells>
  <printOptions horizontalCentered="1" verticalCentered="1"/>
  <pageMargins left="0.78740157480314965" right="0.78740157480314965" top="0.98425196850393704" bottom="0.98425196850393704" header="0" footer="0"/>
  <pageSetup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W52"/>
  <sheetViews>
    <sheetView showGridLines="0" zoomScale="80" zoomScaleNormal="80" workbookViewId="0">
      <selection activeCell="E37" sqref="E37"/>
    </sheetView>
  </sheetViews>
  <sheetFormatPr baseColWidth="10" defaultRowHeight="12.75"/>
  <cols>
    <col min="1" max="1" width="18.42578125" style="2" customWidth="1"/>
    <col min="2" max="3" width="11.5703125" style="2" customWidth="1"/>
    <col min="4" max="4" width="14.42578125" style="2" customWidth="1"/>
    <col min="5" max="6" width="11.5703125" style="2" customWidth="1"/>
    <col min="7" max="7" width="15.85546875" style="2" customWidth="1"/>
    <col min="8" max="8" width="14" style="2" customWidth="1"/>
    <col min="9" max="9" width="11.42578125" style="2"/>
    <col min="10" max="10" width="20.28515625" style="2" customWidth="1"/>
    <col min="11" max="11" width="14.85546875" style="2" customWidth="1"/>
    <col min="12" max="12" width="16.28515625" style="2" customWidth="1"/>
    <col min="13" max="13" width="14.85546875" style="2" customWidth="1"/>
    <col min="14" max="14" width="17.140625" style="2" customWidth="1"/>
    <col min="15" max="18" width="13.5703125" style="2" customWidth="1"/>
    <col min="19" max="19" width="12.85546875" style="2" customWidth="1"/>
    <col min="20" max="20" width="12.7109375" style="2" customWidth="1"/>
    <col min="21" max="21" width="8.5703125" style="2" customWidth="1"/>
    <col min="22" max="256" width="11.42578125" style="2"/>
    <col min="257" max="257" width="18.42578125" style="2" customWidth="1"/>
    <col min="258" max="259" width="11.5703125" style="2" customWidth="1"/>
    <col min="260" max="260" width="14.42578125" style="2" customWidth="1"/>
    <col min="261" max="262" width="11.5703125" style="2" customWidth="1"/>
    <col min="263" max="263" width="15.85546875" style="2" customWidth="1"/>
    <col min="264" max="264" width="14" style="2" customWidth="1"/>
    <col min="265" max="265" width="11.42578125" style="2"/>
    <col min="266" max="266" width="20.28515625" style="2" customWidth="1"/>
    <col min="267" max="267" width="14.85546875" style="2" customWidth="1"/>
    <col min="268" max="268" width="16.28515625" style="2" customWidth="1"/>
    <col min="269" max="269" width="14.85546875" style="2" customWidth="1"/>
    <col min="270" max="270" width="17.140625" style="2" customWidth="1"/>
    <col min="271" max="274" width="13.5703125" style="2" customWidth="1"/>
    <col min="275" max="275" width="12.85546875" style="2" customWidth="1"/>
    <col min="276" max="276" width="12.7109375" style="2" customWidth="1"/>
    <col min="277" max="277" width="8.5703125" style="2" customWidth="1"/>
    <col min="278" max="512" width="11.42578125" style="2"/>
    <col min="513" max="513" width="18.42578125" style="2" customWidth="1"/>
    <col min="514" max="515" width="11.5703125" style="2" customWidth="1"/>
    <col min="516" max="516" width="14.42578125" style="2" customWidth="1"/>
    <col min="517" max="518" width="11.5703125" style="2" customWidth="1"/>
    <col min="519" max="519" width="15.85546875" style="2" customWidth="1"/>
    <col min="520" max="520" width="14" style="2" customWidth="1"/>
    <col min="521" max="521" width="11.42578125" style="2"/>
    <col min="522" max="522" width="20.28515625" style="2" customWidth="1"/>
    <col min="523" max="523" width="14.85546875" style="2" customWidth="1"/>
    <col min="524" max="524" width="16.28515625" style="2" customWidth="1"/>
    <col min="525" max="525" width="14.85546875" style="2" customWidth="1"/>
    <col min="526" max="526" width="17.140625" style="2" customWidth="1"/>
    <col min="527" max="530" width="13.5703125" style="2" customWidth="1"/>
    <col min="531" max="531" width="12.85546875" style="2" customWidth="1"/>
    <col min="532" max="532" width="12.7109375" style="2" customWidth="1"/>
    <col min="533" max="533" width="8.5703125" style="2" customWidth="1"/>
    <col min="534" max="768" width="11.42578125" style="2"/>
    <col min="769" max="769" width="18.42578125" style="2" customWidth="1"/>
    <col min="770" max="771" width="11.5703125" style="2" customWidth="1"/>
    <col min="772" max="772" width="14.42578125" style="2" customWidth="1"/>
    <col min="773" max="774" width="11.5703125" style="2" customWidth="1"/>
    <col min="775" max="775" width="15.85546875" style="2" customWidth="1"/>
    <col min="776" max="776" width="14" style="2" customWidth="1"/>
    <col min="777" max="777" width="11.42578125" style="2"/>
    <col min="778" max="778" width="20.28515625" style="2" customWidth="1"/>
    <col min="779" max="779" width="14.85546875" style="2" customWidth="1"/>
    <col min="780" max="780" width="16.28515625" style="2" customWidth="1"/>
    <col min="781" max="781" width="14.85546875" style="2" customWidth="1"/>
    <col min="782" max="782" width="17.140625" style="2" customWidth="1"/>
    <col min="783" max="786" width="13.5703125" style="2" customWidth="1"/>
    <col min="787" max="787" width="12.85546875" style="2" customWidth="1"/>
    <col min="788" max="788" width="12.7109375" style="2" customWidth="1"/>
    <col min="789" max="789" width="8.5703125" style="2" customWidth="1"/>
    <col min="790" max="1024" width="11.42578125" style="2"/>
    <col min="1025" max="1025" width="18.42578125" style="2" customWidth="1"/>
    <col min="1026" max="1027" width="11.5703125" style="2" customWidth="1"/>
    <col min="1028" max="1028" width="14.42578125" style="2" customWidth="1"/>
    <col min="1029" max="1030" width="11.5703125" style="2" customWidth="1"/>
    <col min="1031" max="1031" width="15.85546875" style="2" customWidth="1"/>
    <col min="1032" max="1032" width="14" style="2" customWidth="1"/>
    <col min="1033" max="1033" width="11.42578125" style="2"/>
    <col min="1034" max="1034" width="20.28515625" style="2" customWidth="1"/>
    <col min="1035" max="1035" width="14.85546875" style="2" customWidth="1"/>
    <col min="1036" max="1036" width="16.28515625" style="2" customWidth="1"/>
    <col min="1037" max="1037" width="14.85546875" style="2" customWidth="1"/>
    <col min="1038" max="1038" width="17.140625" style="2" customWidth="1"/>
    <col min="1039" max="1042" width="13.5703125" style="2" customWidth="1"/>
    <col min="1043" max="1043" width="12.85546875" style="2" customWidth="1"/>
    <col min="1044" max="1044" width="12.7109375" style="2" customWidth="1"/>
    <col min="1045" max="1045" width="8.5703125" style="2" customWidth="1"/>
    <col min="1046" max="1280" width="11.42578125" style="2"/>
    <col min="1281" max="1281" width="18.42578125" style="2" customWidth="1"/>
    <col min="1282" max="1283" width="11.5703125" style="2" customWidth="1"/>
    <col min="1284" max="1284" width="14.42578125" style="2" customWidth="1"/>
    <col min="1285" max="1286" width="11.5703125" style="2" customWidth="1"/>
    <col min="1287" max="1287" width="15.85546875" style="2" customWidth="1"/>
    <col min="1288" max="1288" width="14" style="2" customWidth="1"/>
    <col min="1289" max="1289" width="11.42578125" style="2"/>
    <col min="1290" max="1290" width="20.28515625" style="2" customWidth="1"/>
    <col min="1291" max="1291" width="14.85546875" style="2" customWidth="1"/>
    <col min="1292" max="1292" width="16.28515625" style="2" customWidth="1"/>
    <col min="1293" max="1293" width="14.85546875" style="2" customWidth="1"/>
    <col min="1294" max="1294" width="17.140625" style="2" customWidth="1"/>
    <col min="1295" max="1298" width="13.5703125" style="2" customWidth="1"/>
    <col min="1299" max="1299" width="12.85546875" style="2" customWidth="1"/>
    <col min="1300" max="1300" width="12.7109375" style="2" customWidth="1"/>
    <col min="1301" max="1301" width="8.5703125" style="2" customWidth="1"/>
    <col min="1302" max="1536" width="11.42578125" style="2"/>
    <col min="1537" max="1537" width="18.42578125" style="2" customWidth="1"/>
    <col min="1538" max="1539" width="11.5703125" style="2" customWidth="1"/>
    <col min="1540" max="1540" width="14.42578125" style="2" customWidth="1"/>
    <col min="1541" max="1542" width="11.5703125" style="2" customWidth="1"/>
    <col min="1543" max="1543" width="15.85546875" style="2" customWidth="1"/>
    <col min="1544" max="1544" width="14" style="2" customWidth="1"/>
    <col min="1545" max="1545" width="11.42578125" style="2"/>
    <col min="1546" max="1546" width="20.28515625" style="2" customWidth="1"/>
    <col min="1547" max="1547" width="14.85546875" style="2" customWidth="1"/>
    <col min="1548" max="1548" width="16.28515625" style="2" customWidth="1"/>
    <col min="1549" max="1549" width="14.85546875" style="2" customWidth="1"/>
    <col min="1550" max="1550" width="17.140625" style="2" customWidth="1"/>
    <col min="1551" max="1554" width="13.5703125" style="2" customWidth="1"/>
    <col min="1555" max="1555" width="12.85546875" style="2" customWidth="1"/>
    <col min="1556" max="1556" width="12.7109375" style="2" customWidth="1"/>
    <col min="1557" max="1557" width="8.5703125" style="2" customWidth="1"/>
    <col min="1558" max="1792" width="11.42578125" style="2"/>
    <col min="1793" max="1793" width="18.42578125" style="2" customWidth="1"/>
    <col min="1794" max="1795" width="11.5703125" style="2" customWidth="1"/>
    <col min="1796" max="1796" width="14.42578125" style="2" customWidth="1"/>
    <col min="1797" max="1798" width="11.5703125" style="2" customWidth="1"/>
    <col min="1799" max="1799" width="15.85546875" style="2" customWidth="1"/>
    <col min="1800" max="1800" width="14" style="2" customWidth="1"/>
    <col min="1801" max="1801" width="11.42578125" style="2"/>
    <col min="1802" max="1802" width="20.28515625" style="2" customWidth="1"/>
    <col min="1803" max="1803" width="14.85546875" style="2" customWidth="1"/>
    <col min="1804" max="1804" width="16.28515625" style="2" customWidth="1"/>
    <col min="1805" max="1805" width="14.85546875" style="2" customWidth="1"/>
    <col min="1806" max="1806" width="17.140625" style="2" customWidth="1"/>
    <col min="1807" max="1810" width="13.5703125" style="2" customWidth="1"/>
    <col min="1811" max="1811" width="12.85546875" style="2" customWidth="1"/>
    <col min="1812" max="1812" width="12.7109375" style="2" customWidth="1"/>
    <col min="1813" max="1813" width="8.5703125" style="2" customWidth="1"/>
    <col min="1814" max="2048" width="11.42578125" style="2"/>
    <col min="2049" max="2049" width="18.42578125" style="2" customWidth="1"/>
    <col min="2050" max="2051" width="11.5703125" style="2" customWidth="1"/>
    <col min="2052" max="2052" width="14.42578125" style="2" customWidth="1"/>
    <col min="2053" max="2054" width="11.5703125" style="2" customWidth="1"/>
    <col min="2055" max="2055" width="15.85546875" style="2" customWidth="1"/>
    <col min="2056" max="2056" width="14" style="2" customWidth="1"/>
    <col min="2057" max="2057" width="11.42578125" style="2"/>
    <col min="2058" max="2058" width="20.28515625" style="2" customWidth="1"/>
    <col min="2059" max="2059" width="14.85546875" style="2" customWidth="1"/>
    <col min="2060" max="2060" width="16.28515625" style="2" customWidth="1"/>
    <col min="2061" max="2061" width="14.85546875" style="2" customWidth="1"/>
    <col min="2062" max="2062" width="17.140625" style="2" customWidth="1"/>
    <col min="2063" max="2066" width="13.5703125" style="2" customWidth="1"/>
    <col min="2067" max="2067" width="12.85546875" style="2" customWidth="1"/>
    <col min="2068" max="2068" width="12.7109375" style="2" customWidth="1"/>
    <col min="2069" max="2069" width="8.5703125" style="2" customWidth="1"/>
    <col min="2070" max="2304" width="11.42578125" style="2"/>
    <col min="2305" max="2305" width="18.42578125" style="2" customWidth="1"/>
    <col min="2306" max="2307" width="11.5703125" style="2" customWidth="1"/>
    <col min="2308" max="2308" width="14.42578125" style="2" customWidth="1"/>
    <col min="2309" max="2310" width="11.5703125" style="2" customWidth="1"/>
    <col min="2311" max="2311" width="15.85546875" style="2" customWidth="1"/>
    <col min="2312" max="2312" width="14" style="2" customWidth="1"/>
    <col min="2313" max="2313" width="11.42578125" style="2"/>
    <col min="2314" max="2314" width="20.28515625" style="2" customWidth="1"/>
    <col min="2315" max="2315" width="14.85546875" style="2" customWidth="1"/>
    <col min="2316" max="2316" width="16.28515625" style="2" customWidth="1"/>
    <col min="2317" max="2317" width="14.85546875" style="2" customWidth="1"/>
    <col min="2318" max="2318" width="17.140625" style="2" customWidth="1"/>
    <col min="2319" max="2322" width="13.5703125" style="2" customWidth="1"/>
    <col min="2323" max="2323" width="12.85546875" style="2" customWidth="1"/>
    <col min="2324" max="2324" width="12.7109375" style="2" customWidth="1"/>
    <col min="2325" max="2325" width="8.5703125" style="2" customWidth="1"/>
    <col min="2326" max="2560" width="11.42578125" style="2"/>
    <col min="2561" max="2561" width="18.42578125" style="2" customWidth="1"/>
    <col min="2562" max="2563" width="11.5703125" style="2" customWidth="1"/>
    <col min="2564" max="2564" width="14.42578125" style="2" customWidth="1"/>
    <col min="2565" max="2566" width="11.5703125" style="2" customWidth="1"/>
    <col min="2567" max="2567" width="15.85546875" style="2" customWidth="1"/>
    <col min="2568" max="2568" width="14" style="2" customWidth="1"/>
    <col min="2569" max="2569" width="11.42578125" style="2"/>
    <col min="2570" max="2570" width="20.28515625" style="2" customWidth="1"/>
    <col min="2571" max="2571" width="14.85546875" style="2" customWidth="1"/>
    <col min="2572" max="2572" width="16.28515625" style="2" customWidth="1"/>
    <col min="2573" max="2573" width="14.85546875" style="2" customWidth="1"/>
    <col min="2574" max="2574" width="17.140625" style="2" customWidth="1"/>
    <col min="2575" max="2578" width="13.5703125" style="2" customWidth="1"/>
    <col min="2579" max="2579" width="12.85546875" style="2" customWidth="1"/>
    <col min="2580" max="2580" width="12.7109375" style="2" customWidth="1"/>
    <col min="2581" max="2581" width="8.5703125" style="2" customWidth="1"/>
    <col min="2582" max="2816" width="11.42578125" style="2"/>
    <col min="2817" max="2817" width="18.42578125" style="2" customWidth="1"/>
    <col min="2818" max="2819" width="11.5703125" style="2" customWidth="1"/>
    <col min="2820" max="2820" width="14.42578125" style="2" customWidth="1"/>
    <col min="2821" max="2822" width="11.5703125" style="2" customWidth="1"/>
    <col min="2823" max="2823" width="15.85546875" style="2" customWidth="1"/>
    <col min="2824" max="2824" width="14" style="2" customWidth="1"/>
    <col min="2825" max="2825" width="11.42578125" style="2"/>
    <col min="2826" max="2826" width="20.28515625" style="2" customWidth="1"/>
    <col min="2827" max="2827" width="14.85546875" style="2" customWidth="1"/>
    <col min="2828" max="2828" width="16.28515625" style="2" customWidth="1"/>
    <col min="2829" max="2829" width="14.85546875" style="2" customWidth="1"/>
    <col min="2830" max="2830" width="17.140625" style="2" customWidth="1"/>
    <col min="2831" max="2834" width="13.5703125" style="2" customWidth="1"/>
    <col min="2835" max="2835" width="12.85546875" style="2" customWidth="1"/>
    <col min="2836" max="2836" width="12.7109375" style="2" customWidth="1"/>
    <col min="2837" max="2837" width="8.5703125" style="2" customWidth="1"/>
    <col min="2838" max="3072" width="11.42578125" style="2"/>
    <col min="3073" max="3073" width="18.42578125" style="2" customWidth="1"/>
    <col min="3074" max="3075" width="11.5703125" style="2" customWidth="1"/>
    <col min="3076" max="3076" width="14.42578125" style="2" customWidth="1"/>
    <col min="3077" max="3078" width="11.5703125" style="2" customWidth="1"/>
    <col min="3079" max="3079" width="15.85546875" style="2" customWidth="1"/>
    <col min="3080" max="3080" width="14" style="2" customWidth="1"/>
    <col min="3081" max="3081" width="11.42578125" style="2"/>
    <col min="3082" max="3082" width="20.28515625" style="2" customWidth="1"/>
    <col min="3083" max="3083" width="14.85546875" style="2" customWidth="1"/>
    <col min="3084" max="3084" width="16.28515625" style="2" customWidth="1"/>
    <col min="3085" max="3085" width="14.85546875" style="2" customWidth="1"/>
    <col min="3086" max="3086" width="17.140625" style="2" customWidth="1"/>
    <col min="3087" max="3090" width="13.5703125" style="2" customWidth="1"/>
    <col min="3091" max="3091" width="12.85546875" style="2" customWidth="1"/>
    <col min="3092" max="3092" width="12.7109375" style="2" customWidth="1"/>
    <col min="3093" max="3093" width="8.5703125" style="2" customWidth="1"/>
    <col min="3094" max="3328" width="11.42578125" style="2"/>
    <col min="3329" max="3329" width="18.42578125" style="2" customWidth="1"/>
    <col min="3330" max="3331" width="11.5703125" style="2" customWidth="1"/>
    <col min="3332" max="3332" width="14.42578125" style="2" customWidth="1"/>
    <col min="3333" max="3334" width="11.5703125" style="2" customWidth="1"/>
    <col min="3335" max="3335" width="15.85546875" style="2" customWidth="1"/>
    <col min="3336" max="3336" width="14" style="2" customWidth="1"/>
    <col min="3337" max="3337" width="11.42578125" style="2"/>
    <col min="3338" max="3338" width="20.28515625" style="2" customWidth="1"/>
    <col min="3339" max="3339" width="14.85546875" style="2" customWidth="1"/>
    <col min="3340" max="3340" width="16.28515625" style="2" customWidth="1"/>
    <col min="3341" max="3341" width="14.85546875" style="2" customWidth="1"/>
    <col min="3342" max="3342" width="17.140625" style="2" customWidth="1"/>
    <col min="3343" max="3346" width="13.5703125" style="2" customWidth="1"/>
    <col min="3347" max="3347" width="12.85546875" style="2" customWidth="1"/>
    <col min="3348" max="3348" width="12.7109375" style="2" customWidth="1"/>
    <col min="3349" max="3349" width="8.5703125" style="2" customWidth="1"/>
    <col min="3350" max="3584" width="11.42578125" style="2"/>
    <col min="3585" max="3585" width="18.42578125" style="2" customWidth="1"/>
    <col min="3586" max="3587" width="11.5703125" style="2" customWidth="1"/>
    <col min="3588" max="3588" width="14.42578125" style="2" customWidth="1"/>
    <col min="3589" max="3590" width="11.5703125" style="2" customWidth="1"/>
    <col min="3591" max="3591" width="15.85546875" style="2" customWidth="1"/>
    <col min="3592" max="3592" width="14" style="2" customWidth="1"/>
    <col min="3593" max="3593" width="11.42578125" style="2"/>
    <col min="3594" max="3594" width="20.28515625" style="2" customWidth="1"/>
    <col min="3595" max="3595" width="14.85546875" style="2" customWidth="1"/>
    <col min="3596" max="3596" width="16.28515625" style="2" customWidth="1"/>
    <col min="3597" max="3597" width="14.85546875" style="2" customWidth="1"/>
    <col min="3598" max="3598" width="17.140625" style="2" customWidth="1"/>
    <col min="3599" max="3602" width="13.5703125" style="2" customWidth="1"/>
    <col min="3603" max="3603" width="12.85546875" style="2" customWidth="1"/>
    <col min="3604" max="3604" width="12.7109375" style="2" customWidth="1"/>
    <col min="3605" max="3605" width="8.5703125" style="2" customWidth="1"/>
    <col min="3606" max="3840" width="11.42578125" style="2"/>
    <col min="3841" max="3841" width="18.42578125" style="2" customWidth="1"/>
    <col min="3842" max="3843" width="11.5703125" style="2" customWidth="1"/>
    <col min="3844" max="3844" width="14.42578125" style="2" customWidth="1"/>
    <col min="3845" max="3846" width="11.5703125" style="2" customWidth="1"/>
    <col min="3847" max="3847" width="15.85546875" style="2" customWidth="1"/>
    <col min="3848" max="3848" width="14" style="2" customWidth="1"/>
    <col min="3849" max="3849" width="11.42578125" style="2"/>
    <col min="3850" max="3850" width="20.28515625" style="2" customWidth="1"/>
    <col min="3851" max="3851" width="14.85546875" style="2" customWidth="1"/>
    <col min="3852" max="3852" width="16.28515625" style="2" customWidth="1"/>
    <col min="3853" max="3853" width="14.85546875" style="2" customWidth="1"/>
    <col min="3854" max="3854" width="17.140625" style="2" customWidth="1"/>
    <col min="3855" max="3858" width="13.5703125" style="2" customWidth="1"/>
    <col min="3859" max="3859" width="12.85546875" style="2" customWidth="1"/>
    <col min="3860" max="3860" width="12.7109375" style="2" customWidth="1"/>
    <col min="3861" max="3861" width="8.5703125" style="2" customWidth="1"/>
    <col min="3862" max="4096" width="11.42578125" style="2"/>
    <col min="4097" max="4097" width="18.42578125" style="2" customWidth="1"/>
    <col min="4098" max="4099" width="11.5703125" style="2" customWidth="1"/>
    <col min="4100" max="4100" width="14.42578125" style="2" customWidth="1"/>
    <col min="4101" max="4102" width="11.5703125" style="2" customWidth="1"/>
    <col min="4103" max="4103" width="15.85546875" style="2" customWidth="1"/>
    <col min="4104" max="4104" width="14" style="2" customWidth="1"/>
    <col min="4105" max="4105" width="11.42578125" style="2"/>
    <col min="4106" max="4106" width="20.28515625" style="2" customWidth="1"/>
    <col min="4107" max="4107" width="14.85546875" style="2" customWidth="1"/>
    <col min="4108" max="4108" width="16.28515625" style="2" customWidth="1"/>
    <col min="4109" max="4109" width="14.85546875" style="2" customWidth="1"/>
    <col min="4110" max="4110" width="17.140625" style="2" customWidth="1"/>
    <col min="4111" max="4114" width="13.5703125" style="2" customWidth="1"/>
    <col min="4115" max="4115" width="12.85546875" style="2" customWidth="1"/>
    <col min="4116" max="4116" width="12.7109375" style="2" customWidth="1"/>
    <col min="4117" max="4117" width="8.5703125" style="2" customWidth="1"/>
    <col min="4118" max="4352" width="11.42578125" style="2"/>
    <col min="4353" max="4353" width="18.42578125" style="2" customWidth="1"/>
    <col min="4354" max="4355" width="11.5703125" style="2" customWidth="1"/>
    <col min="4356" max="4356" width="14.42578125" style="2" customWidth="1"/>
    <col min="4357" max="4358" width="11.5703125" style="2" customWidth="1"/>
    <col min="4359" max="4359" width="15.85546875" style="2" customWidth="1"/>
    <col min="4360" max="4360" width="14" style="2" customWidth="1"/>
    <col min="4361" max="4361" width="11.42578125" style="2"/>
    <col min="4362" max="4362" width="20.28515625" style="2" customWidth="1"/>
    <col min="4363" max="4363" width="14.85546875" style="2" customWidth="1"/>
    <col min="4364" max="4364" width="16.28515625" style="2" customWidth="1"/>
    <col min="4365" max="4365" width="14.85546875" style="2" customWidth="1"/>
    <col min="4366" max="4366" width="17.140625" style="2" customWidth="1"/>
    <col min="4367" max="4370" width="13.5703125" style="2" customWidth="1"/>
    <col min="4371" max="4371" width="12.85546875" style="2" customWidth="1"/>
    <col min="4372" max="4372" width="12.7109375" style="2" customWidth="1"/>
    <col min="4373" max="4373" width="8.5703125" style="2" customWidth="1"/>
    <col min="4374" max="4608" width="11.42578125" style="2"/>
    <col min="4609" max="4609" width="18.42578125" style="2" customWidth="1"/>
    <col min="4610" max="4611" width="11.5703125" style="2" customWidth="1"/>
    <col min="4612" max="4612" width="14.42578125" style="2" customWidth="1"/>
    <col min="4613" max="4614" width="11.5703125" style="2" customWidth="1"/>
    <col min="4615" max="4615" width="15.85546875" style="2" customWidth="1"/>
    <col min="4616" max="4616" width="14" style="2" customWidth="1"/>
    <col min="4617" max="4617" width="11.42578125" style="2"/>
    <col min="4618" max="4618" width="20.28515625" style="2" customWidth="1"/>
    <col min="4619" max="4619" width="14.85546875" style="2" customWidth="1"/>
    <col min="4620" max="4620" width="16.28515625" style="2" customWidth="1"/>
    <col min="4621" max="4621" width="14.85546875" style="2" customWidth="1"/>
    <col min="4622" max="4622" width="17.140625" style="2" customWidth="1"/>
    <col min="4623" max="4626" width="13.5703125" style="2" customWidth="1"/>
    <col min="4627" max="4627" width="12.85546875" style="2" customWidth="1"/>
    <col min="4628" max="4628" width="12.7109375" style="2" customWidth="1"/>
    <col min="4629" max="4629" width="8.5703125" style="2" customWidth="1"/>
    <col min="4630" max="4864" width="11.42578125" style="2"/>
    <col min="4865" max="4865" width="18.42578125" style="2" customWidth="1"/>
    <col min="4866" max="4867" width="11.5703125" style="2" customWidth="1"/>
    <col min="4868" max="4868" width="14.42578125" style="2" customWidth="1"/>
    <col min="4869" max="4870" width="11.5703125" style="2" customWidth="1"/>
    <col min="4871" max="4871" width="15.85546875" style="2" customWidth="1"/>
    <col min="4872" max="4872" width="14" style="2" customWidth="1"/>
    <col min="4873" max="4873" width="11.42578125" style="2"/>
    <col min="4874" max="4874" width="20.28515625" style="2" customWidth="1"/>
    <col min="4875" max="4875" width="14.85546875" style="2" customWidth="1"/>
    <col min="4876" max="4876" width="16.28515625" style="2" customWidth="1"/>
    <col min="4877" max="4877" width="14.85546875" style="2" customWidth="1"/>
    <col min="4878" max="4878" width="17.140625" style="2" customWidth="1"/>
    <col min="4879" max="4882" width="13.5703125" style="2" customWidth="1"/>
    <col min="4883" max="4883" width="12.85546875" style="2" customWidth="1"/>
    <col min="4884" max="4884" width="12.7109375" style="2" customWidth="1"/>
    <col min="4885" max="4885" width="8.5703125" style="2" customWidth="1"/>
    <col min="4886" max="5120" width="11.42578125" style="2"/>
    <col min="5121" max="5121" width="18.42578125" style="2" customWidth="1"/>
    <col min="5122" max="5123" width="11.5703125" style="2" customWidth="1"/>
    <col min="5124" max="5124" width="14.42578125" style="2" customWidth="1"/>
    <col min="5125" max="5126" width="11.5703125" style="2" customWidth="1"/>
    <col min="5127" max="5127" width="15.85546875" style="2" customWidth="1"/>
    <col min="5128" max="5128" width="14" style="2" customWidth="1"/>
    <col min="5129" max="5129" width="11.42578125" style="2"/>
    <col min="5130" max="5130" width="20.28515625" style="2" customWidth="1"/>
    <col min="5131" max="5131" width="14.85546875" style="2" customWidth="1"/>
    <col min="5132" max="5132" width="16.28515625" style="2" customWidth="1"/>
    <col min="5133" max="5133" width="14.85546875" style="2" customWidth="1"/>
    <col min="5134" max="5134" width="17.140625" style="2" customWidth="1"/>
    <col min="5135" max="5138" width="13.5703125" style="2" customWidth="1"/>
    <col min="5139" max="5139" width="12.85546875" style="2" customWidth="1"/>
    <col min="5140" max="5140" width="12.7109375" style="2" customWidth="1"/>
    <col min="5141" max="5141" width="8.5703125" style="2" customWidth="1"/>
    <col min="5142" max="5376" width="11.42578125" style="2"/>
    <col min="5377" max="5377" width="18.42578125" style="2" customWidth="1"/>
    <col min="5378" max="5379" width="11.5703125" style="2" customWidth="1"/>
    <col min="5380" max="5380" width="14.42578125" style="2" customWidth="1"/>
    <col min="5381" max="5382" width="11.5703125" style="2" customWidth="1"/>
    <col min="5383" max="5383" width="15.85546875" style="2" customWidth="1"/>
    <col min="5384" max="5384" width="14" style="2" customWidth="1"/>
    <col min="5385" max="5385" width="11.42578125" style="2"/>
    <col min="5386" max="5386" width="20.28515625" style="2" customWidth="1"/>
    <col min="5387" max="5387" width="14.85546875" style="2" customWidth="1"/>
    <col min="5388" max="5388" width="16.28515625" style="2" customWidth="1"/>
    <col min="5389" max="5389" width="14.85546875" style="2" customWidth="1"/>
    <col min="5390" max="5390" width="17.140625" style="2" customWidth="1"/>
    <col min="5391" max="5394" width="13.5703125" style="2" customWidth="1"/>
    <col min="5395" max="5395" width="12.85546875" style="2" customWidth="1"/>
    <col min="5396" max="5396" width="12.7109375" style="2" customWidth="1"/>
    <col min="5397" max="5397" width="8.5703125" style="2" customWidth="1"/>
    <col min="5398" max="5632" width="11.42578125" style="2"/>
    <col min="5633" max="5633" width="18.42578125" style="2" customWidth="1"/>
    <col min="5634" max="5635" width="11.5703125" style="2" customWidth="1"/>
    <col min="5636" max="5636" width="14.42578125" style="2" customWidth="1"/>
    <col min="5637" max="5638" width="11.5703125" style="2" customWidth="1"/>
    <col min="5639" max="5639" width="15.85546875" style="2" customWidth="1"/>
    <col min="5640" max="5640" width="14" style="2" customWidth="1"/>
    <col min="5641" max="5641" width="11.42578125" style="2"/>
    <col min="5642" max="5642" width="20.28515625" style="2" customWidth="1"/>
    <col min="5643" max="5643" width="14.85546875" style="2" customWidth="1"/>
    <col min="5644" max="5644" width="16.28515625" style="2" customWidth="1"/>
    <col min="5645" max="5645" width="14.85546875" style="2" customWidth="1"/>
    <col min="5646" max="5646" width="17.140625" style="2" customWidth="1"/>
    <col min="5647" max="5650" width="13.5703125" style="2" customWidth="1"/>
    <col min="5651" max="5651" width="12.85546875" style="2" customWidth="1"/>
    <col min="5652" max="5652" width="12.7109375" style="2" customWidth="1"/>
    <col min="5653" max="5653" width="8.5703125" style="2" customWidth="1"/>
    <col min="5654" max="5888" width="11.42578125" style="2"/>
    <col min="5889" max="5889" width="18.42578125" style="2" customWidth="1"/>
    <col min="5890" max="5891" width="11.5703125" style="2" customWidth="1"/>
    <col min="5892" max="5892" width="14.42578125" style="2" customWidth="1"/>
    <col min="5893" max="5894" width="11.5703125" style="2" customWidth="1"/>
    <col min="5895" max="5895" width="15.85546875" style="2" customWidth="1"/>
    <col min="5896" max="5896" width="14" style="2" customWidth="1"/>
    <col min="5897" max="5897" width="11.42578125" style="2"/>
    <col min="5898" max="5898" width="20.28515625" style="2" customWidth="1"/>
    <col min="5899" max="5899" width="14.85546875" style="2" customWidth="1"/>
    <col min="5900" max="5900" width="16.28515625" style="2" customWidth="1"/>
    <col min="5901" max="5901" width="14.85546875" style="2" customWidth="1"/>
    <col min="5902" max="5902" width="17.140625" style="2" customWidth="1"/>
    <col min="5903" max="5906" width="13.5703125" style="2" customWidth="1"/>
    <col min="5907" max="5907" width="12.85546875" style="2" customWidth="1"/>
    <col min="5908" max="5908" width="12.7109375" style="2" customWidth="1"/>
    <col min="5909" max="5909" width="8.5703125" style="2" customWidth="1"/>
    <col min="5910" max="6144" width="11.42578125" style="2"/>
    <col min="6145" max="6145" width="18.42578125" style="2" customWidth="1"/>
    <col min="6146" max="6147" width="11.5703125" style="2" customWidth="1"/>
    <col min="6148" max="6148" width="14.42578125" style="2" customWidth="1"/>
    <col min="6149" max="6150" width="11.5703125" style="2" customWidth="1"/>
    <col min="6151" max="6151" width="15.85546875" style="2" customWidth="1"/>
    <col min="6152" max="6152" width="14" style="2" customWidth="1"/>
    <col min="6153" max="6153" width="11.42578125" style="2"/>
    <col min="6154" max="6154" width="20.28515625" style="2" customWidth="1"/>
    <col min="6155" max="6155" width="14.85546875" style="2" customWidth="1"/>
    <col min="6156" max="6156" width="16.28515625" style="2" customWidth="1"/>
    <col min="6157" max="6157" width="14.85546875" style="2" customWidth="1"/>
    <col min="6158" max="6158" width="17.140625" style="2" customWidth="1"/>
    <col min="6159" max="6162" width="13.5703125" style="2" customWidth="1"/>
    <col min="6163" max="6163" width="12.85546875" style="2" customWidth="1"/>
    <col min="6164" max="6164" width="12.7109375" style="2" customWidth="1"/>
    <col min="6165" max="6165" width="8.5703125" style="2" customWidth="1"/>
    <col min="6166" max="6400" width="11.42578125" style="2"/>
    <col min="6401" max="6401" width="18.42578125" style="2" customWidth="1"/>
    <col min="6402" max="6403" width="11.5703125" style="2" customWidth="1"/>
    <col min="6404" max="6404" width="14.42578125" style="2" customWidth="1"/>
    <col min="6405" max="6406" width="11.5703125" style="2" customWidth="1"/>
    <col min="6407" max="6407" width="15.85546875" style="2" customWidth="1"/>
    <col min="6408" max="6408" width="14" style="2" customWidth="1"/>
    <col min="6409" max="6409" width="11.42578125" style="2"/>
    <col min="6410" max="6410" width="20.28515625" style="2" customWidth="1"/>
    <col min="6411" max="6411" width="14.85546875" style="2" customWidth="1"/>
    <col min="6412" max="6412" width="16.28515625" style="2" customWidth="1"/>
    <col min="6413" max="6413" width="14.85546875" style="2" customWidth="1"/>
    <col min="6414" max="6414" width="17.140625" style="2" customWidth="1"/>
    <col min="6415" max="6418" width="13.5703125" style="2" customWidth="1"/>
    <col min="6419" max="6419" width="12.85546875" style="2" customWidth="1"/>
    <col min="6420" max="6420" width="12.7109375" style="2" customWidth="1"/>
    <col min="6421" max="6421" width="8.5703125" style="2" customWidth="1"/>
    <col min="6422" max="6656" width="11.42578125" style="2"/>
    <col min="6657" max="6657" width="18.42578125" style="2" customWidth="1"/>
    <col min="6658" max="6659" width="11.5703125" style="2" customWidth="1"/>
    <col min="6660" max="6660" width="14.42578125" style="2" customWidth="1"/>
    <col min="6661" max="6662" width="11.5703125" style="2" customWidth="1"/>
    <col min="6663" max="6663" width="15.85546875" style="2" customWidth="1"/>
    <col min="6664" max="6664" width="14" style="2" customWidth="1"/>
    <col min="6665" max="6665" width="11.42578125" style="2"/>
    <col min="6666" max="6666" width="20.28515625" style="2" customWidth="1"/>
    <col min="6667" max="6667" width="14.85546875" style="2" customWidth="1"/>
    <col min="6668" max="6668" width="16.28515625" style="2" customWidth="1"/>
    <col min="6669" max="6669" width="14.85546875" style="2" customWidth="1"/>
    <col min="6670" max="6670" width="17.140625" style="2" customWidth="1"/>
    <col min="6671" max="6674" width="13.5703125" style="2" customWidth="1"/>
    <col min="6675" max="6675" width="12.85546875" style="2" customWidth="1"/>
    <col min="6676" max="6676" width="12.7109375" style="2" customWidth="1"/>
    <col min="6677" max="6677" width="8.5703125" style="2" customWidth="1"/>
    <col min="6678" max="6912" width="11.42578125" style="2"/>
    <col min="6913" max="6913" width="18.42578125" style="2" customWidth="1"/>
    <col min="6914" max="6915" width="11.5703125" style="2" customWidth="1"/>
    <col min="6916" max="6916" width="14.42578125" style="2" customWidth="1"/>
    <col min="6917" max="6918" width="11.5703125" style="2" customWidth="1"/>
    <col min="6919" max="6919" width="15.85546875" style="2" customWidth="1"/>
    <col min="6920" max="6920" width="14" style="2" customWidth="1"/>
    <col min="6921" max="6921" width="11.42578125" style="2"/>
    <col min="6922" max="6922" width="20.28515625" style="2" customWidth="1"/>
    <col min="6923" max="6923" width="14.85546875" style="2" customWidth="1"/>
    <col min="6924" max="6924" width="16.28515625" style="2" customWidth="1"/>
    <col min="6925" max="6925" width="14.85546875" style="2" customWidth="1"/>
    <col min="6926" max="6926" width="17.140625" style="2" customWidth="1"/>
    <col min="6927" max="6930" width="13.5703125" style="2" customWidth="1"/>
    <col min="6931" max="6931" width="12.85546875" style="2" customWidth="1"/>
    <col min="6932" max="6932" width="12.7109375" style="2" customWidth="1"/>
    <col min="6933" max="6933" width="8.5703125" style="2" customWidth="1"/>
    <col min="6934" max="7168" width="11.42578125" style="2"/>
    <col min="7169" max="7169" width="18.42578125" style="2" customWidth="1"/>
    <col min="7170" max="7171" width="11.5703125" style="2" customWidth="1"/>
    <col min="7172" max="7172" width="14.42578125" style="2" customWidth="1"/>
    <col min="7173" max="7174" width="11.5703125" style="2" customWidth="1"/>
    <col min="7175" max="7175" width="15.85546875" style="2" customWidth="1"/>
    <col min="7176" max="7176" width="14" style="2" customWidth="1"/>
    <col min="7177" max="7177" width="11.42578125" style="2"/>
    <col min="7178" max="7178" width="20.28515625" style="2" customWidth="1"/>
    <col min="7179" max="7179" width="14.85546875" style="2" customWidth="1"/>
    <col min="7180" max="7180" width="16.28515625" style="2" customWidth="1"/>
    <col min="7181" max="7181" width="14.85546875" style="2" customWidth="1"/>
    <col min="7182" max="7182" width="17.140625" style="2" customWidth="1"/>
    <col min="7183" max="7186" width="13.5703125" style="2" customWidth="1"/>
    <col min="7187" max="7187" width="12.85546875" style="2" customWidth="1"/>
    <col min="7188" max="7188" width="12.7109375" style="2" customWidth="1"/>
    <col min="7189" max="7189" width="8.5703125" style="2" customWidth="1"/>
    <col min="7190" max="7424" width="11.42578125" style="2"/>
    <col min="7425" max="7425" width="18.42578125" style="2" customWidth="1"/>
    <col min="7426" max="7427" width="11.5703125" style="2" customWidth="1"/>
    <col min="7428" max="7428" width="14.42578125" style="2" customWidth="1"/>
    <col min="7429" max="7430" width="11.5703125" style="2" customWidth="1"/>
    <col min="7431" max="7431" width="15.85546875" style="2" customWidth="1"/>
    <col min="7432" max="7432" width="14" style="2" customWidth="1"/>
    <col min="7433" max="7433" width="11.42578125" style="2"/>
    <col min="7434" max="7434" width="20.28515625" style="2" customWidth="1"/>
    <col min="7435" max="7435" width="14.85546875" style="2" customWidth="1"/>
    <col min="7436" max="7436" width="16.28515625" style="2" customWidth="1"/>
    <col min="7437" max="7437" width="14.85546875" style="2" customWidth="1"/>
    <col min="7438" max="7438" width="17.140625" style="2" customWidth="1"/>
    <col min="7439" max="7442" width="13.5703125" style="2" customWidth="1"/>
    <col min="7443" max="7443" width="12.85546875" style="2" customWidth="1"/>
    <col min="7444" max="7444" width="12.7109375" style="2" customWidth="1"/>
    <col min="7445" max="7445" width="8.5703125" style="2" customWidth="1"/>
    <col min="7446" max="7680" width="11.42578125" style="2"/>
    <col min="7681" max="7681" width="18.42578125" style="2" customWidth="1"/>
    <col min="7682" max="7683" width="11.5703125" style="2" customWidth="1"/>
    <col min="7684" max="7684" width="14.42578125" style="2" customWidth="1"/>
    <col min="7685" max="7686" width="11.5703125" style="2" customWidth="1"/>
    <col min="7687" max="7687" width="15.85546875" style="2" customWidth="1"/>
    <col min="7688" max="7688" width="14" style="2" customWidth="1"/>
    <col min="7689" max="7689" width="11.42578125" style="2"/>
    <col min="7690" max="7690" width="20.28515625" style="2" customWidth="1"/>
    <col min="7691" max="7691" width="14.85546875" style="2" customWidth="1"/>
    <col min="7692" max="7692" width="16.28515625" style="2" customWidth="1"/>
    <col min="7693" max="7693" width="14.85546875" style="2" customWidth="1"/>
    <col min="7694" max="7694" width="17.140625" style="2" customWidth="1"/>
    <col min="7695" max="7698" width="13.5703125" style="2" customWidth="1"/>
    <col min="7699" max="7699" width="12.85546875" style="2" customWidth="1"/>
    <col min="7700" max="7700" width="12.7109375" style="2" customWidth="1"/>
    <col min="7701" max="7701" width="8.5703125" style="2" customWidth="1"/>
    <col min="7702" max="7936" width="11.42578125" style="2"/>
    <col min="7937" max="7937" width="18.42578125" style="2" customWidth="1"/>
    <col min="7938" max="7939" width="11.5703125" style="2" customWidth="1"/>
    <col min="7940" max="7940" width="14.42578125" style="2" customWidth="1"/>
    <col min="7941" max="7942" width="11.5703125" style="2" customWidth="1"/>
    <col min="7943" max="7943" width="15.85546875" style="2" customWidth="1"/>
    <col min="7944" max="7944" width="14" style="2" customWidth="1"/>
    <col min="7945" max="7945" width="11.42578125" style="2"/>
    <col min="7946" max="7946" width="20.28515625" style="2" customWidth="1"/>
    <col min="7947" max="7947" width="14.85546875" style="2" customWidth="1"/>
    <col min="7948" max="7948" width="16.28515625" style="2" customWidth="1"/>
    <col min="7949" max="7949" width="14.85546875" style="2" customWidth="1"/>
    <col min="7950" max="7950" width="17.140625" style="2" customWidth="1"/>
    <col min="7951" max="7954" width="13.5703125" style="2" customWidth="1"/>
    <col min="7955" max="7955" width="12.85546875" style="2" customWidth="1"/>
    <col min="7956" max="7956" width="12.7109375" style="2" customWidth="1"/>
    <col min="7957" max="7957" width="8.5703125" style="2" customWidth="1"/>
    <col min="7958" max="8192" width="11.42578125" style="2"/>
    <col min="8193" max="8193" width="18.42578125" style="2" customWidth="1"/>
    <col min="8194" max="8195" width="11.5703125" style="2" customWidth="1"/>
    <col min="8196" max="8196" width="14.42578125" style="2" customWidth="1"/>
    <col min="8197" max="8198" width="11.5703125" style="2" customWidth="1"/>
    <col min="8199" max="8199" width="15.85546875" style="2" customWidth="1"/>
    <col min="8200" max="8200" width="14" style="2" customWidth="1"/>
    <col min="8201" max="8201" width="11.42578125" style="2"/>
    <col min="8202" max="8202" width="20.28515625" style="2" customWidth="1"/>
    <col min="8203" max="8203" width="14.85546875" style="2" customWidth="1"/>
    <col min="8204" max="8204" width="16.28515625" style="2" customWidth="1"/>
    <col min="8205" max="8205" width="14.85546875" style="2" customWidth="1"/>
    <col min="8206" max="8206" width="17.140625" style="2" customWidth="1"/>
    <col min="8207" max="8210" width="13.5703125" style="2" customWidth="1"/>
    <col min="8211" max="8211" width="12.85546875" style="2" customWidth="1"/>
    <col min="8212" max="8212" width="12.7109375" style="2" customWidth="1"/>
    <col min="8213" max="8213" width="8.5703125" style="2" customWidth="1"/>
    <col min="8214" max="8448" width="11.42578125" style="2"/>
    <col min="8449" max="8449" width="18.42578125" style="2" customWidth="1"/>
    <col min="8450" max="8451" width="11.5703125" style="2" customWidth="1"/>
    <col min="8452" max="8452" width="14.42578125" style="2" customWidth="1"/>
    <col min="8453" max="8454" width="11.5703125" style="2" customWidth="1"/>
    <col min="8455" max="8455" width="15.85546875" style="2" customWidth="1"/>
    <col min="8456" max="8456" width="14" style="2" customWidth="1"/>
    <col min="8457" max="8457" width="11.42578125" style="2"/>
    <col min="8458" max="8458" width="20.28515625" style="2" customWidth="1"/>
    <col min="8459" max="8459" width="14.85546875" style="2" customWidth="1"/>
    <col min="8460" max="8460" width="16.28515625" style="2" customWidth="1"/>
    <col min="8461" max="8461" width="14.85546875" style="2" customWidth="1"/>
    <col min="8462" max="8462" width="17.140625" style="2" customWidth="1"/>
    <col min="8463" max="8466" width="13.5703125" style="2" customWidth="1"/>
    <col min="8467" max="8467" width="12.85546875" style="2" customWidth="1"/>
    <col min="8468" max="8468" width="12.7109375" style="2" customWidth="1"/>
    <col min="8469" max="8469" width="8.5703125" style="2" customWidth="1"/>
    <col min="8470" max="8704" width="11.42578125" style="2"/>
    <col min="8705" max="8705" width="18.42578125" style="2" customWidth="1"/>
    <col min="8706" max="8707" width="11.5703125" style="2" customWidth="1"/>
    <col min="8708" max="8708" width="14.42578125" style="2" customWidth="1"/>
    <col min="8709" max="8710" width="11.5703125" style="2" customWidth="1"/>
    <col min="8711" max="8711" width="15.85546875" style="2" customWidth="1"/>
    <col min="8712" max="8712" width="14" style="2" customWidth="1"/>
    <col min="8713" max="8713" width="11.42578125" style="2"/>
    <col min="8714" max="8714" width="20.28515625" style="2" customWidth="1"/>
    <col min="8715" max="8715" width="14.85546875" style="2" customWidth="1"/>
    <col min="8716" max="8716" width="16.28515625" style="2" customWidth="1"/>
    <col min="8717" max="8717" width="14.85546875" style="2" customWidth="1"/>
    <col min="8718" max="8718" width="17.140625" style="2" customWidth="1"/>
    <col min="8719" max="8722" width="13.5703125" style="2" customWidth="1"/>
    <col min="8723" max="8723" width="12.85546875" style="2" customWidth="1"/>
    <col min="8724" max="8724" width="12.7109375" style="2" customWidth="1"/>
    <col min="8725" max="8725" width="8.5703125" style="2" customWidth="1"/>
    <col min="8726" max="8960" width="11.42578125" style="2"/>
    <col min="8961" max="8961" width="18.42578125" style="2" customWidth="1"/>
    <col min="8962" max="8963" width="11.5703125" style="2" customWidth="1"/>
    <col min="8964" max="8964" width="14.42578125" style="2" customWidth="1"/>
    <col min="8965" max="8966" width="11.5703125" style="2" customWidth="1"/>
    <col min="8967" max="8967" width="15.85546875" style="2" customWidth="1"/>
    <col min="8968" max="8968" width="14" style="2" customWidth="1"/>
    <col min="8969" max="8969" width="11.42578125" style="2"/>
    <col min="8970" max="8970" width="20.28515625" style="2" customWidth="1"/>
    <col min="8971" max="8971" width="14.85546875" style="2" customWidth="1"/>
    <col min="8972" max="8972" width="16.28515625" style="2" customWidth="1"/>
    <col min="8973" max="8973" width="14.85546875" style="2" customWidth="1"/>
    <col min="8974" max="8974" width="17.140625" style="2" customWidth="1"/>
    <col min="8975" max="8978" width="13.5703125" style="2" customWidth="1"/>
    <col min="8979" max="8979" width="12.85546875" style="2" customWidth="1"/>
    <col min="8980" max="8980" width="12.7109375" style="2" customWidth="1"/>
    <col min="8981" max="8981" width="8.5703125" style="2" customWidth="1"/>
    <col min="8982" max="9216" width="11.42578125" style="2"/>
    <col min="9217" max="9217" width="18.42578125" style="2" customWidth="1"/>
    <col min="9218" max="9219" width="11.5703125" style="2" customWidth="1"/>
    <col min="9220" max="9220" width="14.42578125" style="2" customWidth="1"/>
    <col min="9221" max="9222" width="11.5703125" style="2" customWidth="1"/>
    <col min="9223" max="9223" width="15.85546875" style="2" customWidth="1"/>
    <col min="9224" max="9224" width="14" style="2" customWidth="1"/>
    <col min="9225" max="9225" width="11.42578125" style="2"/>
    <col min="9226" max="9226" width="20.28515625" style="2" customWidth="1"/>
    <col min="9227" max="9227" width="14.85546875" style="2" customWidth="1"/>
    <col min="9228" max="9228" width="16.28515625" style="2" customWidth="1"/>
    <col min="9229" max="9229" width="14.85546875" style="2" customWidth="1"/>
    <col min="9230" max="9230" width="17.140625" style="2" customWidth="1"/>
    <col min="9231" max="9234" width="13.5703125" style="2" customWidth="1"/>
    <col min="9235" max="9235" width="12.85546875" style="2" customWidth="1"/>
    <col min="9236" max="9236" width="12.7109375" style="2" customWidth="1"/>
    <col min="9237" max="9237" width="8.5703125" style="2" customWidth="1"/>
    <col min="9238" max="9472" width="11.42578125" style="2"/>
    <col min="9473" max="9473" width="18.42578125" style="2" customWidth="1"/>
    <col min="9474" max="9475" width="11.5703125" style="2" customWidth="1"/>
    <col min="9476" max="9476" width="14.42578125" style="2" customWidth="1"/>
    <col min="9477" max="9478" width="11.5703125" style="2" customWidth="1"/>
    <col min="9479" max="9479" width="15.85546875" style="2" customWidth="1"/>
    <col min="9480" max="9480" width="14" style="2" customWidth="1"/>
    <col min="9481" max="9481" width="11.42578125" style="2"/>
    <col min="9482" max="9482" width="20.28515625" style="2" customWidth="1"/>
    <col min="9483" max="9483" width="14.85546875" style="2" customWidth="1"/>
    <col min="9484" max="9484" width="16.28515625" style="2" customWidth="1"/>
    <col min="9485" max="9485" width="14.85546875" style="2" customWidth="1"/>
    <col min="9486" max="9486" width="17.140625" style="2" customWidth="1"/>
    <col min="9487" max="9490" width="13.5703125" style="2" customWidth="1"/>
    <col min="9491" max="9491" width="12.85546875" style="2" customWidth="1"/>
    <col min="9492" max="9492" width="12.7109375" style="2" customWidth="1"/>
    <col min="9493" max="9493" width="8.5703125" style="2" customWidth="1"/>
    <col min="9494" max="9728" width="11.42578125" style="2"/>
    <col min="9729" max="9729" width="18.42578125" style="2" customWidth="1"/>
    <col min="9730" max="9731" width="11.5703125" style="2" customWidth="1"/>
    <col min="9732" max="9732" width="14.42578125" style="2" customWidth="1"/>
    <col min="9733" max="9734" width="11.5703125" style="2" customWidth="1"/>
    <col min="9735" max="9735" width="15.85546875" style="2" customWidth="1"/>
    <col min="9736" max="9736" width="14" style="2" customWidth="1"/>
    <col min="9737" max="9737" width="11.42578125" style="2"/>
    <col min="9738" max="9738" width="20.28515625" style="2" customWidth="1"/>
    <col min="9739" max="9739" width="14.85546875" style="2" customWidth="1"/>
    <col min="9740" max="9740" width="16.28515625" style="2" customWidth="1"/>
    <col min="9741" max="9741" width="14.85546875" style="2" customWidth="1"/>
    <col min="9742" max="9742" width="17.140625" style="2" customWidth="1"/>
    <col min="9743" max="9746" width="13.5703125" style="2" customWidth="1"/>
    <col min="9747" max="9747" width="12.85546875" style="2" customWidth="1"/>
    <col min="9748" max="9748" width="12.7109375" style="2" customWidth="1"/>
    <col min="9749" max="9749" width="8.5703125" style="2" customWidth="1"/>
    <col min="9750" max="9984" width="11.42578125" style="2"/>
    <col min="9985" max="9985" width="18.42578125" style="2" customWidth="1"/>
    <col min="9986" max="9987" width="11.5703125" style="2" customWidth="1"/>
    <col min="9988" max="9988" width="14.42578125" style="2" customWidth="1"/>
    <col min="9989" max="9990" width="11.5703125" style="2" customWidth="1"/>
    <col min="9991" max="9991" width="15.85546875" style="2" customWidth="1"/>
    <col min="9992" max="9992" width="14" style="2" customWidth="1"/>
    <col min="9993" max="9993" width="11.42578125" style="2"/>
    <col min="9994" max="9994" width="20.28515625" style="2" customWidth="1"/>
    <col min="9995" max="9995" width="14.85546875" style="2" customWidth="1"/>
    <col min="9996" max="9996" width="16.28515625" style="2" customWidth="1"/>
    <col min="9997" max="9997" width="14.85546875" style="2" customWidth="1"/>
    <col min="9998" max="9998" width="17.140625" style="2" customWidth="1"/>
    <col min="9999" max="10002" width="13.5703125" style="2" customWidth="1"/>
    <col min="10003" max="10003" width="12.85546875" style="2" customWidth="1"/>
    <col min="10004" max="10004" width="12.7109375" style="2" customWidth="1"/>
    <col min="10005" max="10005" width="8.5703125" style="2" customWidth="1"/>
    <col min="10006" max="10240" width="11.42578125" style="2"/>
    <col min="10241" max="10241" width="18.42578125" style="2" customWidth="1"/>
    <col min="10242" max="10243" width="11.5703125" style="2" customWidth="1"/>
    <col min="10244" max="10244" width="14.42578125" style="2" customWidth="1"/>
    <col min="10245" max="10246" width="11.5703125" style="2" customWidth="1"/>
    <col min="10247" max="10247" width="15.85546875" style="2" customWidth="1"/>
    <col min="10248" max="10248" width="14" style="2" customWidth="1"/>
    <col min="10249" max="10249" width="11.42578125" style="2"/>
    <col min="10250" max="10250" width="20.28515625" style="2" customWidth="1"/>
    <col min="10251" max="10251" width="14.85546875" style="2" customWidth="1"/>
    <col min="10252" max="10252" width="16.28515625" style="2" customWidth="1"/>
    <col min="10253" max="10253" width="14.85546875" style="2" customWidth="1"/>
    <col min="10254" max="10254" width="17.140625" style="2" customWidth="1"/>
    <col min="10255" max="10258" width="13.5703125" style="2" customWidth="1"/>
    <col min="10259" max="10259" width="12.85546875" style="2" customWidth="1"/>
    <col min="10260" max="10260" width="12.7109375" style="2" customWidth="1"/>
    <col min="10261" max="10261" width="8.5703125" style="2" customWidth="1"/>
    <col min="10262" max="10496" width="11.42578125" style="2"/>
    <col min="10497" max="10497" width="18.42578125" style="2" customWidth="1"/>
    <col min="10498" max="10499" width="11.5703125" style="2" customWidth="1"/>
    <col min="10500" max="10500" width="14.42578125" style="2" customWidth="1"/>
    <col min="10501" max="10502" width="11.5703125" style="2" customWidth="1"/>
    <col min="10503" max="10503" width="15.85546875" style="2" customWidth="1"/>
    <col min="10504" max="10504" width="14" style="2" customWidth="1"/>
    <col min="10505" max="10505" width="11.42578125" style="2"/>
    <col min="10506" max="10506" width="20.28515625" style="2" customWidth="1"/>
    <col min="10507" max="10507" width="14.85546875" style="2" customWidth="1"/>
    <col min="10508" max="10508" width="16.28515625" style="2" customWidth="1"/>
    <col min="10509" max="10509" width="14.85546875" style="2" customWidth="1"/>
    <col min="10510" max="10510" width="17.140625" style="2" customWidth="1"/>
    <col min="10511" max="10514" width="13.5703125" style="2" customWidth="1"/>
    <col min="10515" max="10515" width="12.85546875" style="2" customWidth="1"/>
    <col min="10516" max="10516" width="12.7109375" style="2" customWidth="1"/>
    <col min="10517" max="10517" width="8.5703125" style="2" customWidth="1"/>
    <col min="10518" max="10752" width="11.42578125" style="2"/>
    <col min="10753" max="10753" width="18.42578125" style="2" customWidth="1"/>
    <col min="10754" max="10755" width="11.5703125" style="2" customWidth="1"/>
    <col min="10756" max="10756" width="14.42578125" style="2" customWidth="1"/>
    <col min="10757" max="10758" width="11.5703125" style="2" customWidth="1"/>
    <col min="10759" max="10759" width="15.85546875" style="2" customWidth="1"/>
    <col min="10760" max="10760" width="14" style="2" customWidth="1"/>
    <col min="10761" max="10761" width="11.42578125" style="2"/>
    <col min="10762" max="10762" width="20.28515625" style="2" customWidth="1"/>
    <col min="10763" max="10763" width="14.85546875" style="2" customWidth="1"/>
    <col min="10764" max="10764" width="16.28515625" style="2" customWidth="1"/>
    <col min="10765" max="10765" width="14.85546875" style="2" customWidth="1"/>
    <col min="10766" max="10766" width="17.140625" style="2" customWidth="1"/>
    <col min="10767" max="10770" width="13.5703125" style="2" customWidth="1"/>
    <col min="10771" max="10771" width="12.85546875" style="2" customWidth="1"/>
    <col min="10772" max="10772" width="12.7109375" style="2" customWidth="1"/>
    <col min="10773" max="10773" width="8.5703125" style="2" customWidth="1"/>
    <col min="10774" max="11008" width="11.42578125" style="2"/>
    <col min="11009" max="11009" width="18.42578125" style="2" customWidth="1"/>
    <col min="11010" max="11011" width="11.5703125" style="2" customWidth="1"/>
    <col min="11012" max="11012" width="14.42578125" style="2" customWidth="1"/>
    <col min="11013" max="11014" width="11.5703125" style="2" customWidth="1"/>
    <col min="11015" max="11015" width="15.85546875" style="2" customWidth="1"/>
    <col min="11016" max="11016" width="14" style="2" customWidth="1"/>
    <col min="11017" max="11017" width="11.42578125" style="2"/>
    <col min="11018" max="11018" width="20.28515625" style="2" customWidth="1"/>
    <col min="11019" max="11019" width="14.85546875" style="2" customWidth="1"/>
    <col min="11020" max="11020" width="16.28515625" style="2" customWidth="1"/>
    <col min="11021" max="11021" width="14.85546875" style="2" customWidth="1"/>
    <col min="11022" max="11022" width="17.140625" style="2" customWidth="1"/>
    <col min="11023" max="11026" width="13.5703125" style="2" customWidth="1"/>
    <col min="11027" max="11027" width="12.85546875" style="2" customWidth="1"/>
    <col min="11028" max="11028" width="12.7109375" style="2" customWidth="1"/>
    <col min="11029" max="11029" width="8.5703125" style="2" customWidth="1"/>
    <col min="11030" max="11264" width="11.42578125" style="2"/>
    <col min="11265" max="11265" width="18.42578125" style="2" customWidth="1"/>
    <col min="11266" max="11267" width="11.5703125" style="2" customWidth="1"/>
    <col min="11268" max="11268" width="14.42578125" style="2" customWidth="1"/>
    <col min="11269" max="11270" width="11.5703125" style="2" customWidth="1"/>
    <col min="11271" max="11271" width="15.85546875" style="2" customWidth="1"/>
    <col min="11272" max="11272" width="14" style="2" customWidth="1"/>
    <col min="11273" max="11273" width="11.42578125" style="2"/>
    <col min="11274" max="11274" width="20.28515625" style="2" customWidth="1"/>
    <col min="11275" max="11275" width="14.85546875" style="2" customWidth="1"/>
    <col min="11276" max="11276" width="16.28515625" style="2" customWidth="1"/>
    <col min="11277" max="11277" width="14.85546875" style="2" customWidth="1"/>
    <col min="11278" max="11278" width="17.140625" style="2" customWidth="1"/>
    <col min="11279" max="11282" width="13.5703125" style="2" customWidth="1"/>
    <col min="11283" max="11283" width="12.85546875" style="2" customWidth="1"/>
    <col min="11284" max="11284" width="12.7109375" style="2" customWidth="1"/>
    <col min="11285" max="11285" width="8.5703125" style="2" customWidth="1"/>
    <col min="11286" max="11520" width="11.42578125" style="2"/>
    <col min="11521" max="11521" width="18.42578125" style="2" customWidth="1"/>
    <col min="11522" max="11523" width="11.5703125" style="2" customWidth="1"/>
    <col min="11524" max="11524" width="14.42578125" style="2" customWidth="1"/>
    <col min="11525" max="11526" width="11.5703125" style="2" customWidth="1"/>
    <col min="11527" max="11527" width="15.85546875" style="2" customWidth="1"/>
    <col min="11528" max="11528" width="14" style="2" customWidth="1"/>
    <col min="11529" max="11529" width="11.42578125" style="2"/>
    <col min="11530" max="11530" width="20.28515625" style="2" customWidth="1"/>
    <col min="11531" max="11531" width="14.85546875" style="2" customWidth="1"/>
    <col min="11532" max="11532" width="16.28515625" style="2" customWidth="1"/>
    <col min="11533" max="11533" width="14.85546875" style="2" customWidth="1"/>
    <col min="11534" max="11534" width="17.140625" style="2" customWidth="1"/>
    <col min="11535" max="11538" width="13.5703125" style="2" customWidth="1"/>
    <col min="11539" max="11539" width="12.85546875" style="2" customWidth="1"/>
    <col min="11540" max="11540" width="12.7109375" style="2" customWidth="1"/>
    <col min="11541" max="11541" width="8.5703125" style="2" customWidth="1"/>
    <col min="11542" max="11776" width="11.42578125" style="2"/>
    <col min="11777" max="11777" width="18.42578125" style="2" customWidth="1"/>
    <col min="11778" max="11779" width="11.5703125" style="2" customWidth="1"/>
    <col min="11780" max="11780" width="14.42578125" style="2" customWidth="1"/>
    <col min="11781" max="11782" width="11.5703125" style="2" customWidth="1"/>
    <col min="11783" max="11783" width="15.85546875" style="2" customWidth="1"/>
    <col min="11784" max="11784" width="14" style="2" customWidth="1"/>
    <col min="11785" max="11785" width="11.42578125" style="2"/>
    <col min="11786" max="11786" width="20.28515625" style="2" customWidth="1"/>
    <col min="11787" max="11787" width="14.85546875" style="2" customWidth="1"/>
    <col min="11788" max="11788" width="16.28515625" style="2" customWidth="1"/>
    <col min="11789" max="11789" width="14.85546875" style="2" customWidth="1"/>
    <col min="11790" max="11790" width="17.140625" style="2" customWidth="1"/>
    <col min="11791" max="11794" width="13.5703125" style="2" customWidth="1"/>
    <col min="11795" max="11795" width="12.85546875" style="2" customWidth="1"/>
    <col min="11796" max="11796" width="12.7109375" style="2" customWidth="1"/>
    <col min="11797" max="11797" width="8.5703125" style="2" customWidth="1"/>
    <col min="11798" max="12032" width="11.42578125" style="2"/>
    <col min="12033" max="12033" width="18.42578125" style="2" customWidth="1"/>
    <col min="12034" max="12035" width="11.5703125" style="2" customWidth="1"/>
    <col min="12036" max="12036" width="14.42578125" style="2" customWidth="1"/>
    <col min="12037" max="12038" width="11.5703125" style="2" customWidth="1"/>
    <col min="12039" max="12039" width="15.85546875" style="2" customWidth="1"/>
    <col min="12040" max="12040" width="14" style="2" customWidth="1"/>
    <col min="12041" max="12041" width="11.42578125" style="2"/>
    <col min="12042" max="12042" width="20.28515625" style="2" customWidth="1"/>
    <col min="12043" max="12043" width="14.85546875" style="2" customWidth="1"/>
    <col min="12044" max="12044" width="16.28515625" style="2" customWidth="1"/>
    <col min="12045" max="12045" width="14.85546875" style="2" customWidth="1"/>
    <col min="12046" max="12046" width="17.140625" style="2" customWidth="1"/>
    <col min="12047" max="12050" width="13.5703125" style="2" customWidth="1"/>
    <col min="12051" max="12051" width="12.85546875" style="2" customWidth="1"/>
    <col min="12052" max="12052" width="12.7109375" style="2" customWidth="1"/>
    <col min="12053" max="12053" width="8.5703125" style="2" customWidth="1"/>
    <col min="12054" max="12288" width="11.42578125" style="2"/>
    <col min="12289" max="12289" width="18.42578125" style="2" customWidth="1"/>
    <col min="12290" max="12291" width="11.5703125" style="2" customWidth="1"/>
    <col min="12292" max="12292" width="14.42578125" style="2" customWidth="1"/>
    <col min="12293" max="12294" width="11.5703125" style="2" customWidth="1"/>
    <col min="12295" max="12295" width="15.85546875" style="2" customWidth="1"/>
    <col min="12296" max="12296" width="14" style="2" customWidth="1"/>
    <col min="12297" max="12297" width="11.42578125" style="2"/>
    <col min="12298" max="12298" width="20.28515625" style="2" customWidth="1"/>
    <col min="12299" max="12299" width="14.85546875" style="2" customWidth="1"/>
    <col min="12300" max="12300" width="16.28515625" style="2" customWidth="1"/>
    <col min="12301" max="12301" width="14.85546875" style="2" customWidth="1"/>
    <col min="12302" max="12302" width="17.140625" style="2" customWidth="1"/>
    <col min="12303" max="12306" width="13.5703125" style="2" customWidth="1"/>
    <col min="12307" max="12307" width="12.85546875" style="2" customWidth="1"/>
    <col min="12308" max="12308" width="12.7109375" style="2" customWidth="1"/>
    <col min="12309" max="12309" width="8.5703125" style="2" customWidth="1"/>
    <col min="12310" max="12544" width="11.42578125" style="2"/>
    <col min="12545" max="12545" width="18.42578125" style="2" customWidth="1"/>
    <col min="12546" max="12547" width="11.5703125" style="2" customWidth="1"/>
    <col min="12548" max="12548" width="14.42578125" style="2" customWidth="1"/>
    <col min="12549" max="12550" width="11.5703125" style="2" customWidth="1"/>
    <col min="12551" max="12551" width="15.85546875" style="2" customWidth="1"/>
    <col min="12552" max="12552" width="14" style="2" customWidth="1"/>
    <col min="12553" max="12553" width="11.42578125" style="2"/>
    <col min="12554" max="12554" width="20.28515625" style="2" customWidth="1"/>
    <col min="12555" max="12555" width="14.85546875" style="2" customWidth="1"/>
    <col min="12556" max="12556" width="16.28515625" style="2" customWidth="1"/>
    <col min="12557" max="12557" width="14.85546875" style="2" customWidth="1"/>
    <col min="12558" max="12558" width="17.140625" style="2" customWidth="1"/>
    <col min="12559" max="12562" width="13.5703125" style="2" customWidth="1"/>
    <col min="12563" max="12563" width="12.85546875" style="2" customWidth="1"/>
    <col min="12564" max="12564" width="12.7109375" style="2" customWidth="1"/>
    <col min="12565" max="12565" width="8.5703125" style="2" customWidth="1"/>
    <col min="12566" max="12800" width="11.42578125" style="2"/>
    <col min="12801" max="12801" width="18.42578125" style="2" customWidth="1"/>
    <col min="12802" max="12803" width="11.5703125" style="2" customWidth="1"/>
    <col min="12804" max="12804" width="14.42578125" style="2" customWidth="1"/>
    <col min="12805" max="12806" width="11.5703125" style="2" customWidth="1"/>
    <col min="12807" max="12807" width="15.85546875" style="2" customWidth="1"/>
    <col min="12808" max="12808" width="14" style="2" customWidth="1"/>
    <col min="12809" max="12809" width="11.42578125" style="2"/>
    <col min="12810" max="12810" width="20.28515625" style="2" customWidth="1"/>
    <col min="12811" max="12811" width="14.85546875" style="2" customWidth="1"/>
    <col min="12812" max="12812" width="16.28515625" style="2" customWidth="1"/>
    <col min="12813" max="12813" width="14.85546875" style="2" customWidth="1"/>
    <col min="12814" max="12814" width="17.140625" style="2" customWidth="1"/>
    <col min="12815" max="12818" width="13.5703125" style="2" customWidth="1"/>
    <col min="12819" max="12819" width="12.85546875" style="2" customWidth="1"/>
    <col min="12820" max="12820" width="12.7109375" style="2" customWidth="1"/>
    <col min="12821" max="12821" width="8.5703125" style="2" customWidth="1"/>
    <col min="12822" max="13056" width="11.42578125" style="2"/>
    <col min="13057" max="13057" width="18.42578125" style="2" customWidth="1"/>
    <col min="13058" max="13059" width="11.5703125" style="2" customWidth="1"/>
    <col min="13060" max="13060" width="14.42578125" style="2" customWidth="1"/>
    <col min="13061" max="13062" width="11.5703125" style="2" customWidth="1"/>
    <col min="13063" max="13063" width="15.85546875" style="2" customWidth="1"/>
    <col min="13064" max="13064" width="14" style="2" customWidth="1"/>
    <col min="13065" max="13065" width="11.42578125" style="2"/>
    <col min="13066" max="13066" width="20.28515625" style="2" customWidth="1"/>
    <col min="13067" max="13067" width="14.85546875" style="2" customWidth="1"/>
    <col min="13068" max="13068" width="16.28515625" style="2" customWidth="1"/>
    <col min="13069" max="13069" width="14.85546875" style="2" customWidth="1"/>
    <col min="13070" max="13070" width="17.140625" style="2" customWidth="1"/>
    <col min="13071" max="13074" width="13.5703125" style="2" customWidth="1"/>
    <col min="13075" max="13075" width="12.85546875" style="2" customWidth="1"/>
    <col min="13076" max="13076" width="12.7109375" style="2" customWidth="1"/>
    <col min="13077" max="13077" width="8.5703125" style="2" customWidth="1"/>
    <col min="13078" max="13312" width="11.42578125" style="2"/>
    <col min="13313" max="13313" width="18.42578125" style="2" customWidth="1"/>
    <col min="13314" max="13315" width="11.5703125" style="2" customWidth="1"/>
    <col min="13316" max="13316" width="14.42578125" style="2" customWidth="1"/>
    <col min="13317" max="13318" width="11.5703125" style="2" customWidth="1"/>
    <col min="13319" max="13319" width="15.85546875" style="2" customWidth="1"/>
    <col min="13320" max="13320" width="14" style="2" customWidth="1"/>
    <col min="13321" max="13321" width="11.42578125" style="2"/>
    <col min="13322" max="13322" width="20.28515625" style="2" customWidth="1"/>
    <col min="13323" max="13323" width="14.85546875" style="2" customWidth="1"/>
    <col min="13324" max="13324" width="16.28515625" style="2" customWidth="1"/>
    <col min="13325" max="13325" width="14.85546875" style="2" customWidth="1"/>
    <col min="13326" max="13326" width="17.140625" style="2" customWidth="1"/>
    <col min="13327" max="13330" width="13.5703125" style="2" customWidth="1"/>
    <col min="13331" max="13331" width="12.85546875" style="2" customWidth="1"/>
    <col min="13332" max="13332" width="12.7109375" style="2" customWidth="1"/>
    <col min="13333" max="13333" width="8.5703125" style="2" customWidth="1"/>
    <col min="13334" max="13568" width="11.42578125" style="2"/>
    <col min="13569" max="13569" width="18.42578125" style="2" customWidth="1"/>
    <col min="13570" max="13571" width="11.5703125" style="2" customWidth="1"/>
    <col min="13572" max="13572" width="14.42578125" style="2" customWidth="1"/>
    <col min="13573" max="13574" width="11.5703125" style="2" customWidth="1"/>
    <col min="13575" max="13575" width="15.85546875" style="2" customWidth="1"/>
    <col min="13576" max="13576" width="14" style="2" customWidth="1"/>
    <col min="13577" max="13577" width="11.42578125" style="2"/>
    <col min="13578" max="13578" width="20.28515625" style="2" customWidth="1"/>
    <col min="13579" max="13579" width="14.85546875" style="2" customWidth="1"/>
    <col min="13580" max="13580" width="16.28515625" style="2" customWidth="1"/>
    <col min="13581" max="13581" width="14.85546875" style="2" customWidth="1"/>
    <col min="13582" max="13582" width="17.140625" style="2" customWidth="1"/>
    <col min="13583" max="13586" width="13.5703125" style="2" customWidth="1"/>
    <col min="13587" max="13587" width="12.85546875" style="2" customWidth="1"/>
    <col min="13588" max="13588" width="12.7109375" style="2" customWidth="1"/>
    <col min="13589" max="13589" width="8.5703125" style="2" customWidth="1"/>
    <col min="13590" max="13824" width="11.42578125" style="2"/>
    <col min="13825" max="13825" width="18.42578125" style="2" customWidth="1"/>
    <col min="13826" max="13827" width="11.5703125" style="2" customWidth="1"/>
    <col min="13828" max="13828" width="14.42578125" style="2" customWidth="1"/>
    <col min="13829" max="13830" width="11.5703125" style="2" customWidth="1"/>
    <col min="13831" max="13831" width="15.85546875" style="2" customWidth="1"/>
    <col min="13832" max="13832" width="14" style="2" customWidth="1"/>
    <col min="13833" max="13833" width="11.42578125" style="2"/>
    <col min="13834" max="13834" width="20.28515625" style="2" customWidth="1"/>
    <col min="13835" max="13835" width="14.85546875" style="2" customWidth="1"/>
    <col min="13836" max="13836" width="16.28515625" style="2" customWidth="1"/>
    <col min="13837" max="13837" width="14.85546875" style="2" customWidth="1"/>
    <col min="13838" max="13838" width="17.140625" style="2" customWidth="1"/>
    <col min="13839" max="13842" width="13.5703125" style="2" customWidth="1"/>
    <col min="13843" max="13843" width="12.85546875" style="2" customWidth="1"/>
    <col min="13844" max="13844" width="12.7109375" style="2" customWidth="1"/>
    <col min="13845" max="13845" width="8.5703125" style="2" customWidth="1"/>
    <col min="13846" max="14080" width="11.42578125" style="2"/>
    <col min="14081" max="14081" width="18.42578125" style="2" customWidth="1"/>
    <col min="14082" max="14083" width="11.5703125" style="2" customWidth="1"/>
    <col min="14084" max="14084" width="14.42578125" style="2" customWidth="1"/>
    <col min="14085" max="14086" width="11.5703125" style="2" customWidth="1"/>
    <col min="14087" max="14087" width="15.85546875" style="2" customWidth="1"/>
    <col min="14088" max="14088" width="14" style="2" customWidth="1"/>
    <col min="14089" max="14089" width="11.42578125" style="2"/>
    <col min="14090" max="14090" width="20.28515625" style="2" customWidth="1"/>
    <col min="14091" max="14091" width="14.85546875" style="2" customWidth="1"/>
    <col min="14092" max="14092" width="16.28515625" style="2" customWidth="1"/>
    <col min="14093" max="14093" width="14.85546875" style="2" customWidth="1"/>
    <col min="14094" max="14094" width="17.140625" style="2" customWidth="1"/>
    <col min="14095" max="14098" width="13.5703125" style="2" customWidth="1"/>
    <col min="14099" max="14099" width="12.85546875" style="2" customWidth="1"/>
    <col min="14100" max="14100" width="12.7109375" style="2" customWidth="1"/>
    <col min="14101" max="14101" width="8.5703125" style="2" customWidth="1"/>
    <col min="14102" max="14336" width="11.42578125" style="2"/>
    <col min="14337" max="14337" width="18.42578125" style="2" customWidth="1"/>
    <col min="14338" max="14339" width="11.5703125" style="2" customWidth="1"/>
    <col min="14340" max="14340" width="14.42578125" style="2" customWidth="1"/>
    <col min="14341" max="14342" width="11.5703125" style="2" customWidth="1"/>
    <col min="14343" max="14343" width="15.85546875" style="2" customWidth="1"/>
    <col min="14344" max="14344" width="14" style="2" customWidth="1"/>
    <col min="14345" max="14345" width="11.42578125" style="2"/>
    <col min="14346" max="14346" width="20.28515625" style="2" customWidth="1"/>
    <col min="14347" max="14347" width="14.85546875" style="2" customWidth="1"/>
    <col min="14348" max="14348" width="16.28515625" style="2" customWidth="1"/>
    <col min="14349" max="14349" width="14.85546875" style="2" customWidth="1"/>
    <col min="14350" max="14350" width="17.140625" style="2" customWidth="1"/>
    <col min="14351" max="14354" width="13.5703125" style="2" customWidth="1"/>
    <col min="14355" max="14355" width="12.85546875" style="2" customWidth="1"/>
    <col min="14356" max="14356" width="12.7109375" style="2" customWidth="1"/>
    <col min="14357" max="14357" width="8.5703125" style="2" customWidth="1"/>
    <col min="14358" max="14592" width="11.42578125" style="2"/>
    <col min="14593" max="14593" width="18.42578125" style="2" customWidth="1"/>
    <col min="14594" max="14595" width="11.5703125" style="2" customWidth="1"/>
    <col min="14596" max="14596" width="14.42578125" style="2" customWidth="1"/>
    <col min="14597" max="14598" width="11.5703125" style="2" customWidth="1"/>
    <col min="14599" max="14599" width="15.85546875" style="2" customWidth="1"/>
    <col min="14600" max="14600" width="14" style="2" customWidth="1"/>
    <col min="14601" max="14601" width="11.42578125" style="2"/>
    <col min="14602" max="14602" width="20.28515625" style="2" customWidth="1"/>
    <col min="14603" max="14603" width="14.85546875" style="2" customWidth="1"/>
    <col min="14604" max="14604" width="16.28515625" style="2" customWidth="1"/>
    <col min="14605" max="14605" width="14.85546875" style="2" customWidth="1"/>
    <col min="14606" max="14606" width="17.140625" style="2" customWidth="1"/>
    <col min="14607" max="14610" width="13.5703125" style="2" customWidth="1"/>
    <col min="14611" max="14611" width="12.85546875" style="2" customWidth="1"/>
    <col min="14612" max="14612" width="12.7109375" style="2" customWidth="1"/>
    <col min="14613" max="14613" width="8.5703125" style="2" customWidth="1"/>
    <col min="14614" max="14848" width="11.42578125" style="2"/>
    <col min="14849" max="14849" width="18.42578125" style="2" customWidth="1"/>
    <col min="14850" max="14851" width="11.5703125" style="2" customWidth="1"/>
    <col min="14852" max="14852" width="14.42578125" style="2" customWidth="1"/>
    <col min="14853" max="14854" width="11.5703125" style="2" customWidth="1"/>
    <col min="14855" max="14855" width="15.85546875" style="2" customWidth="1"/>
    <col min="14856" max="14856" width="14" style="2" customWidth="1"/>
    <col min="14857" max="14857" width="11.42578125" style="2"/>
    <col min="14858" max="14858" width="20.28515625" style="2" customWidth="1"/>
    <col min="14859" max="14859" width="14.85546875" style="2" customWidth="1"/>
    <col min="14860" max="14860" width="16.28515625" style="2" customWidth="1"/>
    <col min="14861" max="14861" width="14.85546875" style="2" customWidth="1"/>
    <col min="14862" max="14862" width="17.140625" style="2" customWidth="1"/>
    <col min="14863" max="14866" width="13.5703125" style="2" customWidth="1"/>
    <col min="14867" max="14867" width="12.85546875" style="2" customWidth="1"/>
    <col min="14868" max="14868" width="12.7109375" style="2" customWidth="1"/>
    <col min="14869" max="14869" width="8.5703125" style="2" customWidth="1"/>
    <col min="14870" max="15104" width="11.42578125" style="2"/>
    <col min="15105" max="15105" width="18.42578125" style="2" customWidth="1"/>
    <col min="15106" max="15107" width="11.5703125" style="2" customWidth="1"/>
    <col min="15108" max="15108" width="14.42578125" style="2" customWidth="1"/>
    <col min="15109" max="15110" width="11.5703125" style="2" customWidth="1"/>
    <col min="15111" max="15111" width="15.85546875" style="2" customWidth="1"/>
    <col min="15112" max="15112" width="14" style="2" customWidth="1"/>
    <col min="15113" max="15113" width="11.42578125" style="2"/>
    <col min="15114" max="15114" width="20.28515625" style="2" customWidth="1"/>
    <col min="15115" max="15115" width="14.85546875" style="2" customWidth="1"/>
    <col min="15116" max="15116" width="16.28515625" style="2" customWidth="1"/>
    <col min="15117" max="15117" width="14.85546875" style="2" customWidth="1"/>
    <col min="15118" max="15118" width="17.140625" style="2" customWidth="1"/>
    <col min="15119" max="15122" width="13.5703125" style="2" customWidth="1"/>
    <col min="15123" max="15123" width="12.85546875" style="2" customWidth="1"/>
    <col min="15124" max="15124" width="12.7109375" style="2" customWidth="1"/>
    <col min="15125" max="15125" width="8.5703125" style="2" customWidth="1"/>
    <col min="15126" max="15360" width="11.42578125" style="2"/>
    <col min="15361" max="15361" width="18.42578125" style="2" customWidth="1"/>
    <col min="15362" max="15363" width="11.5703125" style="2" customWidth="1"/>
    <col min="15364" max="15364" width="14.42578125" style="2" customWidth="1"/>
    <col min="15365" max="15366" width="11.5703125" style="2" customWidth="1"/>
    <col min="15367" max="15367" width="15.85546875" style="2" customWidth="1"/>
    <col min="15368" max="15368" width="14" style="2" customWidth="1"/>
    <col min="15369" max="15369" width="11.42578125" style="2"/>
    <col min="15370" max="15370" width="20.28515625" style="2" customWidth="1"/>
    <col min="15371" max="15371" width="14.85546875" style="2" customWidth="1"/>
    <col min="15372" max="15372" width="16.28515625" style="2" customWidth="1"/>
    <col min="15373" max="15373" width="14.85546875" style="2" customWidth="1"/>
    <col min="15374" max="15374" width="17.140625" style="2" customWidth="1"/>
    <col min="15375" max="15378" width="13.5703125" style="2" customWidth="1"/>
    <col min="15379" max="15379" width="12.85546875" style="2" customWidth="1"/>
    <col min="15380" max="15380" width="12.7109375" style="2" customWidth="1"/>
    <col min="15381" max="15381" width="8.5703125" style="2" customWidth="1"/>
    <col min="15382" max="15616" width="11.42578125" style="2"/>
    <col min="15617" max="15617" width="18.42578125" style="2" customWidth="1"/>
    <col min="15618" max="15619" width="11.5703125" style="2" customWidth="1"/>
    <col min="15620" max="15620" width="14.42578125" style="2" customWidth="1"/>
    <col min="15621" max="15622" width="11.5703125" style="2" customWidth="1"/>
    <col min="15623" max="15623" width="15.85546875" style="2" customWidth="1"/>
    <col min="15624" max="15624" width="14" style="2" customWidth="1"/>
    <col min="15625" max="15625" width="11.42578125" style="2"/>
    <col min="15626" max="15626" width="20.28515625" style="2" customWidth="1"/>
    <col min="15627" max="15627" width="14.85546875" style="2" customWidth="1"/>
    <col min="15628" max="15628" width="16.28515625" style="2" customWidth="1"/>
    <col min="15629" max="15629" width="14.85546875" style="2" customWidth="1"/>
    <col min="15630" max="15630" width="17.140625" style="2" customWidth="1"/>
    <col min="15631" max="15634" width="13.5703125" style="2" customWidth="1"/>
    <col min="15635" max="15635" width="12.85546875" style="2" customWidth="1"/>
    <col min="15636" max="15636" width="12.7109375" style="2" customWidth="1"/>
    <col min="15637" max="15637" width="8.5703125" style="2" customWidth="1"/>
    <col min="15638" max="15872" width="11.42578125" style="2"/>
    <col min="15873" max="15873" width="18.42578125" style="2" customWidth="1"/>
    <col min="15874" max="15875" width="11.5703125" style="2" customWidth="1"/>
    <col min="15876" max="15876" width="14.42578125" style="2" customWidth="1"/>
    <col min="15877" max="15878" width="11.5703125" style="2" customWidth="1"/>
    <col min="15879" max="15879" width="15.85546875" style="2" customWidth="1"/>
    <col min="15880" max="15880" width="14" style="2" customWidth="1"/>
    <col min="15881" max="15881" width="11.42578125" style="2"/>
    <col min="15882" max="15882" width="20.28515625" style="2" customWidth="1"/>
    <col min="15883" max="15883" width="14.85546875" style="2" customWidth="1"/>
    <col min="15884" max="15884" width="16.28515625" style="2" customWidth="1"/>
    <col min="15885" max="15885" width="14.85546875" style="2" customWidth="1"/>
    <col min="15886" max="15886" width="17.140625" style="2" customWidth="1"/>
    <col min="15887" max="15890" width="13.5703125" style="2" customWidth="1"/>
    <col min="15891" max="15891" width="12.85546875" style="2" customWidth="1"/>
    <col min="15892" max="15892" width="12.7109375" style="2" customWidth="1"/>
    <col min="15893" max="15893" width="8.5703125" style="2" customWidth="1"/>
    <col min="15894" max="16128" width="11.42578125" style="2"/>
    <col min="16129" max="16129" width="18.42578125" style="2" customWidth="1"/>
    <col min="16130" max="16131" width="11.5703125" style="2" customWidth="1"/>
    <col min="16132" max="16132" width="14.42578125" style="2" customWidth="1"/>
    <col min="16133" max="16134" width="11.5703125" style="2" customWidth="1"/>
    <col min="16135" max="16135" width="15.85546875" style="2" customWidth="1"/>
    <col min="16136" max="16136" width="14" style="2" customWidth="1"/>
    <col min="16137" max="16137" width="11.42578125" style="2"/>
    <col min="16138" max="16138" width="20.28515625" style="2" customWidth="1"/>
    <col min="16139" max="16139" width="14.85546875" style="2" customWidth="1"/>
    <col min="16140" max="16140" width="16.28515625" style="2" customWidth="1"/>
    <col min="16141" max="16141" width="14.85546875" style="2" customWidth="1"/>
    <col min="16142" max="16142" width="17.140625" style="2" customWidth="1"/>
    <col min="16143" max="16146" width="13.5703125" style="2" customWidth="1"/>
    <col min="16147" max="16147" width="12.85546875" style="2" customWidth="1"/>
    <col min="16148" max="16148" width="12.7109375" style="2" customWidth="1"/>
    <col min="16149" max="16149" width="8.5703125" style="2" customWidth="1"/>
    <col min="16150" max="16384" width="11.42578125" style="2"/>
  </cols>
  <sheetData>
    <row r="1" spans="1:23" ht="15" customHeight="1">
      <c r="A1" s="19"/>
      <c r="B1" s="19"/>
      <c r="C1" s="19"/>
      <c r="D1" s="19"/>
      <c r="E1" s="19"/>
      <c r="F1" s="19"/>
      <c r="G1" s="19"/>
      <c r="H1" s="19"/>
    </row>
    <row r="2" spans="1:23" ht="15" customHeight="1">
      <c r="A2" s="20"/>
      <c r="B2" s="20"/>
      <c r="C2" s="20"/>
      <c r="D2" s="20"/>
      <c r="E2" s="20"/>
      <c r="F2" s="20"/>
      <c r="G2" s="20"/>
      <c r="H2" s="20"/>
    </row>
    <row r="3" spans="1:23" ht="15" customHeight="1">
      <c r="A3" s="20"/>
      <c r="B3" s="20"/>
      <c r="C3" s="20"/>
      <c r="D3" s="20"/>
      <c r="E3" s="20"/>
      <c r="F3" s="20"/>
      <c r="G3" s="20"/>
      <c r="H3" s="20"/>
    </row>
    <row r="4" spans="1:23" ht="15" customHeight="1">
      <c r="A4" s="19"/>
      <c r="B4" s="19"/>
      <c r="C4" s="19"/>
      <c r="D4" s="19"/>
      <c r="E4" s="19"/>
      <c r="F4" s="19"/>
      <c r="G4" s="19"/>
      <c r="H4" s="19"/>
    </row>
    <row r="5" spans="1:23" ht="15" customHeight="1">
      <c r="A5" s="731" t="s">
        <v>262</v>
      </c>
      <c r="B5" s="731"/>
      <c r="C5" s="731"/>
      <c r="D5" s="731"/>
      <c r="E5" s="731"/>
      <c r="F5" s="731"/>
      <c r="G5" s="731"/>
      <c r="H5" s="731"/>
      <c r="J5" s="731" t="s">
        <v>263</v>
      </c>
      <c r="K5" s="731"/>
      <c r="L5" s="731"/>
      <c r="M5" s="731"/>
      <c r="N5" s="731"/>
    </row>
    <row r="6" spans="1:23" ht="15" customHeight="1" thickBot="1">
      <c r="A6" s="732" t="s">
        <v>352</v>
      </c>
      <c r="B6" s="732"/>
      <c r="C6" s="732"/>
      <c r="D6" s="732"/>
      <c r="E6" s="732"/>
      <c r="F6" s="732"/>
      <c r="G6" s="732"/>
      <c r="H6" s="732"/>
      <c r="J6" s="738" t="s">
        <v>264</v>
      </c>
      <c r="K6" s="738"/>
      <c r="L6" s="738"/>
      <c r="M6" s="738"/>
      <c r="N6" s="738"/>
      <c r="R6" s="13"/>
      <c r="S6" s="13"/>
      <c r="T6" s="13"/>
      <c r="U6" s="13"/>
      <c r="V6" s="10" t="s">
        <v>259</v>
      </c>
      <c r="W6" s="13"/>
    </row>
    <row r="7" spans="1:23" s="13" customFormat="1" ht="24.75" customHeight="1">
      <c r="A7" s="733" t="s">
        <v>253</v>
      </c>
      <c r="B7" s="735" t="s">
        <v>265</v>
      </c>
      <c r="C7" s="735"/>
      <c r="D7" s="727" t="s">
        <v>266</v>
      </c>
      <c r="E7" s="735" t="s">
        <v>9</v>
      </c>
      <c r="F7" s="735"/>
      <c r="G7" s="727" t="s">
        <v>10</v>
      </c>
      <c r="H7" s="729" t="s">
        <v>4</v>
      </c>
      <c r="I7" s="21"/>
      <c r="J7" s="725" t="s">
        <v>253</v>
      </c>
      <c r="K7" s="727" t="s">
        <v>258</v>
      </c>
      <c r="L7" s="727" t="s">
        <v>252</v>
      </c>
      <c r="M7" s="727" t="s">
        <v>257</v>
      </c>
      <c r="N7" s="729" t="s">
        <v>252</v>
      </c>
    </row>
    <row r="8" spans="1:23" s="13" customFormat="1" ht="24.75" customHeight="1" thickBot="1">
      <c r="A8" s="734"/>
      <c r="B8" s="306" t="s">
        <v>258</v>
      </c>
      <c r="C8" s="306" t="s">
        <v>257</v>
      </c>
      <c r="D8" s="728"/>
      <c r="E8" s="306" t="s">
        <v>258</v>
      </c>
      <c r="F8" s="306" t="s">
        <v>257</v>
      </c>
      <c r="G8" s="728"/>
      <c r="H8" s="730"/>
      <c r="I8" s="21"/>
      <c r="J8" s="726"/>
      <c r="K8" s="728"/>
      <c r="L8" s="728"/>
      <c r="M8" s="728"/>
      <c r="N8" s="730"/>
      <c r="O8" s="2"/>
      <c r="P8" s="2"/>
      <c r="Q8" s="2"/>
      <c r="R8" s="2"/>
      <c r="S8" s="10" t="s">
        <v>256</v>
      </c>
      <c r="T8" s="10" t="s">
        <v>255</v>
      </c>
      <c r="U8" s="10" t="s">
        <v>249</v>
      </c>
      <c r="V8" s="10" t="s">
        <v>256</v>
      </c>
      <c r="W8" s="10" t="s">
        <v>255</v>
      </c>
    </row>
    <row r="9" spans="1:23" ht="24.75" customHeight="1">
      <c r="A9" s="353" t="s">
        <v>246</v>
      </c>
      <c r="B9" s="354">
        <v>8507</v>
      </c>
      <c r="C9" s="354">
        <v>710</v>
      </c>
      <c r="D9" s="354">
        <f t="shared" ref="D9:D14" si="0">+C9+B9</f>
        <v>9217</v>
      </c>
      <c r="E9" s="355">
        <v>19724</v>
      </c>
      <c r="F9" s="354">
        <v>1604</v>
      </c>
      <c r="G9" s="354">
        <f t="shared" ref="G9:G14" si="1">+F9+E9</f>
        <v>21328</v>
      </c>
      <c r="H9" s="356">
        <f t="shared" ref="H9:H14" si="2">+G9+D9</f>
        <v>30545</v>
      </c>
      <c r="I9" s="21"/>
      <c r="J9" s="357" t="s">
        <v>246</v>
      </c>
      <c r="K9" s="354">
        <f t="shared" ref="K9:K14" si="3">+B9+E9</f>
        <v>28231</v>
      </c>
      <c r="L9" s="358">
        <f t="shared" ref="L9:L15" si="4">+K9/H9</f>
        <v>0.92424292028155186</v>
      </c>
      <c r="M9" s="354">
        <f t="shared" ref="M9:M14" si="5">+C9+F9</f>
        <v>2314</v>
      </c>
      <c r="N9" s="359">
        <f t="shared" ref="N9:N15" si="6">+M9/H9</f>
        <v>7.5757079718448195E-2</v>
      </c>
      <c r="S9" s="9">
        <f>+'[4]POBLACIÓN POR ESTABLECIMIENTO'!G240</f>
        <v>34572</v>
      </c>
      <c r="T9" s="9">
        <f>+'[4]POBLACIÓN POR ESTABLECIMIENTO'!H240</f>
        <v>3021</v>
      </c>
      <c r="U9" s="9">
        <f>+T9+S9</f>
        <v>37593</v>
      </c>
      <c r="V9" s="8">
        <f t="shared" ref="V9:V15" si="7">+S9-K9</f>
        <v>6341</v>
      </c>
      <c r="W9" s="8">
        <f t="shared" ref="W9:W15" si="8">+T9-M9</f>
        <v>707</v>
      </c>
    </row>
    <row r="10" spans="1:23" ht="24.75" customHeight="1">
      <c r="A10" s="314" t="s">
        <v>245</v>
      </c>
      <c r="B10" s="315">
        <v>8104</v>
      </c>
      <c r="C10" s="315">
        <v>696</v>
      </c>
      <c r="D10" s="315">
        <f t="shared" si="0"/>
        <v>8800</v>
      </c>
      <c r="E10" s="316">
        <v>11948</v>
      </c>
      <c r="F10" s="315">
        <v>852</v>
      </c>
      <c r="G10" s="315">
        <f t="shared" si="1"/>
        <v>12800</v>
      </c>
      <c r="H10" s="317">
        <f t="shared" si="2"/>
        <v>21600</v>
      </c>
      <c r="I10" s="21"/>
      <c r="J10" s="318" t="s">
        <v>245</v>
      </c>
      <c r="K10" s="315">
        <f t="shared" si="3"/>
        <v>20052</v>
      </c>
      <c r="L10" s="319">
        <f t="shared" si="4"/>
        <v>0.92833333333333334</v>
      </c>
      <c r="M10" s="315">
        <f t="shared" si="5"/>
        <v>1548</v>
      </c>
      <c r="N10" s="320">
        <f t="shared" si="6"/>
        <v>7.166666666666667E-2</v>
      </c>
      <c r="S10" s="9">
        <f>+'[4]POBLACIÓN POR ESTABLECIMIENTO'!G241</f>
        <v>22106</v>
      </c>
      <c r="T10" s="9">
        <f>+'[4]POBLACIÓN POR ESTABLECIMIENTO'!H241</f>
        <v>1880</v>
      </c>
      <c r="U10" s="9">
        <f t="shared" ref="U10:U15" si="9">+T10+S10</f>
        <v>23986</v>
      </c>
      <c r="V10" s="8">
        <f t="shared" si="7"/>
        <v>2054</v>
      </c>
      <c r="W10" s="8">
        <f t="shared" si="8"/>
        <v>332</v>
      </c>
    </row>
    <row r="11" spans="1:23" ht="24.75" customHeight="1">
      <c r="A11" s="314" t="s">
        <v>244</v>
      </c>
      <c r="B11" s="315">
        <v>5872</v>
      </c>
      <c r="C11" s="315">
        <v>202</v>
      </c>
      <c r="D11" s="315">
        <f t="shared" si="0"/>
        <v>6074</v>
      </c>
      <c r="E11" s="316">
        <v>4113</v>
      </c>
      <c r="F11" s="315">
        <v>152</v>
      </c>
      <c r="G11" s="315">
        <f t="shared" si="1"/>
        <v>4265</v>
      </c>
      <c r="H11" s="317">
        <f t="shared" si="2"/>
        <v>10339</v>
      </c>
      <c r="I11" s="21"/>
      <c r="J11" s="318" t="s">
        <v>244</v>
      </c>
      <c r="K11" s="315">
        <f t="shared" si="3"/>
        <v>9985</v>
      </c>
      <c r="L11" s="319">
        <f t="shared" si="4"/>
        <v>0.96576071186768542</v>
      </c>
      <c r="M11" s="315">
        <f t="shared" si="5"/>
        <v>354</v>
      </c>
      <c r="N11" s="320">
        <f t="shared" si="6"/>
        <v>3.4239288132314534E-2</v>
      </c>
      <c r="S11" s="9">
        <f>+'[4]POBLACIÓN POR ESTABLECIMIENTO'!G242</f>
        <v>12899</v>
      </c>
      <c r="T11" s="9">
        <f>+'[4]POBLACIÓN POR ESTABLECIMIENTO'!H242</f>
        <v>439</v>
      </c>
      <c r="U11" s="9">
        <f t="shared" si="9"/>
        <v>13338</v>
      </c>
      <c r="V11" s="8">
        <f t="shared" si="7"/>
        <v>2914</v>
      </c>
      <c r="W11" s="8">
        <f t="shared" si="8"/>
        <v>85</v>
      </c>
    </row>
    <row r="12" spans="1:23" ht="24.75" customHeight="1">
      <c r="A12" s="314" t="s">
        <v>243</v>
      </c>
      <c r="B12" s="315">
        <v>4247</v>
      </c>
      <c r="C12" s="315">
        <v>389</v>
      </c>
      <c r="D12" s="315">
        <f t="shared" si="0"/>
        <v>4636</v>
      </c>
      <c r="E12" s="316">
        <v>5783</v>
      </c>
      <c r="F12" s="315">
        <v>447</v>
      </c>
      <c r="G12" s="315">
        <f t="shared" si="1"/>
        <v>6230</v>
      </c>
      <c r="H12" s="317">
        <f t="shared" si="2"/>
        <v>10866</v>
      </c>
      <c r="I12" s="21"/>
      <c r="J12" s="318" t="s">
        <v>243</v>
      </c>
      <c r="K12" s="315">
        <f t="shared" si="3"/>
        <v>10030</v>
      </c>
      <c r="L12" s="319">
        <f t="shared" si="4"/>
        <v>0.92306276458678449</v>
      </c>
      <c r="M12" s="315">
        <f t="shared" si="5"/>
        <v>836</v>
      </c>
      <c r="N12" s="320">
        <f t="shared" si="6"/>
        <v>7.6937235413215538E-2</v>
      </c>
      <c r="S12" s="9">
        <f>+'[4]POBLACIÓN POR ESTABLECIMIENTO'!G243</f>
        <v>11530</v>
      </c>
      <c r="T12" s="9">
        <f>+'[4]POBLACIÓN POR ESTABLECIMIENTO'!H243</f>
        <v>940</v>
      </c>
      <c r="U12" s="9">
        <f t="shared" si="9"/>
        <v>12470</v>
      </c>
      <c r="V12" s="8">
        <f t="shared" si="7"/>
        <v>1500</v>
      </c>
      <c r="W12" s="8">
        <f t="shared" si="8"/>
        <v>104</v>
      </c>
    </row>
    <row r="13" spans="1:23" ht="24.75" customHeight="1">
      <c r="A13" s="314" t="s">
        <v>242</v>
      </c>
      <c r="B13" s="315">
        <v>3844</v>
      </c>
      <c r="C13" s="315">
        <v>313</v>
      </c>
      <c r="D13" s="315">
        <f t="shared" si="0"/>
        <v>4157</v>
      </c>
      <c r="E13" s="316">
        <v>8885</v>
      </c>
      <c r="F13" s="315">
        <v>778</v>
      </c>
      <c r="G13" s="315">
        <f t="shared" si="1"/>
        <v>9663</v>
      </c>
      <c r="H13" s="317">
        <f t="shared" si="2"/>
        <v>13820</v>
      </c>
      <c r="I13" s="21"/>
      <c r="J13" s="318" t="s">
        <v>242</v>
      </c>
      <c r="K13" s="315">
        <f t="shared" si="3"/>
        <v>12729</v>
      </c>
      <c r="L13" s="319">
        <f t="shared" si="4"/>
        <v>0.92105643994211284</v>
      </c>
      <c r="M13" s="315">
        <f t="shared" si="5"/>
        <v>1091</v>
      </c>
      <c r="N13" s="320">
        <f t="shared" si="6"/>
        <v>7.8943560057887122E-2</v>
      </c>
      <c r="S13" s="9">
        <f>+'[4]POBLACIÓN POR ESTABLECIMIENTO'!G244</f>
        <v>14536</v>
      </c>
      <c r="T13" s="9">
        <f>+'[4]POBLACIÓN POR ESTABLECIMIENTO'!H244</f>
        <v>1382</v>
      </c>
      <c r="U13" s="9">
        <f t="shared" si="9"/>
        <v>15918</v>
      </c>
      <c r="V13" s="8">
        <f t="shared" si="7"/>
        <v>1807</v>
      </c>
      <c r="W13" s="8">
        <f t="shared" si="8"/>
        <v>291</v>
      </c>
    </row>
    <row r="14" spans="1:23" ht="24.75" customHeight="1" thickBot="1">
      <c r="A14" s="321" t="s">
        <v>241</v>
      </c>
      <c r="B14" s="322">
        <v>2696</v>
      </c>
      <c r="C14" s="322">
        <v>280</v>
      </c>
      <c r="D14" s="322">
        <f t="shared" si="0"/>
        <v>2976</v>
      </c>
      <c r="E14" s="323">
        <v>8831</v>
      </c>
      <c r="F14" s="322">
        <v>759</v>
      </c>
      <c r="G14" s="322">
        <f t="shared" si="1"/>
        <v>9590</v>
      </c>
      <c r="H14" s="324">
        <f t="shared" si="2"/>
        <v>12566</v>
      </c>
      <c r="I14" s="21"/>
      <c r="J14" s="325" t="s">
        <v>241</v>
      </c>
      <c r="K14" s="322">
        <f t="shared" si="3"/>
        <v>11527</v>
      </c>
      <c r="L14" s="326">
        <f t="shared" si="4"/>
        <v>0.91731656851822374</v>
      </c>
      <c r="M14" s="322">
        <f t="shared" si="5"/>
        <v>1039</v>
      </c>
      <c r="N14" s="327">
        <f t="shared" si="6"/>
        <v>8.2683431481776218E-2</v>
      </c>
      <c r="S14" s="9">
        <f>+'[4]POBLACIÓN POR ESTABLECIMIENTO'!G245</f>
        <v>13513</v>
      </c>
      <c r="T14" s="9">
        <f>+'[4]POBLACIÓN POR ESTABLECIMIENTO'!H245</f>
        <v>1383</v>
      </c>
      <c r="U14" s="9">
        <f t="shared" si="9"/>
        <v>14896</v>
      </c>
      <c r="V14" s="8">
        <f t="shared" si="7"/>
        <v>1986</v>
      </c>
      <c r="W14" s="8">
        <f t="shared" si="8"/>
        <v>344</v>
      </c>
    </row>
    <row r="15" spans="1:23" s="13" customFormat="1" ht="27.75" customHeight="1" thickBot="1">
      <c r="A15" s="328" t="s">
        <v>240</v>
      </c>
      <c r="B15" s="329">
        <f>SUM(B9:B14)</f>
        <v>33270</v>
      </c>
      <c r="C15" s="329">
        <f t="shared" ref="C15:H15" si="10">SUM(C9:C14)</f>
        <v>2590</v>
      </c>
      <c r="D15" s="329">
        <f t="shared" si="10"/>
        <v>35860</v>
      </c>
      <c r="E15" s="329">
        <f t="shared" si="10"/>
        <v>59284</v>
      </c>
      <c r="F15" s="329">
        <f t="shared" si="10"/>
        <v>4592</v>
      </c>
      <c r="G15" s="329">
        <f t="shared" si="10"/>
        <v>63876</v>
      </c>
      <c r="H15" s="330">
        <f t="shared" si="10"/>
        <v>99736</v>
      </c>
      <c r="I15" s="21"/>
      <c r="J15" s="328" t="s">
        <v>240</v>
      </c>
      <c r="K15" s="329">
        <f>SUM(K9:K14)</f>
        <v>92554</v>
      </c>
      <c r="L15" s="331">
        <f t="shared" si="4"/>
        <v>0.92798989331836046</v>
      </c>
      <c r="M15" s="329">
        <f>SUM(M9:M14)</f>
        <v>7182</v>
      </c>
      <c r="N15" s="332">
        <f t="shared" si="6"/>
        <v>7.2010106681639527E-2</v>
      </c>
      <c r="O15" s="2"/>
      <c r="P15" s="2"/>
      <c r="Q15" s="2"/>
      <c r="R15" s="2"/>
      <c r="S15" s="9">
        <f>+'[4]POBLACIÓN POR ESTABLECIMIENTO'!G246</f>
        <v>109156</v>
      </c>
      <c r="T15" s="9">
        <f>+'[4]POBLACIÓN POR ESTABLECIMIENTO'!H246</f>
        <v>9045</v>
      </c>
      <c r="U15" s="9">
        <f t="shared" si="9"/>
        <v>118201</v>
      </c>
      <c r="V15" s="8">
        <f t="shared" si="7"/>
        <v>16602</v>
      </c>
      <c r="W15" s="8">
        <f t="shared" si="8"/>
        <v>1863</v>
      </c>
    </row>
    <row r="16" spans="1:23" s="5" customFormat="1" ht="9.75" customHeight="1">
      <c r="A16" s="18" t="s">
        <v>239</v>
      </c>
      <c r="B16" s="17"/>
      <c r="C16" s="16"/>
      <c r="D16" s="16"/>
      <c r="E16" s="16"/>
      <c r="F16" s="16"/>
      <c r="G16" s="16"/>
      <c r="H16" s="16"/>
      <c r="J16" s="7" t="s">
        <v>239</v>
      </c>
      <c r="K16" s="3"/>
      <c r="L16" s="3"/>
      <c r="M16" s="3"/>
      <c r="N16" s="3"/>
      <c r="O16" s="13"/>
      <c r="P16" s="13"/>
      <c r="Q16" s="13"/>
      <c r="R16" s="13"/>
      <c r="S16" s="13"/>
      <c r="T16" s="13"/>
      <c r="U16" s="13"/>
      <c r="V16" s="13"/>
      <c r="W16" s="13"/>
    </row>
    <row r="17" spans="1:12">
      <c r="D17" s="15"/>
      <c r="E17" s="15"/>
      <c r="F17" s="15"/>
      <c r="G17" s="15"/>
      <c r="L17" s="12"/>
    </row>
    <row r="18" spans="1:12" ht="15" customHeight="1">
      <c r="A18" s="14"/>
      <c r="C18" s="12"/>
      <c r="D18" s="12"/>
      <c r="E18" s="12"/>
    </row>
    <row r="19" spans="1:12" ht="15" customHeight="1">
      <c r="D19" s="12"/>
      <c r="K19" s="12">
        <f>+K15+M15</f>
        <v>99736</v>
      </c>
    </row>
    <row r="21" spans="1:12">
      <c r="A21" s="13"/>
    </row>
    <row r="23" spans="1:12">
      <c r="D23" s="12"/>
    </row>
    <row r="36" spans="3:23">
      <c r="C36" s="11"/>
    </row>
    <row r="41" spans="3:23" ht="15">
      <c r="J41" s="737" t="s">
        <v>254</v>
      </c>
      <c r="K41" s="737"/>
      <c r="L41" s="737"/>
      <c r="M41" s="737"/>
      <c r="N41" s="737"/>
    </row>
    <row r="42" spans="3:23" ht="15.75" thickBot="1">
      <c r="J42" s="736" t="s">
        <v>352</v>
      </c>
      <c r="K42" s="736"/>
      <c r="L42" s="736"/>
      <c r="M42" s="736"/>
      <c r="N42" s="736"/>
    </row>
    <row r="43" spans="3:23" ht="28.5" customHeight="1" thickBot="1">
      <c r="J43" s="333" t="s">
        <v>253</v>
      </c>
      <c r="K43" s="334" t="s">
        <v>265</v>
      </c>
      <c r="L43" s="334" t="s">
        <v>252</v>
      </c>
      <c r="M43" s="334" t="s">
        <v>9</v>
      </c>
      <c r="N43" s="335" t="s">
        <v>252</v>
      </c>
      <c r="S43" s="10" t="s">
        <v>251</v>
      </c>
      <c r="T43" s="10" t="s">
        <v>250</v>
      </c>
      <c r="U43" s="10" t="s">
        <v>249</v>
      </c>
      <c r="V43" s="10" t="s">
        <v>248</v>
      </c>
      <c r="W43" s="10" t="s">
        <v>247</v>
      </c>
    </row>
    <row r="44" spans="3:23" ht="20.25" customHeight="1">
      <c r="J44" s="360" t="s">
        <v>246</v>
      </c>
      <c r="K44" s="361">
        <f t="shared" ref="K44:K49" si="11">+D9</f>
        <v>9217</v>
      </c>
      <c r="L44" s="362">
        <f t="shared" ref="L44:L50" si="12">+K44/H9</f>
        <v>0.30175151415943691</v>
      </c>
      <c r="M44" s="361">
        <f t="shared" ref="M44:M49" si="13">+G9</f>
        <v>21328</v>
      </c>
      <c r="N44" s="363">
        <f t="shared" ref="N44:N50" si="14">+M44/H9</f>
        <v>0.69824848584056309</v>
      </c>
      <c r="S44" s="9">
        <f>+'[4]POBLACIÓN POR ESTABLECIMIENTO'!K240</f>
        <v>9354</v>
      </c>
      <c r="T44" s="9">
        <f>+'[4]POBLACIÓN POR ESTABLECIMIENTO'!N240</f>
        <v>28239</v>
      </c>
      <c r="U44" s="9">
        <f>+T44+S44</f>
        <v>37593</v>
      </c>
      <c r="V44" s="8">
        <f>+S44-K44</f>
        <v>137</v>
      </c>
      <c r="W44" s="8">
        <f>+T44-M44</f>
        <v>6911</v>
      </c>
    </row>
    <row r="45" spans="3:23" ht="20.25" customHeight="1">
      <c r="J45" s="340" t="s">
        <v>245</v>
      </c>
      <c r="K45" s="341">
        <f t="shared" si="11"/>
        <v>8800</v>
      </c>
      <c r="L45" s="342">
        <f t="shared" si="12"/>
        <v>0.40740740740740738</v>
      </c>
      <c r="M45" s="341">
        <f t="shared" si="13"/>
        <v>12800</v>
      </c>
      <c r="N45" s="343">
        <f t="shared" si="14"/>
        <v>0.59259259259259256</v>
      </c>
      <c r="S45" s="9">
        <f>+'[4]POBLACIÓN POR ESTABLECIMIENTO'!K241</f>
        <v>8053</v>
      </c>
      <c r="T45" s="9">
        <f>+'[4]POBLACIÓN POR ESTABLECIMIENTO'!N241</f>
        <v>15933</v>
      </c>
      <c r="U45" s="9">
        <f t="shared" ref="U45:U50" si="15">+T45+S45</f>
        <v>23986</v>
      </c>
      <c r="V45" s="8">
        <f t="shared" ref="V45:V50" si="16">+S45-K45</f>
        <v>-747</v>
      </c>
      <c r="W45" s="8">
        <f t="shared" ref="W45:W50" si="17">+T45-M45</f>
        <v>3133</v>
      </c>
    </row>
    <row r="46" spans="3:23" ht="20.25" customHeight="1">
      <c r="J46" s="340" t="s">
        <v>244</v>
      </c>
      <c r="K46" s="341">
        <f t="shared" si="11"/>
        <v>6074</v>
      </c>
      <c r="L46" s="342">
        <f t="shared" si="12"/>
        <v>0.58748428281265108</v>
      </c>
      <c r="M46" s="341">
        <f t="shared" si="13"/>
        <v>4265</v>
      </c>
      <c r="N46" s="343">
        <f t="shared" si="14"/>
        <v>0.41251571718734886</v>
      </c>
      <c r="S46" s="9">
        <f>+'[4]POBLACIÓN POR ESTABLECIMIENTO'!K242</f>
        <v>6779</v>
      </c>
      <c r="T46" s="9">
        <f>+'[4]POBLACIÓN POR ESTABLECIMIENTO'!N242</f>
        <v>6559</v>
      </c>
      <c r="U46" s="9">
        <f t="shared" si="15"/>
        <v>13338</v>
      </c>
      <c r="V46" s="8">
        <f t="shared" si="16"/>
        <v>705</v>
      </c>
      <c r="W46" s="8">
        <f t="shared" si="17"/>
        <v>2294</v>
      </c>
    </row>
    <row r="47" spans="3:23" ht="20.25" customHeight="1">
      <c r="J47" s="340" t="s">
        <v>243</v>
      </c>
      <c r="K47" s="341">
        <f t="shared" si="11"/>
        <v>4636</v>
      </c>
      <c r="L47" s="342">
        <f t="shared" si="12"/>
        <v>0.42665194183692251</v>
      </c>
      <c r="M47" s="341">
        <f t="shared" si="13"/>
        <v>6230</v>
      </c>
      <c r="N47" s="343">
        <f t="shared" si="14"/>
        <v>0.57334805816307743</v>
      </c>
      <c r="S47" s="9">
        <f>+'[4]POBLACIÓN POR ESTABLECIMIENTO'!K243</f>
        <v>4323</v>
      </c>
      <c r="T47" s="9">
        <f>+'[4]POBLACIÓN POR ESTABLECIMIENTO'!N243</f>
        <v>8147</v>
      </c>
      <c r="U47" s="9">
        <f t="shared" si="15"/>
        <v>12470</v>
      </c>
      <c r="V47" s="8">
        <f t="shared" si="16"/>
        <v>-313</v>
      </c>
      <c r="W47" s="8">
        <f t="shared" si="17"/>
        <v>1917</v>
      </c>
    </row>
    <row r="48" spans="3:23" ht="20.25" customHeight="1">
      <c r="J48" s="340" t="s">
        <v>242</v>
      </c>
      <c r="K48" s="341">
        <f t="shared" si="11"/>
        <v>4157</v>
      </c>
      <c r="L48" s="342">
        <f t="shared" si="12"/>
        <v>0.30079594790159192</v>
      </c>
      <c r="M48" s="341">
        <f t="shared" si="13"/>
        <v>9663</v>
      </c>
      <c r="N48" s="343">
        <f t="shared" si="14"/>
        <v>0.69920405209840808</v>
      </c>
      <c r="S48" s="9">
        <f>+'[4]POBLACIÓN POR ESTABLECIMIENTO'!K244</f>
        <v>4232</v>
      </c>
      <c r="T48" s="9">
        <f>+'[4]POBLACIÓN POR ESTABLECIMIENTO'!N244</f>
        <v>11686</v>
      </c>
      <c r="U48" s="9">
        <f t="shared" si="15"/>
        <v>15918</v>
      </c>
      <c r="V48" s="8">
        <f t="shared" si="16"/>
        <v>75</v>
      </c>
      <c r="W48" s="8">
        <f t="shared" si="17"/>
        <v>2023</v>
      </c>
    </row>
    <row r="49" spans="10:23" ht="20.25" customHeight="1" thickBot="1">
      <c r="J49" s="344" t="s">
        <v>241</v>
      </c>
      <c r="K49" s="345">
        <f t="shared" si="11"/>
        <v>2976</v>
      </c>
      <c r="L49" s="346">
        <f t="shared" si="12"/>
        <v>0.23682954002864873</v>
      </c>
      <c r="M49" s="345">
        <f t="shared" si="13"/>
        <v>9590</v>
      </c>
      <c r="N49" s="347">
        <f t="shared" si="14"/>
        <v>0.76317045997135124</v>
      </c>
      <c r="S49" s="9">
        <f>+'[4]POBLACIÓN POR ESTABLECIMIENTO'!K245</f>
        <v>3291</v>
      </c>
      <c r="T49" s="9">
        <f>+'[4]POBLACIÓN POR ESTABLECIMIENTO'!N245</f>
        <v>11605</v>
      </c>
      <c r="U49" s="9">
        <f t="shared" si="15"/>
        <v>14896</v>
      </c>
      <c r="V49" s="8">
        <f t="shared" si="16"/>
        <v>315</v>
      </c>
      <c r="W49" s="8">
        <f t="shared" si="17"/>
        <v>2015</v>
      </c>
    </row>
    <row r="50" spans="10:23" ht="23.25" customHeight="1" thickBot="1">
      <c r="J50" s="348" t="s">
        <v>240</v>
      </c>
      <c r="K50" s="349">
        <f>SUM(K44:K49)</f>
        <v>35860</v>
      </c>
      <c r="L50" s="350">
        <f t="shared" si="12"/>
        <v>0.35954920991417344</v>
      </c>
      <c r="M50" s="349">
        <f>SUM(M44:M49)</f>
        <v>63876</v>
      </c>
      <c r="N50" s="351">
        <f t="shared" si="14"/>
        <v>0.64045079008582662</v>
      </c>
      <c r="S50" s="9">
        <f>SUM(S44:S49)</f>
        <v>36032</v>
      </c>
      <c r="T50" s="9">
        <f>SUM(T44:T49)</f>
        <v>82169</v>
      </c>
      <c r="U50" s="9">
        <f t="shared" si="15"/>
        <v>118201</v>
      </c>
      <c r="V50" s="8">
        <f t="shared" si="16"/>
        <v>172</v>
      </c>
      <c r="W50" s="8">
        <f t="shared" si="17"/>
        <v>18293</v>
      </c>
    </row>
    <row r="51" spans="10:23">
      <c r="J51" s="7" t="s">
        <v>239</v>
      </c>
      <c r="O51" s="5"/>
      <c r="P51" s="6">
        <f>+K50+M50</f>
        <v>99736</v>
      </c>
      <c r="Q51" s="5"/>
      <c r="R51" s="5"/>
      <c r="S51" s="5"/>
      <c r="T51" s="5"/>
      <c r="U51" s="5"/>
      <c r="V51" s="5"/>
      <c r="W51" s="5"/>
    </row>
    <row r="52" spans="10:23">
      <c r="K52" s="4"/>
      <c r="L52" s="4"/>
      <c r="M52" s="4"/>
      <c r="N52" s="3"/>
    </row>
  </sheetData>
  <mergeCells count="17">
    <mergeCell ref="A5:H5"/>
    <mergeCell ref="J5:N5"/>
    <mergeCell ref="A6:H6"/>
    <mergeCell ref="J6:N6"/>
    <mergeCell ref="A7:A8"/>
    <mergeCell ref="B7:C7"/>
    <mergeCell ref="D7:D8"/>
    <mergeCell ref="E7:F7"/>
    <mergeCell ref="G7:G8"/>
    <mergeCell ref="H7:H8"/>
    <mergeCell ref="J42:N42"/>
    <mergeCell ref="J7:J8"/>
    <mergeCell ref="K7:K8"/>
    <mergeCell ref="L7:L8"/>
    <mergeCell ref="M7:M8"/>
    <mergeCell ref="N7:N8"/>
    <mergeCell ref="J41:N41"/>
  </mergeCells>
  <printOptions horizontalCentered="1" verticalCentered="1"/>
  <pageMargins left="0.78740157480314965" right="0.78740157480314965" top="0.98425196850393704" bottom="0.98425196850393704" header="0" footer="0"/>
  <pageSetup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30"/>
  <sheetViews>
    <sheetView showGridLines="0" topLeftCell="A4" zoomScaleNormal="100" workbookViewId="0">
      <selection activeCell="Q14" sqref="Q14"/>
    </sheetView>
  </sheetViews>
  <sheetFormatPr baseColWidth="10" defaultRowHeight="12.75"/>
  <cols>
    <col min="1" max="1" width="16.42578125" customWidth="1"/>
    <col min="2" max="6" width="12.7109375" customWidth="1"/>
    <col min="7" max="7" width="13.5703125" customWidth="1"/>
    <col min="9" max="14" width="14" customWidth="1"/>
    <col min="257" max="257" width="16.42578125" customWidth="1"/>
    <col min="258" max="262" width="12.7109375" customWidth="1"/>
    <col min="263" max="263" width="13.5703125" customWidth="1"/>
    <col min="265" max="270" width="14" customWidth="1"/>
    <col min="513" max="513" width="16.42578125" customWidth="1"/>
    <col min="514" max="518" width="12.7109375" customWidth="1"/>
    <col min="519" max="519" width="13.5703125" customWidth="1"/>
    <col min="521" max="526" width="14" customWidth="1"/>
    <col min="769" max="769" width="16.42578125" customWidth="1"/>
    <col min="770" max="774" width="12.7109375" customWidth="1"/>
    <col min="775" max="775" width="13.5703125" customWidth="1"/>
    <col min="777" max="782" width="14" customWidth="1"/>
    <col min="1025" max="1025" width="16.42578125" customWidth="1"/>
    <col min="1026" max="1030" width="12.7109375" customWidth="1"/>
    <col min="1031" max="1031" width="13.5703125" customWidth="1"/>
    <col min="1033" max="1038" width="14" customWidth="1"/>
    <col min="1281" max="1281" width="16.42578125" customWidth="1"/>
    <col min="1282" max="1286" width="12.7109375" customWidth="1"/>
    <col min="1287" max="1287" width="13.5703125" customWidth="1"/>
    <col min="1289" max="1294" width="14" customWidth="1"/>
    <col min="1537" max="1537" width="16.42578125" customWidth="1"/>
    <col min="1538" max="1542" width="12.7109375" customWidth="1"/>
    <col min="1543" max="1543" width="13.5703125" customWidth="1"/>
    <col min="1545" max="1550" width="14" customWidth="1"/>
    <col min="1793" max="1793" width="16.42578125" customWidth="1"/>
    <col min="1794" max="1798" width="12.7109375" customWidth="1"/>
    <col min="1799" max="1799" width="13.5703125" customWidth="1"/>
    <col min="1801" max="1806" width="14" customWidth="1"/>
    <col min="2049" max="2049" width="16.42578125" customWidth="1"/>
    <col min="2050" max="2054" width="12.7109375" customWidth="1"/>
    <col min="2055" max="2055" width="13.5703125" customWidth="1"/>
    <col min="2057" max="2062" width="14" customWidth="1"/>
    <col min="2305" max="2305" width="16.42578125" customWidth="1"/>
    <col min="2306" max="2310" width="12.7109375" customWidth="1"/>
    <col min="2311" max="2311" width="13.5703125" customWidth="1"/>
    <col min="2313" max="2318" width="14" customWidth="1"/>
    <col min="2561" max="2561" width="16.42578125" customWidth="1"/>
    <col min="2562" max="2566" width="12.7109375" customWidth="1"/>
    <col min="2567" max="2567" width="13.5703125" customWidth="1"/>
    <col min="2569" max="2574" width="14" customWidth="1"/>
    <col min="2817" max="2817" width="16.42578125" customWidth="1"/>
    <col min="2818" max="2822" width="12.7109375" customWidth="1"/>
    <col min="2823" max="2823" width="13.5703125" customWidth="1"/>
    <col min="2825" max="2830" width="14" customWidth="1"/>
    <col min="3073" max="3073" width="16.42578125" customWidth="1"/>
    <col min="3074" max="3078" width="12.7109375" customWidth="1"/>
    <col min="3079" max="3079" width="13.5703125" customWidth="1"/>
    <col min="3081" max="3086" width="14" customWidth="1"/>
    <col min="3329" max="3329" width="16.42578125" customWidth="1"/>
    <col min="3330" max="3334" width="12.7109375" customWidth="1"/>
    <col min="3335" max="3335" width="13.5703125" customWidth="1"/>
    <col min="3337" max="3342" width="14" customWidth="1"/>
    <col min="3585" max="3585" width="16.42578125" customWidth="1"/>
    <col min="3586" max="3590" width="12.7109375" customWidth="1"/>
    <col min="3591" max="3591" width="13.5703125" customWidth="1"/>
    <col min="3593" max="3598" width="14" customWidth="1"/>
    <col min="3841" max="3841" width="16.42578125" customWidth="1"/>
    <col min="3842" max="3846" width="12.7109375" customWidth="1"/>
    <col min="3847" max="3847" width="13.5703125" customWidth="1"/>
    <col min="3849" max="3854" width="14" customWidth="1"/>
    <col min="4097" max="4097" width="16.42578125" customWidth="1"/>
    <col min="4098" max="4102" width="12.7109375" customWidth="1"/>
    <col min="4103" max="4103" width="13.5703125" customWidth="1"/>
    <col min="4105" max="4110" width="14" customWidth="1"/>
    <col min="4353" max="4353" width="16.42578125" customWidth="1"/>
    <col min="4354" max="4358" width="12.7109375" customWidth="1"/>
    <col min="4359" max="4359" width="13.5703125" customWidth="1"/>
    <col min="4361" max="4366" width="14" customWidth="1"/>
    <col min="4609" max="4609" width="16.42578125" customWidth="1"/>
    <col min="4610" max="4614" width="12.7109375" customWidth="1"/>
    <col min="4615" max="4615" width="13.5703125" customWidth="1"/>
    <col min="4617" max="4622" width="14" customWidth="1"/>
    <col min="4865" max="4865" width="16.42578125" customWidth="1"/>
    <col min="4866" max="4870" width="12.7109375" customWidth="1"/>
    <col min="4871" max="4871" width="13.5703125" customWidth="1"/>
    <col min="4873" max="4878" width="14" customWidth="1"/>
    <col min="5121" max="5121" width="16.42578125" customWidth="1"/>
    <col min="5122" max="5126" width="12.7109375" customWidth="1"/>
    <col min="5127" max="5127" width="13.5703125" customWidth="1"/>
    <col min="5129" max="5134" width="14" customWidth="1"/>
    <col min="5377" max="5377" width="16.42578125" customWidth="1"/>
    <col min="5378" max="5382" width="12.7109375" customWidth="1"/>
    <col min="5383" max="5383" width="13.5703125" customWidth="1"/>
    <col min="5385" max="5390" width="14" customWidth="1"/>
    <col min="5633" max="5633" width="16.42578125" customWidth="1"/>
    <col min="5634" max="5638" width="12.7109375" customWidth="1"/>
    <col min="5639" max="5639" width="13.5703125" customWidth="1"/>
    <col min="5641" max="5646" width="14" customWidth="1"/>
    <col min="5889" max="5889" width="16.42578125" customWidth="1"/>
    <col min="5890" max="5894" width="12.7109375" customWidth="1"/>
    <col min="5895" max="5895" width="13.5703125" customWidth="1"/>
    <col min="5897" max="5902" width="14" customWidth="1"/>
    <col min="6145" max="6145" width="16.42578125" customWidth="1"/>
    <col min="6146" max="6150" width="12.7109375" customWidth="1"/>
    <col min="6151" max="6151" width="13.5703125" customWidth="1"/>
    <col min="6153" max="6158" width="14" customWidth="1"/>
    <col min="6401" max="6401" width="16.42578125" customWidth="1"/>
    <col min="6402" max="6406" width="12.7109375" customWidth="1"/>
    <col min="6407" max="6407" width="13.5703125" customWidth="1"/>
    <col min="6409" max="6414" width="14" customWidth="1"/>
    <col min="6657" max="6657" width="16.42578125" customWidth="1"/>
    <col min="6658" max="6662" width="12.7109375" customWidth="1"/>
    <col min="6663" max="6663" width="13.5703125" customWidth="1"/>
    <col min="6665" max="6670" width="14" customWidth="1"/>
    <col min="6913" max="6913" width="16.42578125" customWidth="1"/>
    <col min="6914" max="6918" width="12.7109375" customWidth="1"/>
    <col min="6919" max="6919" width="13.5703125" customWidth="1"/>
    <col min="6921" max="6926" width="14" customWidth="1"/>
    <col min="7169" max="7169" width="16.42578125" customWidth="1"/>
    <col min="7170" max="7174" width="12.7109375" customWidth="1"/>
    <col min="7175" max="7175" width="13.5703125" customWidth="1"/>
    <col min="7177" max="7182" width="14" customWidth="1"/>
    <col min="7425" max="7425" width="16.42578125" customWidth="1"/>
    <col min="7426" max="7430" width="12.7109375" customWidth="1"/>
    <col min="7431" max="7431" width="13.5703125" customWidth="1"/>
    <col min="7433" max="7438" width="14" customWidth="1"/>
    <col min="7681" max="7681" width="16.42578125" customWidth="1"/>
    <col min="7682" max="7686" width="12.7109375" customWidth="1"/>
    <col min="7687" max="7687" width="13.5703125" customWidth="1"/>
    <col min="7689" max="7694" width="14" customWidth="1"/>
    <col min="7937" max="7937" width="16.42578125" customWidth="1"/>
    <col min="7938" max="7942" width="12.7109375" customWidth="1"/>
    <col min="7943" max="7943" width="13.5703125" customWidth="1"/>
    <col min="7945" max="7950" width="14" customWidth="1"/>
    <col min="8193" max="8193" width="16.42578125" customWidth="1"/>
    <col min="8194" max="8198" width="12.7109375" customWidth="1"/>
    <col min="8199" max="8199" width="13.5703125" customWidth="1"/>
    <col min="8201" max="8206" width="14" customWidth="1"/>
    <col min="8449" max="8449" width="16.42578125" customWidth="1"/>
    <col min="8450" max="8454" width="12.7109375" customWidth="1"/>
    <col min="8455" max="8455" width="13.5703125" customWidth="1"/>
    <col min="8457" max="8462" width="14" customWidth="1"/>
    <col min="8705" max="8705" width="16.42578125" customWidth="1"/>
    <col min="8706" max="8710" width="12.7109375" customWidth="1"/>
    <col min="8711" max="8711" width="13.5703125" customWidth="1"/>
    <col min="8713" max="8718" width="14" customWidth="1"/>
    <col min="8961" max="8961" width="16.42578125" customWidth="1"/>
    <col min="8962" max="8966" width="12.7109375" customWidth="1"/>
    <col min="8967" max="8967" width="13.5703125" customWidth="1"/>
    <col min="8969" max="8974" width="14" customWidth="1"/>
    <col min="9217" max="9217" width="16.42578125" customWidth="1"/>
    <col min="9218" max="9222" width="12.7109375" customWidth="1"/>
    <col min="9223" max="9223" width="13.5703125" customWidth="1"/>
    <col min="9225" max="9230" width="14" customWidth="1"/>
    <col min="9473" max="9473" width="16.42578125" customWidth="1"/>
    <col min="9474" max="9478" width="12.7109375" customWidth="1"/>
    <col min="9479" max="9479" width="13.5703125" customWidth="1"/>
    <col min="9481" max="9486" width="14" customWidth="1"/>
    <col min="9729" max="9729" width="16.42578125" customWidth="1"/>
    <col min="9730" max="9734" width="12.7109375" customWidth="1"/>
    <col min="9735" max="9735" width="13.5703125" customWidth="1"/>
    <col min="9737" max="9742" width="14" customWidth="1"/>
    <col min="9985" max="9985" width="16.42578125" customWidth="1"/>
    <col min="9986" max="9990" width="12.7109375" customWidth="1"/>
    <col min="9991" max="9991" width="13.5703125" customWidth="1"/>
    <col min="9993" max="9998" width="14" customWidth="1"/>
    <col min="10241" max="10241" width="16.42578125" customWidth="1"/>
    <col min="10242" max="10246" width="12.7109375" customWidth="1"/>
    <col min="10247" max="10247" width="13.5703125" customWidth="1"/>
    <col min="10249" max="10254" width="14" customWidth="1"/>
    <col min="10497" max="10497" width="16.42578125" customWidth="1"/>
    <col min="10498" max="10502" width="12.7109375" customWidth="1"/>
    <col min="10503" max="10503" width="13.5703125" customWidth="1"/>
    <col min="10505" max="10510" width="14" customWidth="1"/>
    <col min="10753" max="10753" width="16.42578125" customWidth="1"/>
    <col min="10754" max="10758" width="12.7109375" customWidth="1"/>
    <col min="10759" max="10759" width="13.5703125" customWidth="1"/>
    <col min="10761" max="10766" width="14" customWidth="1"/>
    <col min="11009" max="11009" width="16.42578125" customWidth="1"/>
    <col min="11010" max="11014" width="12.7109375" customWidth="1"/>
    <col min="11015" max="11015" width="13.5703125" customWidth="1"/>
    <col min="11017" max="11022" width="14" customWidth="1"/>
    <col min="11265" max="11265" width="16.42578125" customWidth="1"/>
    <col min="11266" max="11270" width="12.7109375" customWidth="1"/>
    <col min="11271" max="11271" width="13.5703125" customWidth="1"/>
    <col min="11273" max="11278" width="14" customWidth="1"/>
    <col min="11521" max="11521" width="16.42578125" customWidth="1"/>
    <col min="11522" max="11526" width="12.7109375" customWidth="1"/>
    <col min="11527" max="11527" width="13.5703125" customWidth="1"/>
    <col min="11529" max="11534" width="14" customWidth="1"/>
    <col min="11777" max="11777" width="16.42578125" customWidth="1"/>
    <col min="11778" max="11782" width="12.7109375" customWidth="1"/>
    <col min="11783" max="11783" width="13.5703125" customWidth="1"/>
    <col min="11785" max="11790" width="14" customWidth="1"/>
    <col min="12033" max="12033" width="16.42578125" customWidth="1"/>
    <col min="12034" max="12038" width="12.7109375" customWidth="1"/>
    <col min="12039" max="12039" width="13.5703125" customWidth="1"/>
    <col min="12041" max="12046" width="14" customWidth="1"/>
    <col min="12289" max="12289" width="16.42578125" customWidth="1"/>
    <col min="12290" max="12294" width="12.7109375" customWidth="1"/>
    <col min="12295" max="12295" width="13.5703125" customWidth="1"/>
    <col min="12297" max="12302" width="14" customWidth="1"/>
    <col min="12545" max="12545" width="16.42578125" customWidth="1"/>
    <col min="12546" max="12550" width="12.7109375" customWidth="1"/>
    <col min="12551" max="12551" width="13.5703125" customWidth="1"/>
    <col min="12553" max="12558" width="14" customWidth="1"/>
    <col min="12801" max="12801" width="16.42578125" customWidth="1"/>
    <col min="12802" max="12806" width="12.7109375" customWidth="1"/>
    <col min="12807" max="12807" width="13.5703125" customWidth="1"/>
    <col min="12809" max="12814" width="14" customWidth="1"/>
    <col min="13057" max="13057" width="16.42578125" customWidth="1"/>
    <col min="13058" max="13062" width="12.7109375" customWidth="1"/>
    <col min="13063" max="13063" width="13.5703125" customWidth="1"/>
    <col min="13065" max="13070" width="14" customWidth="1"/>
    <col min="13313" max="13313" width="16.42578125" customWidth="1"/>
    <col min="13314" max="13318" width="12.7109375" customWidth="1"/>
    <col min="13319" max="13319" width="13.5703125" customWidth="1"/>
    <col min="13321" max="13326" width="14" customWidth="1"/>
    <col min="13569" max="13569" width="16.42578125" customWidth="1"/>
    <col min="13570" max="13574" width="12.7109375" customWidth="1"/>
    <col min="13575" max="13575" width="13.5703125" customWidth="1"/>
    <col min="13577" max="13582" width="14" customWidth="1"/>
    <col min="13825" max="13825" width="16.42578125" customWidth="1"/>
    <col min="13826" max="13830" width="12.7109375" customWidth="1"/>
    <col min="13831" max="13831" width="13.5703125" customWidth="1"/>
    <col min="13833" max="13838" width="14" customWidth="1"/>
    <col min="14081" max="14081" width="16.42578125" customWidth="1"/>
    <col min="14082" max="14086" width="12.7109375" customWidth="1"/>
    <col min="14087" max="14087" width="13.5703125" customWidth="1"/>
    <col min="14089" max="14094" width="14" customWidth="1"/>
    <col min="14337" max="14337" width="16.42578125" customWidth="1"/>
    <col min="14338" max="14342" width="12.7109375" customWidth="1"/>
    <col min="14343" max="14343" width="13.5703125" customWidth="1"/>
    <col min="14345" max="14350" width="14" customWidth="1"/>
    <col min="14593" max="14593" width="16.42578125" customWidth="1"/>
    <col min="14594" max="14598" width="12.7109375" customWidth="1"/>
    <col min="14599" max="14599" width="13.5703125" customWidth="1"/>
    <col min="14601" max="14606" width="14" customWidth="1"/>
    <col min="14849" max="14849" width="16.42578125" customWidth="1"/>
    <col min="14850" max="14854" width="12.7109375" customWidth="1"/>
    <col min="14855" max="14855" width="13.5703125" customWidth="1"/>
    <col min="14857" max="14862" width="14" customWidth="1"/>
    <col min="15105" max="15105" width="16.42578125" customWidth="1"/>
    <col min="15106" max="15110" width="12.7109375" customWidth="1"/>
    <col min="15111" max="15111" width="13.5703125" customWidth="1"/>
    <col min="15113" max="15118" width="14" customWidth="1"/>
    <col min="15361" max="15361" width="16.42578125" customWidth="1"/>
    <col min="15362" max="15366" width="12.7109375" customWidth="1"/>
    <col min="15367" max="15367" width="13.5703125" customWidth="1"/>
    <col min="15369" max="15374" width="14" customWidth="1"/>
    <col min="15617" max="15617" width="16.42578125" customWidth="1"/>
    <col min="15618" max="15622" width="12.7109375" customWidth="1"/>
    <col min="15623" max="15623" width="13.5703125" customWidth="1"/>
    <col min="15625" max="15630" width="14" customWidth="1"/>
    <col min="15873" max="15873" width="16.42578125" customWidth="1"/>
    <col min="15874" max="15878" width="12.7109375" customWidth="1"/>
    <col min="15879" max="15879" width="13.5703125" customWidth="1"/>
    <col min="15881" max="15886" width="14" customWidth="1"/>
    <col min="16129" max="16129" width="16.42578125" customWidth="1"/>
    <col min="16130" max="16134" width="12.7109375" customWidth="1"/>
    <col min="16135" max="16135" width="13.5703125" customWidth="1"/>
    <col min="16137" max="16142" width="14" customWidth="1"/>
  </cols>
  <sheetData>
    <row r="1" spans="1:14" ht="18" customHeight="1">
      <c r="A1" s="38"/>
      <c r="B1" s="38"/>
      <c r="C1" s="38"/>
      <c r="D1" s="38"/>
      <c r="E1" s="38"/>
      <c r="F1" s="38"/>
      <c r="G1" s="22"/>
    </row>
    <row r="2" spans="1:14" ht="18" customHeight="1">
      <c r="A2" s="40"/>
      <c r="B2" s="40"/>
      <c r="C2" s="40"/>
      <c r="D2" s="40"/>
      <c r="E2" s="40"/>
      <c r="F2" s="40"/>
      <c r="G2" s="22"/>
    </row>
    <row r="3" spans="1:14" ht="18" customHeight="1">
      <c r="A3" s="39"/>
      <c r="B3" s="39"/>
      <c r="C3" s="39"/>
      <c r="D3" s="39"/>
      <c r="E3" s="39"/>
      <c r="F3" s="39"/>
      <c r="G3" s="22"/>
    </row>
    <row r="4" spans="1:14" ht="18" customHeight="1">
      <c r="A4" s="38"/>
      <c r="B4" s="38"/>
      <c r="C4" s="38"/>
      <c r="D4" s="38"/>
      <c r="E4" s="38"/>
      <c r="F4" s="38"/>
      <c r="G4" s="22"/>
    </row>
    <row r="5" spans="1:14" ht="18" customHeight="1">
      <c r="A5" s="742" t="s">
        <v>274</v>
      </c>
      <c r="B5" s="742"/>
      <c r="C5" s="742"/>
      <c r="D5" s="742"/>
      <c r="E5" s="742"/>
      <c r="F5" s="742"/>
      <c r="G5" s="22"/>
      <c r="I5" s="742" t="s">
        <v>274</v>
      </c>
      <c r="J5" s="742"/>
      <c r="K5" s="742"/>
      <c r="L5" s="742"/>
      <c r="M5" s="742"/>
      <c r="N5" s="742"/>
    </row>
    <row r="6" spans="1:14" ht="18" customHeight="1" thickBot="1">
      <c r="A6" s="743" t="str">
        <f>+'[5]POBLACIÓN POR ESTABLECIMIENTO'!A6:N6</f>
        <v xml:space="preserve"> Enero 31 de 2015</v>
      </c>
      <c r="B6" s="742"/>
      <c r="C6" s="742"/>
      <c r="D6" s="742"/>
      <c r="E6" s="742"/>
      <c r="F6" s="742"/>
      <c r="G6" s="22"/>
      <c r="I6" s="743" t="str">
        <f>+A6</f>
        <v xml:space="preserve"> Enero 31 de 2015</v>
      </c>
      <c r="J6" s="742"/>
      <c r="K6" s="742"/>
      <c r="L6" s="742"/>
      <c r="M6" s="742"/>
      <c r="N6" s="742"/>
    </row>
    <row r="7" spans="1:14" ht="31.5" customHeight="1">
      <c r="A7" s="744" t="s">
        <v>253</v>
      </c>
      <c r="B7" s="746" t="s">
        <v>273</v>
      </c>
      <c r="C7" s="746"/>
      <c r="D7" s="739" t="s">
        <v>272</v>
      </c>
      <c r="E7" s="739"/>
      <c r="F7" s="739" t="s">
        <v>240</v>
      </c>
      <c r="G7" s="748" t="s">
        <v>270</v>
      </c>
      <c r="H7" s="31"/>
      <c r="I7" s="750" t="s">
        <v>253</v>
      </c>
      <c r="J7" s="746" t="s">
        <v>273</v>
      </c>
      <c r="K7" s="746"/>
      <c r="L7" s="739" t="s">
        <v>272</v>
      </c>
      <c r="M7" s="739"/>
      <c r="N7" s="740" t="s">
        <v>240</v>
      </c>
    </row>
    <row r="8" spans="1:14" ht="31.5" customHeight="1" thickBot="1">
      <c r="A8" s="745"/>
      <c r="B8" s="364" t="s">
        <v>258</v>
      </c>
      <c r="C8" s="364" t="s">
        <v>257</v>
      </c>
      <c r="D8" s="365" t="s">
        <v>258</v>
      </c>
      <c r="E8" s="365" t="s">
        <v>257</v>
      </c>
      <c r="F8" s="747"/>
      <c r="G8" s="749"/>
      <c r="H8" s="31"/>
      <c r="I8" s="751"/>
      <c r="J8" s="365" t="s">
        <v>271</v>
      </c>
      <c r="K8" s="365" t="s">
        <v>270</v>
      </c>
      <c r="L8" s="365" t="s">
        <v>271</v>
      </c>
      <c r="M8" s="365" t="s">
        <v>270</v>
      </c>
      <c r="N8" s="741"/>
    </row>
    <row r="9" spans="1:14" ht="24" customHeight="1">
      <c r="A9" s="366" t="s">
        <v>246</v>
      </c>
      <c r="B9" s="367">
        <v>3358</v>
      </c>
      <c r="C9" s="367">
        <v>896</v>
      </c>
      <c r="D9" s="368">
        <v>3864</v>
      </c>
      <c r="E9" s="367">
        <v>1192</v>
      </c>
      <c r="F9" s="367">
        <f t="shared" ref="F9:F14" si="0">+E9+D9+C9+B9</f>
        <v>9310</v>
      </c>
      <c r="G9" s="369">
        <f t="shared" ref="G9:G14" si="1">+F9/$F$15</f>
        <v>0.25446196736545768</v>
      </c>
      <c r="H9" s="31"/>
      <c r="I9" s="370" t="s">
        <v>246</v>
      </c>
      <c r="J9" s="367">
        <f t="shared" ref="J9:J14" si="2">+B9+C9</f>
        <v>4254</v>
      </c>
      <c r="K9" s="371">
        <f t="shared" ref="K9:K15" si="3">+J9/N9</f>
        <v>0.45692803437164342</v>
      </c>
      <c r="L9" s="367">
        <f t="shared" ref="L9:L14" si="4">D9+E9</f>
        <v>5056</v>
      </c>
      <c r="M9" s="371">
        <f t="shared" ref="M9:M15" si="5">+L9/N9</f>
        <v>0.54307196562835658</v>
      </c>
      <c r="N9" s="372">
        <f t="shared" ref="N9:N14" si="6">+L9+J9</f>
        <v>9310</v>
      </c>
    </row>
    <row r="10" spans="1:14" ht="24" customHeight="1">
      <c r="A10" s="37" t="s">
        <v>269</v>
      </c>
      <c r="B10" s="34">
        <v>3256</v>
      </c>
      <c r="C10" s="34">
        <v>726</v>
      </c>
      <c r="D10" s="36">
        <v>2674</v>
      </c>
      <c r="E10" s="34">
        <v>663</v>
      </c>
      <c r="F10" s="34">
        <f t="shared" si="0"/>
        <v>7319</v>
      </c>
      <c r="G10" s="369">
        <f t="shared" si="1"/>
        <v>0.20004373137999837</v>
      </c>
      <c r="H10" s="31"/>
      <c r="I10" s="35" t="s">
        <v>269</v>
      </c>
      <c r="J10" s="367">
        <f t="shared" si="2"/>
        <v>3982</v>
      </c>
      <c r="K10" s="33">
        <f t="shared" si="3"/>
        <v>0.54406339663888514</v>
      </c>
      <c r="L10" s="367">
        <f t="shared" si="4"/>
        <v>3337</v>
      </c>
      <c r="M10" s="33">
        <f t="shared" si="5"/>
        <v>0.45593660336111491</v>
      </c>
      <c r="N10" s="32">
        <f t="shared" si="6"/>
        <v>7319</v>
      </c>
    </row>
    <row r="11" spans="1:14" ht="24" customHeight="1">
      <c r="A11" s="37" t="s">
        <v>244</v>
      </c>
      <c r="B11" s="34">
        <v>6139</v>
      </c>
      <c r="C11" s="34">
        <v>1153</v>
      </c>
      <c r="D11" s="36">
        <v>2132</v>
      </c>
      <c r="E11" s="34">
        <v>396</v>
      </c>
      <c r="F11" s="34">
        <f t="shared" si="0"/>
        <v>9820</v>
      </c>
      <c r="G11" s="369">
        <f t="shared" si="1"/>
        <v>0.26840134473993493</v>
      </c>
      <c r="H11" s="31"/>
      <c r="I11" s="35" t="s">
        <v>244</v>
      </c>
      <c r="J11" s="367">
        <f t="shared" si="2"/>
        <v>7292</v>
      </c>
      <c r="K11" s="33">
        <f t="shared" si="3"/>
        <v>0.74256619144602853</v>
      </c>
      <c r="L11" s="367">
        <f t="shared" si="4"/>
        <v>2528</v>
      </c>
      <c r="M11" s="33">
        <f t="shared" si="5"/>
        <v>0.25743380855397147</v>
      </c>
      <c r="N11" s="32">
        <f t="shared" si="6"/>
        <v>9820</v>
      </c>
    </row>
    <row r="12" spans="1:14" ht="24" customHeight="1">
      <c r="A12" s="37" t="s">
        <v>243</v>
      </c>
      <c r="B12" s="34">
        <v>1241</v>
      </c>
      <c r="C12" s="34">
        <v>345</v>
      </c>
      <c r="D12" s="36">
        <v>1349</v>
      </c>
      <c r="E12" s="34">
        <v>273</v>
      </c>
      <c r="F12" s="34">
        <f t="shared" si="0"/>
        <v>3208</v>
      </c>
      <c r="G12" s="369">
        <f t="shared" si="1"/>
        <v>8.7681416896711953E-2</v>
      </c>
      <c r="H12" s="31"/>
      <c r="I12" s="35" t="s">
        <v>243</v>
      </c>
      <c r="J12" s="367">
        <f t="shared" si="2"/>
        <v>1586</v>
      </c>
      <c r="K12" s="33">
        <f t="shared" si="3"/>
        <v>0.49438902743142144</v>
      </c>
      <c r="L12" s="367">
        <f t="shared" si="4"/>
        <v>1622</v>
      </c>
      <c r="M12" s="33">
        <f t="shared" si="5"/>
        <v>0.50561097256857856</v>
      </c>
      <c r="N12" s="32">
        <f t="shared" si="6"/>
        <v>3208</v>
      </c>
    </row>
    <row r="13" spans="1:14" ht="24" customHeight="1">
      <c r="A13" s="37" t="s">
        <v>242</v>
      </c>
      <c r="B13" s="34">
        <v>1076</v>
      </c>
      <c r="C13" s="34">
        <v>292</v>
      </c>
      <c r="D13" s="36">
        <v>2076</v>
      </c>
      <c r="E13" s="34">
        <v>543</v>
      </c>
      <c r="F13" s="34">
        <f t="shared" si="0"/>
        <v>3987</v>
      </c>
      <c r="G13" s="369">
        <f t="shared" si="1"/>
        <v>0.10897313253341351</v>
      </c>
      <c r="H13" s="31"/>
      <c r="I13" s="35" t="s">
        <v>242</v>
      </c>
      <c r="J13" s="367">
        <f t="shared" si="2"/>
        <v>1368</v>
      </c>
      <c r="K13" s="33">
        <f t="shared" si="3"/>
        <v>0.34311512415349887</v>
      </c>
      <c r="L13" s="367">
        <f t="shared" si="4"/>
        <v>2619</v>
      </c>
      <c r="M13" s="33">
        <f t="shared" si="5"/>
        <v>0.65688487584650113</v>
      </c>
      <c r="N13" s="32">
        <f t="shared" si="6"/>
        <v>3987</v>
      </c>
    </row>
    <row r="14" spans="1:14" ht="24" customHeight="1" thickBot="1">
      <c r="A14" s="373" t="s">
        <v>241</v>
      </c>
      <c r="B14" s="374">
        <v>620</v>
      </c>
      <c r="C14" s="374">
        <v>252</v>
      </c>
      <c r="D14" s="375">
        <v>1592</v>
      </c>
      <c r="E14" s="374">
        <v>479</v>
      </c>
      <c r="F14" s="374">
        <f t="shared" si="0"/>
        <v>2943</v>
      </c>
      <c r="G14" s="369">
        <f t="shared" si="1"/>
        <v>8.0438407084483562E-2</v>
      </c>
      <c r="H14" s="31"/>
      <c r="I14" s="376" t="s">
        <v>241</v>
      </c>
      <c r="J14" s="367">
        <f t="shared" si="2"/>
        <v>872</v>
      </c>
      <c r="K14" s="377">
        <f t="shared" si="3"/>
        <v>0.29629629629629628</v>
      </c>
      <c r="L14" s="367">
        <f t="shared" si="4"/>
        <v>2071</v>
      </c>
      <c r="M14" s="377">
        <f t="shared" si="5"/>
        <v>0.70370370370370372</v>
      </c>
      <c r="N14" s="378">
        <f t="shared" si="6"/>
        <v>2943</v>
      </c>
    </row>
    <row r="15" spans="1:14" ht="24" customHeight="1" thickBot="1">
      <c r="A15" s="379" t="s">
        <v>240</v>
      </c>
      <c r="B15" s="380">
        <f t="shared" ref="B15:G15" si="7">SUM(B9:B14)</f>
        <v>15690</v>
      </c>
      <c r="C15" s="380">
        <f t="shared" si="7"/>
        <v>3664</v>
      </c>
      <c r="D15" s="380">
        <f t="shared" si="7"/>
        <v>13687</v>
      </c>
      <c r="E15" s="380">
        <f>SUM(E9:E14)</f>
        <v>3546</v>
      </c>
      <c r="F15" s="380">
        <f>SUM(F9:F14)</f>
        <v>36587</v>
      </c>
      <c r="G15" s="381">
        <f t="shared" si="7"/>
        <v>1</v>
      </c>
      <c r="H15" s="31"/>
      <c r="I15" s="379" t="s">
        <v>240</v>
      </c>
      <c r="J15" s="382">
        <f>B15+C15</f>
        <v>19354</v>
      </c>
      <c r="K15" s="383">
        <f t="shared" si="3"/>
        <v>0.52898570530516309</v>
      </c>
      <c r="L15" s="382">
        <f>SUM(L9:L14)</f>
        <v>17233</v>
      </c>
      <c r="M15" s="383">
        <f t="shared" si="5"/>
        <v>0.47101429469483697</v>
      </c>
      <c r="N15" s="384">
        <f>SUM(N9:N14)</f>
        <v>36587</v>
      </c>
    </row>
    <row r="16" spans="1:14" ht="10.5" customHeight="1">
      <c r="A16" s="30" t="s">
        <v>268</v>
      </c>
      <c r="B16" s="30"/>
      <c r="C16" s="30"/>
      <c r="D16" s="29"/>
      <c r="E16" s="29"/>
      <c r="H16" s="22"/>
      <c r="I16" s="28" t="s">
        <v>267</v>
      </c>
      <c r="J16" s="22"/>
    </row>
    <row r="17" spans="1:11">
      <c r="A17" s="22"/>
      <c r="B17" s="27"/>
      <c r="C17" s="22"/>
      <c r="D17" s="27"/>
      <c r="E17" s="22"/>
      <c r="F17" s="26"/>
      <c r="H17" s="22"/>
      <c r="I17" s="22"/>
      <c r="J17" s="25"/>
      <c r="K17" s="24"/>
    </row>
    <row r="18" spans="1:11">
      <c r="A18" s="22"/>
      <c r="B18" s="25"/>
      <c r="C18" s="25"/>
      <c r="D18" s="24"/>
      <c r="F18" s="23"/>
      <c r="H18" s="22"/>
      <c r="I18" s="22"/>
      <c r="J18" s="22"/>
    </row>
    <row r="19" spans="1:11">
      <c r="B19" s="24"/>
      <c r="C19" s="24"/>
      <c r="D19" s="24"/>
      <c r="E19" s="24"/>
      <c r="F19" s="24"/>
      <c r="G19" s="24"/>
    </row>
    <row r="30" spans="1:11">
      <c r="D30">
        <f>+A28+F28</f>
        <v>0</v>
      </c>
    </row>
  </sheetData>
  <mergeCells count="13">
    <mergeCell ref="L7:M7"/>
    <mergeCell ref="N7:N8"/>
    <mergeCell ref="A5:F5"/>
    <mergeCell ref="A6:F6"/>
    <mergeCell ref="I6:N6"/>
    <mergeCell ref="A7:A8"/>
    <mergeCell ref="B7:C7"/>
    <mergeCell ref="D7:E7"/>
    <mergeCell ref="F7:F8"/>
    <mergeCell ref="G7:G8"/>
    <mergeCell ref="I7:I8"/>
    <mergeCell ref="J7:K7"/>
    <mergeCell ref="I5:N5"/>
  </mergeCells>
  <printOptions horizontalCentered="1" verticalCentered="1"/>
  <pageMargins left="0.78740157480314965" right="0.78740157480314965" top="0.98425196850393704" bottom="0.98425196850393704" header="0" footer="0"/>
  <pageSetup scale="11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19"/>
  <sheetViews>
    <sheetView showGridLines="0" topLeftCell="B1" zoomScaleNormal="100" workbookViewId="0">
      <selection activeCell="S29" sqref="S29"/>
    </sheetView>
  </sheetViews>
  <sheetFormatPr baseColWidth="10" defaultRowHeight="12.75"/>
  <cols>
    <col min="1" max="1" width="14" customWidth="1"/>
    <col min="2" max="17" width="8.85546875" customWidth="1"/>
    <col min="18" max="18" width="10.7109375" customWidth="1"/>
    <col min="257" max="257" width="14" customWidth="1"/>
    <col min="258" max="273" width="8.85546875" customWidth="1"/>
    <col min="274" max="274" width="10.7109375" customWidth="1"/>
    <col min="513" max="513" width="14" customWidth="1"/>
    <col min="514" max="529" width="8.85546875" customWidth="1"/>
    <col min="530" max="530" width="10.7109375" customWidth="1"/>
    <col min="769" max="769" width="14" customWidth="1"/>
    <col min="770" max="785" width="8.85546875" customWidth="1"/>
    <col min="786" max="786" width="10.7109375" customWidth="1"/>
    <col min="1025" max="1025" width="14" customWidth="1"/>
    <col min="1026" max="1041" width="8.85546875" customWidth="1"/>
    <col min="1042" max="1042" width="10.7109375" customWidth="1"/>
    <col min="1281" max="1281" width="14" customWidth="1"/>
    <col min="1282" max="1297" width="8.85546875" customWidth="1"/>
    <col min="1298" max="1298" width="10.7109375" customWidth="1"/>
    <col min="1537" max="1537" width="14" customWidth="1"/>
    <col min="1538" max="1553" width="8.85546875" customWidth="1"/>
    <col min="1554" max="1554" width="10.7109375" customWidth="1"/>
    <col min="1793" max="1793" width="14" customWidth="1"/>
    <col min="1794" max="1809" width="8.85546875" customWidth="1"/>
    <col min="1810" max="1810" width="10.7109375" customWidth="1"/>
    <col min="2049" max="2049" width="14" customWidth="1"/>
    <col min="2050" max="2065" width="8.85546875" customWidth="1"/>
    <col min="2066" max="2066" width="10.7109375" customWidth="1"/>
    <col min="2305" max="2305" width="14" customWidth="1"/>
    <col min="2306" max="2321" width="8.85546875" customWidth="1"/>
    <col min="2322" max="2322" width="10.7109375" customWidth="1"/>
    <col min="2561" max="2561" width="14" customWidth="1"/>
    <col min="2562" max="2577" width="8.85546875" customWidth="1"/>
    <col min="2578" max="2578" width="10.7109375" customWidth="1"/>
    <col min="2817" max="2817" width="14" customWidth="1"/>
    <col min="2818" max="2833" width="8.85546875" customWidth="1"/>
    <col min="2834" max="2834" width="10.7109375" customWidth="1"/>
    <col min="3073" max="3073" width="14" customWidth="1"/>
    <col min="3074" max="3089" width="8.85546875" customWidth="1"/>
    <col min="3090" max="3090" width="10.7109375" customWidth="1"/>
    <col min="3329" max="3329" width="14" customWidth="1"/>
    <col min="3330" max="3345" width="8.85546875" customWidth="1"/>
    <col min="3346" max="3346" width="10.7109375" customWidth="1"/>
    <col min="3585" max="3585" width="14" customWidth="1"/>
    <col min="3586" max="3601" width="8.85546875" customWidth="1"/>
    <col min="3602" max="3602" width="10.7109375" customWidth="1"/>
    <col min="3841" max="3841" width="14" customWidth="1"/>
    <col min="3842" max="3857" width="8.85546875" customWidth="1"/>
    <col min="3858" max="3858" width="10.7109375" customWidth="1"/>
    <col min="4097" max="4097" width="14" customWidth="1"/>
    <col min="4098" max="4113" width="8.85546875" customWidth="1"/>
    <col min="4114" max="4114" width="10.7109375" customWidth="1"/>
    <col min="4353" max="4353" width="14" customWidth="1"/>
    <col min="4354" max="4369" width="8.85546875" customWidth="1"/>
    <col min="4370" max="4370" width="10.7109375" customWidth="1"/>
    <col min="4609" max="4609" width="14" customWidth="1"/>
    <col min="4610" max="4625" width="8.85546875" customWidth="1"/>
    <col min="4626" max="4626" width="10.7109375" customWidth="1"/>
    <col min="4865" max="4865" width="14" customWidth="1"/>
    <col min="4866" max="4881" width="8.85546875" customWidth="1"/>
    <col min="4882" max="4882" width="10.7109375" customWidth="1"/>
    <col min="5121" max="5121" width="14" customWidth="1"/>
    <col min="5122" max="5137" width="8.85546875" customWidth="1"/>
    <col min="5138" max="5138" width="10.7109375" customWidth="1"/>
    <col min="5377" max="5377" width="14" customWidth="1"/>
    <col min="5378" max="5393" width="8.85546875" customWidth="1"/>
    <col min="5394" max="5394" width="10.7109375" customWidth="1"/>
    <col min="5633" max="5633" width="14" customWidth="1"/>
    <col min="5634" max="5649" width="8.85546875" customWidth="1"/>
    <col min="5650" max="5650" width="10.7109375" customWidth="1"/>
    <col min="5889" max="5889" width="14" customWidth="1"/>
    <col min="5890" max="5905" width="8.85546875" customWidth="1"/>
    <col min="5906" max="5906" width="10.7109375" customWidth="1"/>
    <col min="6145" max="6145" width="14" customWidth="1"/>
    <col min="6146" max="6161" width="8.85546875" customWidth="1"/>
    <col min="6162" max="6162" width="10.7109375" customWidth="1"/>
    <col min="6401" max="6401" width="14" customWidth="1"/>
    <col min="6402" max="6417" width="8.85546875" customWidth="1"/>
    <col min="6418" max="6418" width="10.7109375" customWidth="1"/>
    <col min="6657" max="6657" width="14" customWidth="1"/>
    <col min="6658" max="6673" width="8.85546875" customWidth="1"/>
    <col min="6674" max="6674" width="10.7109375" customWidth="1"/>
    <col min="6913" max="6913" width="14" customWidth="1"/>
    <col min="6914" max="6929" width="8.85546875" customWidth="1"/>
    <col min="6930" max="6930" width="10.7109375" customWidth="1"/>
    <col min="7169" max="7169" width="14" customWidth="1"/>
    <col min="7170" max="7185" width="8.85546875" customWidth="1"/>
    <col min="7186" max="7186" width="10.7109375" customWidth="1"/>
    <col min="7425" max="7425" width="14" customWidth="1"/>
    <col min="7426" max="7441" width="8.85546875" customWidth="1"/>
    <col min="7442" max="7442" width="10.7109375" customWidth="1"/>
    <col min="7681" max="7681" width="14" customWidth="1"/>
    <col min="7682" max="7697" width="8.85546875" customWidth="1"/>
    <col min="7698" max="7698" width="10.7109375" customWidth="1"/>
    <col min="7937" max="7937" width="14" customWidth="1"/>
    <col min="7938" max="7953" width="8.85546875" customWidth="1"/>
    <col min="7954" max="7954" width="10.7109375" customWidth="1"/>
    <col min="8193" max="8193" width="14" customWidth="1"/>
    <col min="8194" max="8209" width="8.85546875" customWidth="1"/>
    <col min="8210" max="8210" width="10.7109375" customWidth="1"/>
    <col min="8449" max="8449" width="14" customWidth="1"/>
    <col min="8450" max="8465" width="8.85546875" customWidth="1"/>
    <col min="8466" max="8466" width="10.7109375" customWidth="1"/>
    <col min="8705" max="8705" width="14" customWidth="1"/>
    <col min="8706" max="8721" width="8.85546875" customWidth="1"/>
    <col min="8722" max="8722" width="10.7109375" customWidth="1"/>
    <col min="8961" max="8961" width="14" customWidth="1"/>
    <col min="8962" max="8977" width="8.85546875" customWidth="1"/>
    <col min="8978" max="8978" width="10.7109375" customWidth="1"/>
    <col min="9217" max="9217" width="14" customWidth="1"/>
    <col min="9218" max="9233" width="8.85546875" customWidth="1"/>
    <col min="9234" max="9234" width="10.7109375" customWidth="1"/>
    <col min="9473" max="9473" width="14" customWidth="1"/>
    <col min="9474" max="9489" width="8.85546875" customWidth="1"/>
    <col min="9490" max="9490" width="10.7109375" customWidth="1"/>
    <col min="9729" max="9729" width="14" customWidth="1"/>
    <col min="9730" max="9745" width="8.85546875" customWidth="1"/>
    <col min="9746" max="9746" width="10.7109375" customWidth="1"/>
    <col min="9985" max="9985" width="14" customWidth="1"/>
    <col min="9986" max="10001" width="8.85546875" customWidth="1"/>
    <col min="10002" max="10002" width="10.7109375" customWidth="1"/>
    <col min="10241" max="10241" width="14" customWidth="1"/>
    <col min="10242" max="10257" width="8.85546875" customWidth="1"/>
    <col min="10258" max="10258" width="10.7109375" customWidth="1"/>
    <col min="10497" max="10497" width="14" customWidth="1"/>
    <col min="10498" max="10513" width="8.85546875" customWidth="1"/>
    <col min="10514" max="10514" width="10.7109375" customWidth="1"/>
    <col min="10753" max="10753" width="14" customWidth="1"/>
    <col min="10754" max="10769" width="8.85546875" customWidth="1"/>
    <col min="10770" max="10770" width="10.7109375" customWidth="1"/>
    <col min="11009" max="11009" width="14" customWidth="1"/>
    <col min="11010" max="11025" width="8.85546875" customWidth="1"/>
    <col min="11026" max="11026" width="10.7109375" customWidth="1"/>
    <col min="11265" max="11265" width="14" customWidth="1"/>
    <col min="11266" max="11281" width="8.85546875" customWidth="1"/>
    <col min="11282" max="11282" width="10.7109375" customWidth="1"/>
    <col min="11521" max="11521" width="14" customWidth="1"/>
    <col min="11522" max="11537" width="8.85546875" customWidth="1"/>
    <col min="11538" max="11538" width="10.7109375" customWidth="1"/>
    <col min="11777" max="11777" width="14" customWidth="1"/>
    <col min="11778" max="11793" width="8.85546875" customWidth="1"/>
    <col min="11794" max="11794" width="10.7109375" customWidth="1"/>
    <col min="12033" max="12033" width="14" customWidth="1"/>
    <col min="12034" max="12049" width="8.85546875" customWidth="1"/>
    <col min="12050" max="12050" width="10.7109375" customWidth="1"/>
    <col min="12289" max="12289" width="14" customWidth="1"/>
    <col min="12290" max="12305" width="8.85546875" customWidth="1"/>
    <col min="12306" max="12306" width="10.7109375" customWidth="1"/>
    <col min="12545" max="12545" width="14" customWidth="1"/>
    <col min="12546" max="12561" width="8.85546875" customWidth="1"/>
    <col min="12562" max="12562" width="10.7109375" customWidth="1"/>
    <col min="12801" max="12801" width="14" customWidth="1"/>
    <col min="12802" max="12817" width="8.85546875" customWidth="1"/>
    <col min="12818" max="12818" width="10.7109375" customWidth="1"/>
    <col min="13057" max="13057" width="14" customWidth="1"/>
    <col min="13058" max="13073" width="8.85546875" customWidth="1"/>
    <col min="13074" max="13074" width="10.7109375" customWidth="1"/>
    <col min="13313" max="13313" width="14" customWidth="1"/>
    <col min="13314" max="13329" width="8.85546875" customWidth="1"/>
    <col min="13330" max="13330" width="10.7109375" customWidth="1"/>
    <col min="13569" max="13569" width="14" customWidth="1"/>
    <col min="13570" max="13585" width="8.85546875" customWidth="1"/>
    <col min="13586" max="13586" width="10.7109375" customWidth="1"/>
    <col min="13825" max="13825" width="14" customWidth="1"/>
    <col min="13826" max="13841" width="8.85546875" customWidth="1"/>
    <col min="13842" max="13842" width="10.7109375" customWidth="1"/>
    <col min="14081" max="14081" width="14" customWidth="1"/>
    <col min="14082" max="14097" width="8.85546875" customWidth="1"/>
    <col min="14098" max="14098" width="10.7109375" customWidth="1"/>
    <col min="14337" max="14337" width="14" customWidth="1"/>
    <col min="14338" max="14353" width="8.85546875" customWidth="1"/>
    <col min="14354" max="14354" width="10.7109375" customWidth="1"/>
    <col min="14593" max="14593" width="14" customWidth="1"/>
    <col min="14594" max="14609" width="8.85546875" customWidth="1"/>
    <col min="14610" max="14610" width="10.7109375" customWidth="1"/>
    <col min="14849" max="14849" width="14" customWidth="1"/>
    <col min="14850" max="14865" width="8.85546875" customWidth="1"/>
    <col min="14866" max="14866" width="10.7109375" customWidth="1"/>
    <col min="15105" max="15105" width="14" customWidth="1"/>
    <col min="15106" max="15121" width="8.85546875" customWidth="1"/>
    <col min="15122" max="15122" width="10.7109375" customWidth="1"/>
    <col min="15361" max="15361" width="14" customWidth="1"/>
    <col min="15362" max="15377" width="8.85546875" customWidth="1"/>
    <col min="15378" max="15378" width="10.7109375" customWidth="1"/>
    <col min="15617" max="15617" width="14" customWidth="1"/>
    <col min="15618" max="15633" width="8.85546875" customWidth="1"/>
    <col min="15634" max="15634" width="10.7109375" customWidth="1"/>
    <col min="15873" max="15873" width="14" customWidth="1"/>
    <col min="15874" max="15889" width="8.85546875" customWidth="1"/>
    <col min="15890" max="15890" width="10.7109375" customWidth="1"/>
    <col min="16129" max="16129" width="14" customWidth="1"/>
    <col min="16130" max="16145" width="8.85546875" customWidth="1"/>
    <col min="16146" max="16146" width="10.7109375" customWidth="1"/>
  </cols>
  <sheetData>
    <row r="1" spans="1:19" ht="17.25" customHeight="1">
      <c r="B1" s="385"/>
      <c r="C1" s="57"/>
      <c r="D1" s="57"/>
      <c r="E1" s="57"/>
      <c r="F1" s="386"/>
      <c r="G1" s="57"/>
      <c r="H1" s="387"/>
      <c r="I1" s="387"/>
      <c r="J1" s="38"/>
      <c r="K1" s="38"/>
      <c r="L1" s="38"/>
      <c r="M1" s="38"/>
      <c r="N1" s="38"/>
      <c r="O1" s="38"/>
      <c r="P1" s="38"/>
      <c r="Q1" s="38"/>
      <c r="R1" s="38"/>
    </row>
    <row r="2" spans="1:19" ht="17.25" customHeight="1">
      <c r="B2" s="385"/>
      <c r="C2" s="57"/>
      <c r="D2" s="57"/>
      <c r="E2" s="57"/>
      <c r="F2" s="386"/>
      <c r="G2" s="57"/>
      <c r="H2" s="387"/>
      <c r="I2" s="387"/>
      <c r="J2" s="39"/>
      <c r="K2" s="39"/>
      <c r="L2" s="39"/>
      <c r="M2" s="39"/>
      <c r="N2" s="39"/>
      <c r="O2" s="39"/>
      <c r="P2" s="39"/>
      <c r="Q2" s="39"/>
      <c r="R2" s="39"/>
    </row>
    <row r="3" spans="1:19" ht="17.25" customHeight="1">
      <c r="B3" s="385"/>
      <c r="C3" s="57"/>
      <c r="D3" s="57"/>
      <c r="E3" s="57"/>
      <c r="F3" s="386"/>
      <c r="G3" s="57"/>
      <c r="H3" s="387"/>
      <c r="I3" s="387"/>
      <c r="J3" s="38"/>
      <c r="K3" s="38"/>
      <c r="L3" s="38"/>
      <c r="M3" s="38"/>
      <c r="N3" s="38"/>
      <c r="O3" s="38"/>
      <c r="P3" s="38"/>
      <c r="Q3" s="38"/>
      <c r="R3" s="38"/>
    </row>
    <row r="4" spans="1:19" ht="17.25" customHeight="1">
      <c r="B4" s="22"/>
      <c r="C4" s="22"/>
      <c r="D4" s="22"/>
      <c r="E4" s="22"/>
      <c r="F4" s="22"/>
      <c r="G4" s="22"/>
      <c r="H4" s="22"/>
      <c r="I4" s="22"/>
      <c r="J4" s="22"/>
      <c r="K4" s="22"/>
      <c r="L4" s="22"/>
      <c r="M4" s="22"/>
      <c r="N4" s="22"/>
      <c r="O4" s="22"/>
      <c r="P4" s="22"/>
      <c r="Q4" s="22"/>
      <c r="R4" s="22"/>
    </row>
    <row r="5" spans="1:19" ht="17.25" customHeight="1">
      <c r="B5" s="755" t="s">
        <v>353</v>
      </c>
      <c r="C5" s="755"/>
      <c r="D5" s="755"/>
      <c r="E5" s="755"/>
      <c r="F5" s="755"/>
      <c r="G5" s="755"/>
      <c r="H5" s="755"/>
      <c r="I5" s="755"/>
      <c r="J5" s="755"/>
      <c r="K5" s="755"/>
      <c r="L5" s="755"/>
      <c r="M5" s="755"/>
      <c r="N5" s="755"/>
      <c r="O5" s="755"/>
      <c r="P5" s="755"/>
      <c r="Q5" s="755"/>
      <c r="R5" s="755"/>
    </row>
    <row r="6" spans="1:19" ht="17.25" customHeight="1" thickBot="1">
      <c r="B6" s="756" t="s">
        <v>347</v>
      </c>
      <c r="C6" s="756"/>
      <c r="D6" s="756"/>
      <c r="E6" s="756"/>
      <c r="F6" s="756"/>
      <c r="G6" s="756"/>
      <c r="H6" s="756"/>
      <c r="I6" s="756"/>
      <c r="J6" s="756"/>
      <c r="K6" s="756"/>
      <c r="L6" s="756"/>
      <c r="M6" s="756"/>
      <c r="N6" s="756"/>
      <c r="O6" s="756"/>
      <c r="P6" s="756"/>
      <c r="Q6" s="756"/>
      <c r="R6" s="756"/>
    </row>
    <row r="7" spans="1:19" s="388" customFormat="1" ht="44.25" customHeight="1">
      <c r="A7" s="757" t="s">
        <v>253</v>
      </c>
      <c r="B7" s="752" t="s">
        <v>284</v>
      </c>
      <c r="C7" s="752"/>
      <c r="D7" s="752" t="s">
        <v>354</v>
      </c>
      <c r="E7" s="752"/>
      <c r="F7" s="752" t="s">
        <v>283</v>
      </c>
      <c r="G7" s="752"/>
      <c r="H7" s="752" t="s">
        <v>282</v>
      </c>
      <c r="I7" s="752"/>
      <c r="J7" s="752" t="s">
        <v>281</v>
      </c>
      <c r="K7" s="752"/>
      <c r="L7" s="752" t="s">
        <v>280</v>
      </c>
      <c r="M7" s="752"/>
      <c r="N7" s="752" t="s">
        <v>279</v>
      </c>
      <c r="O7" s="752"/>
      <c r="P7" s="752" t="s">
        <v>355</v>
      </c>
      <c r="Q7" s="752"/>
      <c r="R7" s="753" t="s">
        <v>356</v>
      </c>
    </row>
    <row r="8" spans="1:19" s="388" customFormat="1" ht="29.25" customHeight="1" thickBot="1">
      <c r="A8" s="758"/>
      <c r="B8" s="389" t="s">
        <v>278</v>
      </c>
      <c r="C8" s="389" t="s">
        <v>277</v>
      </c>
      <c r="D8" s="389" t="s">
        <v>278</v>
      </c>
      <c r="E8" s="389" t="s">
        <v>277</v>
      </c>
      <c r="F8" s="389" t="s">
        <v>278</v>
      </c>
      <c r="G8" s="389" t="s">
        <v>277</v>
      </c>
      <c r="H8" s="389" t="s">
        <v>278</v>
      </c>
      <c r="I8" s="389" t="s">
        <v>277</v>
      </c>
      <c r="J8" s="389" t="s">
        <v>278</v>
      </c>
      <c r="K8" s="389" t="s">
        <v>277</v>
      </c>
      <c r="L8" s="389" t="s">
        <v>278</v>
      </c>
      <c r="M8" s="389" t="s">
        <v>277</v>
      </c>
      <c r="N8" s="389" t="s">
        <v>278</v>
      </c>
      <c r="O8" s="389" t="s">
        <v>277</v>
      </c>
      <c r="P8" s="389" t="s">
        <v>278</v>
      </c>
      <c r="Q8" s="389" t="s">
        <v>277</v>
      </c>
      <c r="R8" s="754"/>
    </row>
    <row r="9" spans="1:19" s="388" customFormat="1" ht="18" customHeight="1">
      <c r="A9" s="390" t="s">
        <v>246</v>
      </c>
      <c r="B9" s="391">
        <v>54</v>
      </c>
      <c r="C9" s="391">
        <v>63</v>
      </c>
      <c r="D9" s="391">
        <v>111</v>
      </c>
      <c r="E9" s="391">
        <v>104</v>
      </c>
      <c r="F9" s="391">
        <v>11</v>
      </c>
      <c r="G9" s="391">
        <v>32</v>
      </c>
      <c r="H9" s="391">
        <v>309</v>
      </c>
      <c r="I9" s="391">
        <v>302</v>
      </c>
      <c r="J9" s="391">
        <v>61</v>
      </c>
      <c r="K9" s="391">
        <v>44</v>
      </c>
      <c r="L9" s="391">
        <v>103</v>
      </c>
      <c r="M9" s="391">
        <v>49</v>
      </c>
      <c r="N9" s="391"/>
      <c r="O9" s="391">
        <v>3</v>
      </c>
      <c r="P9" s="391">
        <v>649</v>
      </c>
      <c r="Q9" s="391">
        <v>597</v>
      </c>
      <c r="R9" s="391">
        <v>1246</v>
      </c>
      <c r="S9" s="24"/>
    </row>
    <row r="10" spans="1:19" s="388" customFormat="1" ht="18" customHeight="1">
      <c r="A10" s="392" t="s">
        <v>245</v>
      </c>
      <c r="B10" s="393">
        <v>68</v>
      </c>
      <c r="C10" s="393">
        <v>60</v>
      </c>
      <c r="D10" s="393">
        <v>43</v>
      </c>
      <c r="E10" s="393">
        <v>30</v>
      </c>
      <c r="F10" s="393">
        <v>13</v>
      </c>
      <c r="G10" s="393">
        <v>17</v>
      </c>
      <c r="H10" s="393">
        <v>85</v>
      </c>
      <c r="I10" s="393">
        <v>51</v>
      </c>
      <c r="J10" s="393">
        <v>29</v>
      </c>
      <c r="K10" s="393">
        <v>14</v>
      </c>
      <c r="L10" s="393">
        <v>36</v>
      </c>
      <c r="M10" s="394">
        <v>87</v>
      </c>
      <c r="N10" s="393"/>
      <c r="O10" s="393"/>
      <c r="P10" s="393">
        <v>274</v>
      </c>
      <c r="Q10" s="393">
        <v>259</v>
      </c>
      <c r="R10" s="393">
        <v>533</v>
      </c>
      <c r="S10" s="24"/>
    </row>
    <row r="11" spans="1:19" ht="18" customHeight="1">
      <c r="A11" s="392" t="s">
        <v>244</v>
      </c>
      <c r="B11" s="393">
        <v>8</v>
      </c>
      <c r="C11" s="393">
        <v>93</v>
      </c>
      <c r="D11" s="393">
        <v>3</v>
      </c>
      <c r="E11" s="393">
        <v>6</v>
      </c>
      <c r="F11" s="393">
        <v>3</v>
      </c>
      <c r="G11" s="393">
        <v>2</v>
      </c>
      <c r="H11" s="393">
        <v>65</v>
      </c>
      <c r="I11" s="393">
        <v>35</v>
      </c>
      <c r="J11" s="393">
        <v>60</v>
      </c>
      <c r="K11" s="393">
        <v>81</v>
      </c>
      <c r="L11" s="393">
        <v>160</v>
      </c>
      <c r="M11" s="393">
        <v>227</v>
      </c>
      <c r="N11" s="393"/>
      <c r="O11" s="393">
        <v>1</v>
      </c>
      <c r="P11" s="393">
        <v>299</v>
      </c>
      <c r="Q11" s="393">
        <v>445</v>
      </c>
      <c r="R11" s="393">
        <v>744</v>
      </c>
      <c r="S11" s="24"/>
    </row>
    <row r="12" spans="1:19" ht="18" customHeight="1">
      <c r="A12" s="392" t="s">
        <v>243</v>
      </c>
      <c r="B12" s="393">
        <v>13</v>
      </c>
      <c r="C12" s="393">
        <v>26</v>
      </c>
      <c r="D12" s="393">
        <v>30</v>
      </c>
      <c r="E12" s="393">
        <v>13</v>
      </c>
      <c r="F12" s="393">
        <v>2</v>
      </c>
      <c r="G12" s="393">
        <v>5</v>
      </c>
      <c r="H12" s="393">
        <v>51</v>
      </c>
      <c r="I12" s="393">
        <v>38</v>
      </c>
      <c r="J12" s="393">
        <v>12</v>
      </c>
      <c r="K12" s="393">
        <v>6</v>
      </c>
      <c r="L12" s="393">
        <v>16</v>
      </c>
      <c r="M12" s="393">
        <v>3</v>
      </c>
      <c r="N12" s="393"/>
      <c r="O12" s="393"/>
      <c r="P12" s="393">
        <v>124</v>
      </c>
      <c r="Q12" s="393">
        <v>91</v>
      </c>
      <c r="R12" s="393">
        <v>215</v>
      </c>
      <c r="S12" s="24"/>
    </row>
    <row r="13" spans="1:19" ht="18" customHeight="1">
      <c r="A13" s="392" t="s">
        <v>242</v>
      </c>
      <c r="B13" s="393">
        <v>40</v>
      </c>
      <c r="C13" s="393">
        <v>47</v>
      </c>
      <c r="D13" s="393">
        <v>56</v>
      </c>
      <c r="E13" s="393">
        <v>68</v>
      </c>
      <c r="F13" s="393">
        <v>8</v>
      </c>
      <c r="G13" s="393">
        <v>8</v>
      </c>
      <c r="H13" s="393">
        <v>119</v>
      </c>
      <c r="I13" s="393">
        <v>109</v>
      </c>
      <c r="J13" s="393">
        <v>34</v>
      </c>
      <c r="K13" s="393">
        <v>29</v>
      </c>
      <c r="L13" s="393">
        <v>89</v>
      </c>
      <c r="M13" s="393">
        <v>196</v>
      </c>
      <c r="N13" s="393"/>
      <c r="O13" s="393"/>
      <c r="P13" s="393">
        <v>346</v>
      </c>
      <c r="Q13" s="393">
        <v>457</v>
      </c>
      <c r="R13" s="393">
        <v>803</v>
      </c>
      <c r="S13" s="24"/>
    </row>
    <row r="14" spans="1:19" ht="18" customHeight="1" thickBot="1">
      <c r="A14" s="395" t="s">
        <v>241</v>
      </c>
      <c r="B14" s="396">
        <v>15</v>
      </c>
      <c r="C14" s="396">
        <v>57</v>
      </c>
      <c r="D14" s="396">
        <v>94</v>
      </c>
      <c r="E14" s="396">
        <v>59</v>
      </c>
      <c r="F14" s="396">
        <v>19</v>
      </c>
      <c r="G14" s="396">
        <v>28</v>
      </c>
      <c r="H14" s="396">
        <v>130</v>
      </c>
      <c r="I14" s="396">
        <v>72</v>
      </c>
      <c r="J14" s="396">
        <v>32</v>
      </c>
      <c r="K14" s="396">
        <v>19</v>
      </c>
      <c r="L14" s="396">
        <v>138</v>
      </c>
      <c r="M14" s="396">
        <v>142</v>
      </c>
      <c r="N14" s="396"/>
      <c r="O14" s="396"/>
      <c r="P14" s="393">
        <v>428</v>
      </c>
      <c r="Q14" s="393">
        <v>377</v>
      </c>
      <c r="R14" s="396">
        <v>805</v>
      </c>
      <c r="S14" s="24"/>
    </row>
    <row r="15" spans="1:19" ht="18" customHeight="1">
      <c r="A15" s="397" t="s">
        <v>240</v>
      </c>
      <c r="B15" s="398">
        <v>198</v>
      </c>
      <c r="C15" s="398">
        <v>346</v>
      </c>
      <c r="D15" s="398">
        <v>337</v>
      </c>
      <c r="E15" s="398">
        <v>280</v>
      </c>
      <c r="F15" s="398">
        <v>56</v>
      </c>
      <c r="G15" s="398">
        <v>92</v>
      </c>
      <c r="H15" s="398">
        <v>759</v>
      </c>
      <c r="I15" s="398">
        <v>607</v>
      </c>
      <c r="J15" s="398">
        <v>228</v>
      </c>
      <c r="K15" s="398">
        <v>193</v>
      </c>
      <c r="L15" s="398">
        <v>542</v>
      </c>
      <c r="M15" s="398">
        <v>704</v>
      </c>
      <c r="N15" s="398">
        <v>0</v>
      </c>
      <c r="O15" s="398">
        <v>4</v>
      </c>
      <c r="P15" s="398">
        <v>2120</v>
      </c>
      <c r="Q15" s="398">
        <v>2226</v>
      </c>
      <c r="R15" s="399">
        <v>4346</v>
      </c>
      <c r="S15" s="24"/>
    </row>
    <row r="16" spans="1:19" ht="18" customHeight="1" thickBot="1">
      <c r="A16" s="400" t="s">
        <v>357</v>
      </c>
      <c r="B16" s="401">
        <v>4.5559134836631383E-2</v>
      </c>
      <c r="C16" s="401">
        <v>7.9613437643810403E-2</v>
      </c>
      <c r="D16" s="401">
        <v>7.7542567878508981E-2</v>
      </c>
      <c r="E16" s="401">
        <v>6.4427059364933273E-2</v>
      </c>
      <c r="F16" s="401">
        <v>1.2885411872986655E-2</v>
      </c>
      <c r="G16" s="401">
        <v>2.1168890934192362E-2</v>
      </c>
      <c r="H16" s="401">
        <v>0.17464335020708699</v>
      </c>
      <c r="I16" s="401">
        <v>0.13966866083755178</v>
      </c>
      <c r="J16" s="401">
        <v>5.246203405430281E-2</v>
      </c>
      <c r="K16" s="401">
        <v>4.4408651633686146E-2</v>
      </c>
      <c r="L16" s="401">
        <v>0.12471237919926369</v>
      </c>
      <c r="M16" s="401">
        <v>0.16198803497468936</v>
      </c>
      <c r="N16" s="401">
        <v>0</v>
      </c>
      <c r="O16" s="401">
        <v>9.2038656235618964E-4</v>
      </c>
      <c r="P16" s="401">
        <v>0.48780487804878048</v>
      </c>
      <c r="Q16" s="401">
        <v>0.51219512195121952</v>
      </c>
      <c r="R16" s="401">
        <v>1</v>
      </c>
    </row>
    <row r="17" spans="1:7">
      <c r="A17" s="30" t="s">
        <v>358</v>
      </c>
    </row>
    <row r="18" spans="1:7">
      <c r="A18" s="42" t="s">
        <v>276</v>
      </c>
    </row>
    <row r="19" spans="1:7">
      <c r="A19" s="42" t="s">
        <v>275</v>
      </c>
      <c r="F19" s="402"/>
      <c r="G19" s="402"/>
    </row>
  </sheetData>
  <mergeCells count="12">
    <mergeCell ref="P7:Q7"/>
    <mergeCell ref="R7:R8"/>
    <mergeCell ref="B5:R5"/>
    <mergeCell ref="B6:R6"/>
    <mergeCell ref="A7:A8"/>
    <mergeCell ref="B7:C7"/>
    <mergeCell ref="D7:E7"/>
    <mergeCell ref="F7:G7"/>
    <mergeCell ref="H7:I7"/>
    <mergeCell ref="J7:K7"/>
    <mergeCell ref="L7:M7"/>
    <mergeCell ref="N7:O7"/>
  </mergeCells>
  <printOptions horizontalCentered="1" verticalCentered="1"/>
  <pageMargins left="0.78740157480314965" right="0.78740157480314965" top="0.98425196850393704" bottom="0.98425196850393704" header="0.39370078740157483" footer="0.39370078740157483"/>
  <pageSetup scale="12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L34"/>
  <sheetViews>
    <sheetView showGridLines="0" zoomScale="80" zoomScaleNormal="80" workbookViewId="0">
      <selection activeCell="J24" sqref="J24"/>
    </sheetView>
  </sheetViews>
  <sheetFormatPr baseColWidth="10" defaultRowHeight="12.75"/>
  <cols>
    <col min="1" max="1" width="19.7109375" customWidth="1"/>
    <col min="2" max="2" width="12.7109375" bestFit="1" customWidth="1"/>
    <col min="3" max="3" width="9.28515625" bestFit="1" customWidth="1"/>
    <col min="4" max="4" width="12.7109375" bestFit="1" customWidth="1"/>
    <col min="5" max="5" width="9.28515625" bestFit="1" customWidth="1"/>
    <col min="6" max="6" width="12.7109375" bestFit="1" customWidth="1"/>
    <col min="7" max="7" width="9.28515625" bestFit="1" customWidth="1"/>
    <col min="8" max="8" width="12.7109375" bestFit="1" customWidth="1"/>
    <col min="9" max="9" width="10.85546875" customWidth="1"/>
    <col min="10" max="10" width="12.7109375" bestFit="1" customWidth="1"/>
    <col min="11" max="11" width="11" customWidth="1"/>
    <col min="12" max="12" width="13.28515625" customWidth="1"/>
    <col min="13" max="13" width="12.42578125" customWidth="1"/>
    <col min="232" max="232" width="19.7109375" customWidth="1"/>
    <col min="233" max="233" width="12.7109375" bestFit="1" customWidth="1"/>
    <col min="234" max="234" width="9.28515625" bestFit="1" customWidth="1"/>
    <col min="235" max="235" width="12.7109375" bestFit="1" customWidth="1"/>
    <col min="236" max="236" width="9.28515625" bestFit="1" customWidth="1"/>
    <col min="237" max="237" width="12.7109375" bestFit="1" customWidth="1"/>
    <col min="238" max="238" width="9.28515625" bestFit="1" customWidth="1"/>
    <col min="239" max="239" width="12.7109375" bestFit="1" customWidth="1"/>
    <col min="240" max="240" width="10.85546875" customWidth="1"/>
    <col min="241" max="241" width="12.7109375" bestFit="1" customWidth="1"/>
    <col min="242" max="242" width="11" customWidth="1"/>
    <col min="243" max="243" width="13.28515625" customWidth="1"/>
    <col min="244" max="244" width="12.42578125" customWidth="1"/>
    <col min="245" max="245" width="18.28515625" customWidth="1"/>
    <col min="246" max="248" width="12.42578125" customWidth="1"/>
    <col min="254" max="254" width="19.140625" customWidth="1"/>
    <col min="255" max="255" width="14.140625" customWidth="1"/>
    <col min="256" max="256" width="14.28515625" customWidth="1"/>
    <col min="257" max="257" width="13" customWidth="1"/>
    <col min="258" max="258" width="13.42578125" customWidth="1"/>
    <col min="259" max="259" width="14.28515625" customWidth="1"/>
    <col min="488" max="488" width="19.7109375" customWidth="1"/>
    <col min="489" max="489" width="12.7109375" bestFit="1" customWidth="1"/>
    <col min="490" max="490" width="9.28515625" bestFit="1" customWidth="1"/>
    <col min="491" max="491" width="12.7109375" bestFit="1" customWidth="1"/>
    <col min="492" max="492" width="9.28515625" bestFit="1" customWidth="1"/>
    <col min="493" max="493" width="12.7109375" bestFit="1" customWidth="1"/>
    <col min="494" max="494" width="9.28515625" bestFit="1" customWidth="1"/>
    <col min="495" max="495" width="12.7109375" bestFit="1" customWidth="1"/>
    <col min="496" max="496" width="10.85546875" customWidth="1"/>
    <col min="497" max="497" width="12.7109375" bestFit="1" customWidth="1"/>
    <col min="498" max="498" width="11" customWidth="1"/>
    <col min="499" max="499" width="13.28515625" customWidth="1"/>
    <col min="500" max="500" width="12.42578125" customWidth="1"/>
    <col min="501" max="501" width="18.28515625" customWidth="1"/>
    <col min="502" max="504" width="12.42578125" customWidth="1"/>
    <col min="510" max="510" width="19.140625" customWidth="1"/>
    <col min="511" max="511" width="14.140625" customWidth="1"/>
    <col min="512" max="512" width="14.28515625" customWidth="1"/>
    <col min="513" max="513" width="13" customWidth="1"/>
    <col min="514" max="514" width="13.42578125" customWidth="1"/>
    <col min="515" max="515" width="14.28515625" customWidth="1"/>
    <col min="744" max="744" width="19.7109375" customWidth="1"/>
    <col min="745" max="745" width="12.7109375" bestFit="1" customWidth="1"/>
    <col min="746" max="746" width="9.28515625" bestFit="1" customWidth="1"/>
    <col min="747" max="747" width="12.7109375" bestFit="1" customWidth="1"/>
    <col min="748" max="748" width="9.28515625" bestFit="1" customWidth="1"/>
    <col min="749" max="749" width="12.7109375" bestFit="1" customWidth="1"/>
    <col min="750" max="750" width="9.28515625" bestFit="1" customWidth="1"/>
    <col min="751" max="751" width="12.7109375" bestFit="1" customWidth="1"/>
    <col min="752" max="752" width="10.85546875" customWidth="1"/>
    <col min="753" max="753" width="12.7109375" bestFit="1" customWidth="1"/>
    <col min="754" max="754" width="11" customWidth="1"/>
    <col min="755" max="755" width="13.28515625" customWidth="1"/>
    <col min="756" max="756" width="12.42578125" customWidth="1"/>
    <col min="757" max="757" width="18.28515625" customWidth="1"/>
    <col min="758" max="760" width="12.42578125" customWidth="1"/>
    <col min="766" max="766" width="19.140625" customWidth="1"/>
    <col min="767" max="767" width="14.140625" customWidth="1"/>
    <col min="768" max="768" width="14.28515625" customWidth="1"/>
    <col min="769" max="769" width="13" customWidth="1"/>
    <col min="770" max="770" width="13.42578125" customWidth="1"/>
    <col min="771" max="771" width="14.28515625" customWidth="1"/>
    <col min="1000" max="1000" width="19.7109375" customWidth="1"/>
    <col min="1001" max="1001" width="12.7109375" bestFit="1" customWidth="1"/>
    <col min="1002" max="1002" width="9.28515625" bestFit="1" customWidth="1"/>
    <col min="1003" max="1003" width="12.7109375" bestFit="1" customWidth="1"/>
    <col min="1004" max="1004" width="9.28515625" bestFit="1" customWidth="1"/>
    <col min="1005" max="1005" width="12.7109375" bestFit="1" customWidth="1"/>
    <col min="1006" max="1006" width="9.28515625" bestFit="1" customWidth="1"/>
    <col min="1007" max="1007" width="12.7109375" bestFit="1" customWidth="1"/>
    <col min="1008" max="1008" width="10.85546875" customWidth="1"/>
    <col min="1009" max="1009" width="12.7109375" bestFit="1" customWidth="1"/>
    <col min="1010" max="1010" width="11" customWidth="1"/>
    <col min="1011" max="1011" width="13.28515625" customWidth="1"/>
    <col min="1012" max="1012" width="12.42578125" customWidth="1"/>
    <col min="1013" max="1013" width="18.28515625" customWidth="1"/>
    <col min="1014" max="1016" width="12.42578125" customWidth="1"/>
    <col min="1022" max="1022" width="19.140625" customWidth="1"/>
    <col min="1023" max="1023" width="14.140625" customWidth="1"/>
    <col min="1024" max="1024" width="14.28515625" customWidth="1"/>
    <col min="1025" max="1025" width="13" customWidth="1"/>
    <col min="1026" max="1026" width="13.42578125" customWidth="1"/>
    <col min="1027" max="1027" width="14.28515625" customWidth="1"/>
    <col min="1256" max="1256" width="19.7109375" customWidth="1"/>
    <col min="1257" max="1257" width="12.7109375" bestFit="1" customWidth="1"/>
    <col min="1258" max="1258" width="9.28515625" bestFit="1" customWidth="1"/>
    <col min="1259" max="1259" width="12.7109375" bestFit="1" customWidth="1"/>
    <col min="1260" max="1260" width="9.28515625" bestFit="1" customWidth="1"/>
    <col min="1261" max="1261" width="12.7109375" bestFit="1" customWidth="1"/>
    <col min="1262" max="1262" width="9.28515625" bestFit="1" customWidth="1"/>
    <col min="1263" max="1263" width="12.7109375" bestFit="1" customWidth="1"/>
    <col min="1264" max="1264" width="10.85546875" customWidth="1"/>
    <col min="1265" max="1265" width="12.7109375" bestFit="1" customWidth="1"/>
    <col min="1266" max="1266" width="11" customWidth="1"/>
    <col min="1267" max="1267" width="13.28515625" customWidth="1"/>
    <col min="1268" max="1268" width="12.42578125" customWidth="1"/>
    <col min="1269" max="1269" width="18.28515625" customWidth="1"/>
    <col min="1270" max="1272" width="12.42578125" customWidth="1"/>
    <col min="1278" max="1278" width="19.140625" customWidth="1"/>
    <col min="1279" max="1279" width="14.140625" customWidth="1"/>
    <col min="1280" max="1280" width="14.28515625" customWidth="1"/>
    <col min="1281" max="1281" width="13" customWidth="1"/>
    <col min="1282" max="1282" width="13.42578125" customWidth="1"/>
    <col min="1283" max="1283" width="14.28515625" customWidth="1"/>
    <col min="1512" max="1512" width="19.7109375" customWidth="1"/>
    <col min="1513" max="1513" width="12.7109375" bestFit="1" customWidth="1"/>
    <col min="1514" max="1514" width="9.28515625" bestFit="1" customWidth="1"/>
    <col min="1515" max="1515" width="12.7109375" bestFit="1" customWidth="1"/>
    <col min="1516" max="1516" width="9.28515625" bestFit="1" customWidth="1"/>
    <col min="1517" max="1517" width="12.7109375" bestFit="1" customWidth="1"/>
    <col min="1518" max="1518" width="9.28515625" bestFit="1" customWidth="1"/>
    <col min="1519" max="1519" width="12.7109375" bestFit="1" customWidth="1"/>
    <col min="1520" max="1520" width="10.85546875" customWidth="1"/>
    <col min="1521" max="1521" width="12.7109375" bestFit="1" customWidth="1"/>
    <col min="1522" max="1522" width="11" customWidth="1"/>
    <col min="1523" max="1523" width="13.28515625" customWidth="1"/>
    <col min="1524" max="1524" width="12.42578125" customWidth="1"/>
    <col min="1525" max="1525" width="18.28515625" customWidth="1"/>
    <col min="1526" max="1528" width="12.42578125" customWidth="1"/>
    <col min="1534" max="1534" width="19.140625" customWidth="1"/>
    <col min="1535" max="1535" width="14.140625" customWidth="1"/>
    <col min="1536" max="1536" width="14.28515625" customWidth="1"/>
    <col min="1537" max="1537" width="13" customWidth="1"/>
    <col min="1538" max="1538" width="13.42578125" customWidth="1"/>
    <col min="1539" max="1539" width="14.28515625" customWidth="1"/>
    <col min="1768" max="1768" width="19.7109375" customWidth="1"/>
    <col min="1769" max="1769" width="12.7109375" bestFit="1" customWidth="1"/>
    <col min="1770" max="1770" width="9.28515625" bestFit="1" customWidth="1"/>
    <col min="1771" max="1771" width="12.7109375" bestFit="1" customWidth="1"/>
    <col min="1772" max="1772" width="9.28515625" bestFit="1" customWidth="1"/>
    <col min="1773" max="1773" width="12.7109375" bestFit="1" customWidth="1"/>
    <col min="1774" max="1774" width="9.28515625" bestFit="1" customWidth="1"/>
    <col min="1775" max="1775" width="12.7109375" bestFit="1" customWidth="1"/>
    <col min="1776" max="1776" width="10.85546875" customWidth="1"/>
    <col min="1777" max="1777" width="12.7109375" bestFit="1" customWidth="1"/>
    <col min="1778" max="1778" width="11" customWidth="1"/>
    <col min="1779" max="1779" width="13.28515625" customWidth="1"/>
    <col min="1780" max="1780" width="12.42578125" customWidth="1"/>
    <col min="1781" max="1781" width="18.28515625" customWidth="1"/>
    <col min="1782" max="1784" width="12.42578125" customWidth="1"/>
    <col min="1790" max="1790" width="19.140625" customWidth="1"/>
    <col min="1791" max="1791" width="14.140625" customWidth="1"/>
    <col min="1792" max="1792" width="14.28515625" customWidth="1"/>
    <col min="1793" max="1793" width="13" customWidth="1"/>
    <col min="1794" max="1794" width="13.42578125" customWidth="1"/>
    <col min="1795" max="1795" width="14.28515625" customWidth="1"/>
    <col min="2024" max="2024" width="19.7109375" customWidth="1"/>
    <col min="2025" max="2025" width="12.7109375" bestFit="1" customWidth="1"/>
    <col min="2026" max="2026" width="9.28515625" bestFit="1" customWidth="1"/>
    <col min="2027" max="2027" width="12.7109375" bestFit="1" customWidth="1"/>
    <col min="2028" max="2028" width="9.28515625" bestFit="1" customWidth="1"/>
    <col min="2029" max="2029" width="12.7109375" bestFit="1" customWidth="1"/>
    <col min="2030" max="2030" width="9.28515625" bestFit="1" customWidth="1"/>
    <col min="2031" max="2031" width="12.7109375" bestFit="1" customWidth="1"/>
    <col min="2032" max="2032" width="10.85546875" customWidth="1"/>
    <col min="2033" max="2033" width="12.7109375" bestFit="1" customWidth="1"/>
    <col min="2034" max="2034" width="11" customWidth="1"/>
    <col min="2035" max="2035" width="13.28515625" customWidth="1"/>
    <col min="2036" max="2036" width="12.42578125" customWidth="1"/>
    <col min="2037" max="2037" width="18.28515625" customWidth="1"/>
    <col min="2038" max="2040" width="12.42578125" customWidth="1"/>
    <col min="2046" max="2046" width="19.140625" customWidth="1"/>
    <col min="2047" max="2047" width="14.140625" customWidth="1"/>
    <col min="2048" max="2048" width="14.28515625" customWidth="1"/>
    <col min="2049" max="2049" width="13" customWidth="1"/>
    <col min="2050" max="2050" width="13.42578125" customWidth="1"/>
    <col min="2051" max="2051" width="14.28515625" customWidth="1"/>
    <col min="2280" max="2280" width="19.7109375" customWidth="1"/>
    <col min="2281" max="2281" width="12.7109375" bestFit="1" customWidth="1"/>
    <col min="2282" max="2282" width="9.28515625" bestFit="1" customWidth="1"/>
    <col min="2283" max="2283" width="12.7109375" bestFit="1" customWidth="1"/>
    <col min="2284" max="2284" width="9.28515625" bestFit="1" customWidth="1"/>
    <col min="2285" max="2285" width="12.7109375" bestFit="1" customWidth="1"/>
    <col min="2286" max="2286" width="9.28515625" bestFit="1" customWidth="1"/>
    <col min="2287" max="2287" width="12.7109375" bestFit="1" customWidth="1"/>
    <col min="2288" max="2288" width="10.85546875" customWidth="1"/>
    <col min="2289" max="2289" width="12.7109375" bestFit="1" customWidth="1"/>
    <col min="2290" max="2290" width="11" customWidth="1"/>
    <col min="2291" max="2291" width="13.28515625" customWidth="1"/>
    <col min="2292" max="2292" width="12.42578125" customWidth="1"/>
    <col min="2293" max="2293" width="18.28515625" customWidth="1"/>
    <col min="2294" max="2296" width="12.42578125" customWidth="1"/>
    <col min="2302" max="2302" width="19.140625" customWidth="1"/>
    <col min="2303" max="2303" width="14.140625" customWidth="1"/>
    <col min="2304" max="2304" width="14.28515625" customWidth="1"/>
    <col min="2305" max="2305" width="13" customWidth="1"/>
    <col min="2306" max="2306" width="13.42578125" customWidth="1"/>
    <col min="2307" max="2307" width="14.28515625" customWidth="1"/>
    <col min="2536" max="2536" width="19.7109375" customWidth="1"/>
    <col min="2537" max="2537" width="12.7109375" bestFit="1" customWidth="1"/>
    <col min="2538" max="2538" width="9.28515625" bestFit="1" customWidth="1"/>
    <col min="2539" max="2539" width="12.7109375" bestFit="1" customWidth="1"/>
    <col min="2540" max="2540" width="9.28515625" bestFit="1" customWidth="1"/>
    <col min="2541" max="2541" width="12.7109375" bestFit="1" customWidth="1"/>
    <col min="2542" max="2542" width="9.28515625" bestFit="1" customWidth="1"/>
    <col min="2543" max="2543" width="12.7109375" bestFit="1" customWidth="1"/>
    <col min="2544" max="2544" width="10.85546875" customWidth="1"/>
    <col min="2545" max="2545" width="12.7109375" bestFit="1" customWidth="1"/>
    <col min="2546" max="2546" width="11" customWidth="1"/>
    <col min="2547" max="2547" width="13.28515625" customWidth="1"/>
    <col min="2548" max="2548" width="12.42578125" customWidth="1"/>
    <col min="2549" max="2549" width="18.28515625" customWidth="1"/>
    <col min="2550" max="2552" width="12.42578125" customWidth="1"/>
    <col min="2558" max="2558" width="19.140625" customWidth="1"/>
    <col min="2559" max="2559" width="14.140625" customWidth="1"/>
    <col min="2560" max="2560" width="14.28515625" customWidth="1"/>
    <col min="2561" max="2561" width="13" customWidth="1"/>
    <col min="2562" max="2562" width="13.42578125" customWidth="1"/>
    <col min="2563" max="2563" width="14.28515625" customWidth="1"/>
    <col min="2792" max="2792" width="19.7109375" customWidth="1"/>
    <col min="2793" max="2793" width="12.7109375" bestFit="1" customWidth="1"/>
    <col min="2794" max="2794" width="9.28515625" bestFit="1" customWidth="1"/>
    <col min="2795" max="2795" width="12.7109375" bestFit="1" customWidth="1"/>
    <col min="2796" max="2796" width="9.28515625" bestFit="1" customWidth="1"/>
    <col min="2797" max="2797" width="12.7109375" bestFit="1" customWidth="1"/>
    <col min="2798" max="2798" width="9.28515625" bestFit="1" customWidth="1"/>
    <col min="2799" max="2799" width="12.7109375" bestFit="1" customWidth="1"/>
    <col min="2800" max="2800" width="10.85546875" customWidth="1"/>
    <col min="2801" max="2801" width="12.7109375" bestFit="1" customWidth="1"/>
    <col min="2802" max="2802" width="11" customWidth="1"/>
    <col min="2803" max="2803" width="13.28515625" customWidth="1"/>
    <col min="2804" max="2804" width="12.42578125" customWidth="1"/>
    <col min="2805" max="2805" width="18.28515625" customWidth="1"/>
    <col min="2806" max="2808" width="12.42578125" customWidth="1"/>
    <col min="2814" max="2814" width="19.140625" customWidth="1"/>
    <col min="2815" max="2815" width="14.140625" customWidth="1"/>
    <col min="2816" max="2816" width="14.28515625" customWidth="1"/>
    <col min="2817" max="2817" width="13" customWidth="1"/>
    <col min="2818" max="2818" width="13.42578125" customWidth="1"/>
    <col min="2819" max="2819" width="14.28515625" customWidth="1"/>
    <col min="3048" max="3048" width="19.7109375" customWidth="1"/>
    <col min="3049" max="3049" width="12.7109375" bestFit="1" customWidth="1"/>
    <col min="3050" max="3050" width="9.28515625" bestFit="1" customWidth="1"/>
    <col min="3051" max="3051" width="12.7109375" bestFit="1" customWidth="1"/>
    <col min="3052" max="3052" width="9.28515625" bestFit="1" customWidth="1"/>
    <col min="3053" max="3053" width="12.7109375" bestFit="1" customWidth="1"/>
    <col min="3054" max="3054" width="9.28515625" bestFit="1" customWidth="1"/>
    <col min="3055" max="3055" width="12.7109375" bestFit="1" customWidth="1"/>
    <col min="3056" max="3056" width="10.85546875" customWidth="1"/>
    <col min="3057" max="3057" width="12.7109375" bestFit="1" customWidth="1"/>
    <col min="3058" max="3058" width="11" customWidth="1"/>
    <col min="3059" max="3059" width="13.28515625" customWidth="1"/>
    <col min="3060" max="3060" width="12.42578125" customWidth="1"/>
    <col min="3061" max="3061" width="18.28515625" customWidth="1"/>
    <col min="3062" max="3064" width="12.42578125" customWidth="1"/>
    <col min="3070" max="3070" width="19.140625" customWidth="1"/>
    <col min="3071" max="3071" width="14.140625" customWidth="1"/>
    <col min="3072" max="3072" width="14.28515625" customWidth="1"/>
    <col min="3073" max="3073" width="13" customWidth="1"/>
    <col min="3074" max="3074" width="13.42578125" customWidth="1"/>
    <col min="3075" max="3075" width="14.28515625" customWidth="1"/>
    <col min="3304" max="3304" width="19.7109375" customWidth="1"/>
    <col min="3305" max="3305" width="12.7109375" bestFit="1" customWidth="1"/>
    <col min="3306" max="3306" width="9.28515625" bestFit="1" customWidth="1"/>
    <col min="3307" max="3307" width="12.7109375" bestFit="1" customWidth="1"/>
    <col min="3308" max="3308" width="9.28515625" bestFit="1" customWidth="1"/>
    <col min="3309" max="3309" width="12.7109375" bestFit="1" customWidth="1"/>
    <col min="3310" max="3310" width="9.28515625" bestFit="1" customWidth="1"/>
    <col min="3311" max="3311" width="12.7109375" bestFit="1" customWidth="1"/>
    <col min="3312" max="3312" width="10.85546875" customWidth="1"/>
    <col min="3313" max="3313" width="12.7109375" bestFit="1" customWidth="1"/>
    <col min="3314" max="3314" width="11" customWidth="1"/>
    <col min="3315" max="3315" width="13.28515625" customWidth="1"/>
    <col min="3316" max="3316" width="12.42578125" customWidth="1"/>
    <col min="3317" max="3317" width="18.28515625" customWidth="1"/>
    <col min="3318" max="3320" width="12.42578125" customWidth="1"/>
    <col min="3326" max="3326" width="19.140625" customWidth="1"/>
    <col min="3327" max="3327" width="14.140625" customWidth="1"/>
    <col min="3328" max="3328" width="14.28515625" customWidth="1"/>
    <col min="3329" max="3329" width="13" customWidth="1"/>
    <col min="3330" max="3330" width="13.42578125" customWidth="1"/>
    <col min="3331" max="3331" width="14.28515625" customWidth="1"/>
    <col min="3560" max="3560" width="19.7109375" customWidth="1"/>
    <col min="3561" max="3561" width="12.7109375" bestFit="1" customWidth="1"/>
    <col min="3562" max="3562" width="9.28515625" bestFit="1" customWidth="1"/>
    <col min="3563" max="3563" width="12.7109375" bestFit="1" customWidth="1"/>
    <col min="3564" max="3564" width="9.28515625" bestFit="1" customWidth="1"/>
    <col min="3565" max="3565" width="12.7109375" bestFit="1" customWidth="1"/>
    <col min="3566" max="3566" width="9.28515625" bestFit="1" customWidth="1"/>
    <col min="3567" max="3567" width="12.7109375" bestFit="1" customWidth="1"/>
    <col min="3568" max="3568" width="10.85546875" customWidth="1"/>
    <col min="3569" max="3569" width="12.7109375" bestFit="1" customWidth="1"/>
    <col min="3570" max="3570" width="11" customWidth="1"/>
    <col min="3571" max="3571" width="13.28515625" customWidth="1"/>
    <col min="3572" max="3572" width="12.42578125" customWidth="1"/>
    <col min="3573" max="3573" width="18.28515625" customWidth="1"/>
    <col min="3574" max="3576" width="12.42578125" customWidth="1"/>
    <col min="3582" max="3582" width="19.140625" customWidth="1"/>
    <col min="3583" max="3583" width="14.140625" customWidth="1"/>
    <col min="3584" max="3584" width="14.28515625" customWidth="1"/>
    <col min="3585" max="3585" width="13" customWidth="1"/>
    <col min="3586" max="3586" width="13.42578125" customWidth="1"/>
    <col min="3587" max="3587" width="14.28515625" customWidth="1"/>
    <col min="3816" max="3816" width="19.7109375" customWidth="1"/>
    <col min="3817" max="3817" width="12.7109375" bestFit="1" customWidth="1"/>
    <col min="3818" max="3818" width="9.28515625" bestFit="1" customWidth="1"/>
    <col min="3819" max="3819" width="12.7109375" bestFit="1" customWidth="1"/>
    <col min="3820" max="3820" width="9.28515625" bestFit="1" customWidth="1"/>
    <col min="3821" max="3821" width="12.7109375" bestFit="1" customWidth="1"/>
    <col min="3822" max="3822" width="9.28515625" bestFit="1" customWidth="1"/>
    <col min="3823" max="3823" width="12.7109375" bestFit="1" customWidth="1"/>
    <col min="3824" max="3824" width="10.85546875" customWidth="1"/>
    <col min="3825" max="3825" width="12.7109375" bestFit="1" customWidth="1"/>
    <col min="3826" max="3826" width="11" customWidth="1"/>
    <col min="3827" max="3827" width="13.28515625" customWidth="1"/>
    <col min="3828" max="3828" width="12.42578125" customWidth="1"/>
    <col min="3829" max="3829" width="18.28515625" customWidth="1"/>
    <col min="3830" max="3832" width="12.42578125" customWidth="1"/>
    <col min="3838" max="3838" width="19.140625" customWidth="1"/>
    <col min="3839" max="3839" width="14.140625" customWidth="1"/>
    <col min="3840" max="3840" width="14.28515625" customWidth="1"/>
    <col min="3841" max="3841" width="13" customWidth="1"/>
    <col min="3842" max="3842" width="13.42578125" customWidth="1"/>
    <col min="3843" max="3843" width="14.28515625" customWidth="1"/>
    <col min="4072" max="4072" width="19.7109375" customWidth="1"/>
    <col min="4073" max="4073" width="12.7109375" bestFit="1" customWidth="1"/>
    <col min="4074" max="4074" width="9.28515625" bestFit="1" customWidth="1"/>
    <col min="4075" max="4075" width="12.7109375" bestFit="1" customWidth="1"/>
    <col min="4076" max="4076" width="9.28515625" bestFit="1" customWidth="1"/>
    <col min="4077" max="4077" width="12.7109375" bestFit="1" customWidth="1"/>
    <col min="4078" max="4078" width="9.28515625" bestFit="1" customWidth="1"/>
    <col min="4079" max="4079" width="12.7109375" bestFit="1" customWidth="1"/>
    <col min="4080" max="4080" width="10.85546875" customWidth="1"/>
    <col min="4081" max="4081" width="12.7109375" bestFit="1" customWidth="1"/>
    <col min="4082" max="4082" width="11" customWidth="1"/>
    <col min="4083" max="4083" width="13.28515625" customWidth="1"/>
    <col min="4084" max="4084" width="12.42578125" customWidth="1"/>
    <col min="4085" max="4085" width="18.28515625" customWidth="1"/>
    <col min="4086" max="4088" width="12.42578125" customWidth="1"/>
    <col min="4094" max="4094" width="19.140625" customWidth="1"/>
    <col min="4095" max="4095" width="14.140625" customWidth="1"/>
    <col min="4096" max="4096" width="14.28515625" customWidth="1"/>
    <col min="4097" max="4097" width="13" customWidth="1"/>
    <col min="4098" max="4098" width="13.42578125" customWidth="1"/>
    <col min="4099" max="4099" width="14.28515625" customWidth="1"/>
    <col min="4328" max="4328" width="19.7109375" customWidth="1"/>
    <col min="4329" max="4329" width="12.7109375" bestFit="1" customWidth="1"/>
    <col min="4330" max="4330" width="9.28515625" bestFit="1" customWidth="1"/>
    <col min="4331" max="4331" width="12.7109375" bestFit="1" customWidth="1"/>
    <col min="4332" max="4332" width="9.28515625" bestFit="1" customWidth="1"/>
    <col min="4333" max="4333" width="12.7109375" bestFit="1" customWidth="1"/>
    <col min="4334" max="4334" width="9.28515625" bestFit="1" customWidth="1"/>
    <col min="4335" max="4335" width="12.7109375" bestFit="1" customWidth="1"/>
    <col min="4336" max="4336" width="10.85546875" customWidth="1"/>
    <col min="4337" max="4337" width="12.7109375" bestFit="1" customWidth="1"/>
    <col min="4338" max="4338" width="11" customWidth="1"/>
    <col min="4339" max="4339" width="13.28515625" customWidth="1"/>
    <col min="4340" max="4340" width="12.42578125" customWidth="1"/>
    <col min="4341" max="4341" width="18.28515625" customWidth="1"/>
    <col min="4342" max="4344" width="12.42578125" customWidth="1"/>
    <col min="4350" max="4350" width="19.140625" customWidth="1"/>
    <col min="4351" max="4351" width="14.140625" customWidth="1"/>
    <col min="4352" max="4352" width="14.28515625" customWidth="1"/>
    <col min="4353" max="4353" width="13" customWidth="1"/>
    <col min="4354" max="4354" width="13.42578125" customWidth="1"/>
    <col min="4355" max="4355" width="14.28515625" customWidth="1"/>
    <col min="4584" max="4584" width="19.7109375" customWidth="1"/>
    <col min="4585" max="4585" width="12.7109375" bestFit="1" customWidth="1"/>
    <col min="4586" max="4586" width="9.28515625" bestFit="1" customWidth="1"/>
    <col min="4587" max="4587" width="12.7109375" bestFit="1" customWidth="1"/>
    <col min="4588" max="4588" width="9.28515625" bestFit="1" customWidth="1"/>
    <col min="4589" max="4589" width="12.7109375" bestFit="1" customWidth="1"/>
    <col min="4590" max="4590" width="9.28515625" bestFit="1" customWidth="1"/>
    <col min="4591" max="4591" width="12.7109375" bestFit="1" customWidth="1"/>
    <col min="4592" max="4592" width="10.85546875" customWidth="1"/>
    <col min="4593" max="4593" width="12.7109375" bestFit="1" customWidth="1"/>
    <col min="4594" max="4594" width="11" customWidth="1"/>
    <col min="4595" max="4595" width="13.28515625" customWidth="1"/>
    <col min="4596" max="4596" width="12.42578125" customWidth="1"/>
    <col min="4597" max="4597" width="18.28515625" customWidth="1"/>
    <col min="4598" max="4600" width="12.42578125" customWidth="1"/>
    <col min="4606" max="4606" width="19.140625" customWidth="1"/>
    <col min="4607" max="4607" width="14.140625" customWidth="1"/>
    <col min="4608" max="4608" width="14.28515625" customWidth="1"/>
    <col min="4609" max="4609" width="13" customWidth="1"/>
    <col min="4610" max="4610" width="13.42578125" customWidth="1"/>
    <col min="4611" max="4611" width="14.28515625" customWidth="1"/>
    <col min="4840" max="4840" width="19.7109375" customWidth="1"/>
    <col min="4841" max="4841" width="12.7109375" bestFit="1" customWidth="1"/>
    <col min="4842" max="4842" width="9.28515625" bestFit="1" customWidth="1"/>
    <col min="4843" max="4843" width="12.7109375" bestFit="1" customWidth="1"/>
    <col min="4844" max="4844" width="9.28515625" bestFit="1" customWidth="1"/>
    <col min="4845" max="4845" width="12.7109375" bestFit="1" customWidth="1"/>
    <col min="4846" max="4846" width="9.28515625" bestFit="1" customWidth="1"/>
    <col min="4847" max="4847" width="12.7109375" bestFit="1" customWidth="1"/>
    <col min="4848" max="4848" width="10.85546875" customWidth="1"/>
    <col min="4849" max="4849" width="12.7109375" bestFit="1" customWidth="1"/>
    <col min="4850" max="4850" width="11" customWidth="1"/>
    <col min="4851" max="4851" width="13.28515625" customWidth="1"/>
    <col min="4852" max="4852" width="12.42578125" customWidth="1"/>
    <col min="4853" max="4853" width="18.28515625" customWidth="1"/>
    <col min="4854" max="4856" width="12.42578125" customWidth="1"/>
    <col min="4862" max="4862" width="19.140625" customWidth="1"/>
    <col min="4863" max="4863" width="14.140625" customWidth="1"/>
    <col min="4864" max="4864" width="14.28515625" customWidth="1"/>
    <col min="4865" max="4865" width="13" customWidth="1"/>
    <col min="4866" max="4866" width="13.42578125" customWidth="1"/>
    <col min="4867" max="4867" width="14.28515625" customWidth="1"/>
    <col min="5096" max="5096" width="19.7109375" customWidth="1"/>
    <col min="5097" max="5097" width="12.7109375" bestFit="1" customWidth="1"/>
    <col min="5098" max="5098" width="9.28515625" bestFit="1" customWidth="1"/>
    <col min="5099" max="5099" width="12.7109375" bestFit="1" customWidth="1"/>
    <col min="5100" max="5100" width="9.28515625" bestFit="1" customWidth="1"/>
    <col min="5101" max="5101" width="12.7109375" bestFit="1" customWidth="1"/>
    <col min="5102" max="5102" width="9.28515625" bestFit="1" customWidth="1"/>
    <col min="5103" max="5103" width="12.7109375" bestFit="1" customWidth="1"/>
    <col min="5104" max="5104" width="10.85546875" customWidth="1"/>
    <col min="5105" max="5105" width="12.7109375" bestFit="1" customWidth="1"/>
    <col min="5106" max="5106" width="11" customWidth="1"/>
    <col min="5107" max="5107" width="13.28515625" customWidth="1"/>
    <col min="5108" max="5108" width="12.42578125" customWidth="1"/>
    <col min="5109" max="5109" width="18.28515625" customWidth="1"/>
    <col min="5110" max="5112" width="12.42578125" customWidth="1"/>
    <col min="5118" max="5118" width="19.140625" customWidth="1"/>
    <col min="5119" max="5119" width="14.140625" customWidth="1"/>
    <col min="5120" max="5120" width="14.28515625" customWidth="1"/>
    <col min="5121" max="5121" width="13" customWidth="1"/>
    <col min="5122" max="5122" width="13.42578125" customWidth="1"/>
    <col min="5123" max="5123" width="14.28515625" customWidth="1"/>
    <col min="5352" max="5352" width="19.7109375" customWidth="1"/>
    <col min="5353" max="5353" width="12.7109375" bestFit="1" customWidth="1"/>
    <col min="5354" max="5354" width="9.28515625" bestFit="1" customWidth="1"/>
    <col min="5355" max="5355" width="12.7109375" bestFit="1" customWidth="1"/>
    <col min="5356" max="5356" width="9.28515625" bestFit="1" customWidth="1"/>
    <col min="5357" max="5357" width="12.7109375" bestFit="1" customWidth="1"/>
    <col min="5358" max="5358" width="9.28515625" bestFit="1" customWidth="1"/>
    <col min="5359" max="5359" width="12.7109375" bestFit="1" customWidth="1"/>
    <col min="5360" max="5360" width="10.85546875" customWidth="1"/>
    <col min="5361" max="5361" width="12.7109375" bestFit="1" customWidth="1"/>
    <col min="5362" max="5362" width="11" customWidth="1"/>
    <col min="5363" max="5363" width="13.28515625" customWidth="1"/>
    <col min="5364" max="5364" width="12.42578125" customWidth="1"/>
    <col min="5365" max="5365" width="18.28515625" customWidth="1"/>
    <col min="5366" max="5368" width="12.42578125" customWidth="1"/>
    <col min="5374" max="5374" width="19.140625" customWidth="1"/>
    <col min="5375" max="5375" width="14.140625" customWidth="1"/>
    <col min="5376" max="5376" width="14.28515625" customWidth="1"/>
    <col min="5377" max="5377" width="13" customWidth="1"/>
    <col min="5378" max="5378" width="13.42578125" customWidth="1"/>
    <col min="5379" max="5379" width="14.28515625" customWidth="1"/>
    <col min="5608" max="5608" width="19.7109375" customWidth="1"/>
    <col min="5609" max="5609" width="12.7109375" bestFit="1" customWidth="1"/>
    <col min="5610" max="5610" width="9.28515625" bestFit="1" customWidth="1"/>
    <col min="5611" max="5611" width="12.7109375" bestFit="1" customWidth="1"/>
    <col min="5612" max="5612" width="9.28515625" bestFit="1" customWidth="1"/>
    <col min="5613" max="5613" width="12.7109375" bestFit="1" customWidth="1"/>
    <col min="5614" max="5614" width="9.28515625" bestFit="1" customWidth="1"/>
    <col min="5615" max="5615" width="12.7109375" bestFit="1" customWidth="1"/>
    <col min="5616" max="5616" width="10.85546875" customWidth="1"/>
    <col min="5617" max="5617" width="12.7109375" bestFit="1" customWidth="1"/>
    <col min="5618" max="5618" width="11" customWidth="1"/>
    <col min="5619" max="5619" width="13.28515625" customWidth="1"/>
    <col min="5620" max="5620" width="12.42578125" customWidth="1"/>
    <col min="5621" max="5621" width="18.28515625" customWidth="1"/>
    <col min="5622" max="5624" width="12.42578125" customWidth="1"/>
    <col min="5630" max="5630" width="19.140625" customWidth="1"/>
    <col min="5631" max="5631" width="14.140625" customWidth="1"/>
    <col min="5632" max="5632" width="14.28515625" customWidth="1"/>
    <col min="5633" max="5633" width="13" customWidth="1"/>
    <col min="5634" max="5634" width="13.42578125" customWidth="1"/>
    <col min="5635" max="5635" width="14.28515625" customWidth="1"/>
    <col min="5864" max="5864" width="19.7109375" customWidth="1"/>
    <col min="5865" max="5865" width="12.7109375" bestFit="1" customWidth="1"/>
    <col min="5866" max="5866" width="9.28515625" bestFit="1" customWidth="1"/>
    <col min="5867" max="5867" width="12.7109375" bestFit="1" customWidth="1"/>
    <col min="5868" max="5868" width="9.28515625" bestFit="1" customWidth="1"/>
    <col min="5869" max="5869" width="12.7109375" bestFit="1" customWidth="1"/>
    <col min="5870" max="5870" width="9.28515625" bestFit="1" customWidth="1"/>
    <col min="5871" max="5871" width="12.7109375" bestFit="1" customWidth="1"/>
    <col min="5872" max="5872" width="10.85546875" customWidth="1"/>
    <col min="5873" max="5873" width="12.7109375" bestFit="1" customWidth="1"/>
    <col min="5874" max="5874" width="11" customWidth="1"/>
    <col min="5875" max="5875" width="13.28515625" customWidth="1"/>
    <col min="5876" max="5876" width="12.42578125" customWidth="1"/>
    <col min="5877" max="5877" width="18.28515625" customWidth="1"/>
    <col min="5878" max="5880" width="12.42578125" customWidth="1"/>
    <col min="5886" max="5886" width="19.140625" customWidth="1"/>
    <col min="5887" max="5887" width="14.140625" customWidth="1"/>
    <col min="5888" max="5888" width="14.28515625" customWidth="1"/>
    <col min="5889" max="5889" width="13" customWidth="1"/>
    <col min="5890" max="5890" width="13.42578125" customWidth="1"/>
    <col min="5891" max="5891" width="14.28515625" customWidth="1"/>
    <col min="6120" max="6120" width="19.7109375" customWidth="1"/>
    <col min="6121" max="6121" width="12.7109375" bestFit="1" customWidth="1"/>
    <col min="6122" max="6122" width="9.28515625" bestFit="1" customWidth="1"/>
    <col min="6123" max="6123" width="12.7109375" bestFit="1" customWidth="1"/>
    <col min="6124" max="6124" width="9.28515625" bestFit="1" customWidth="1"/>
    <col min="6125" max="6125" width="12.7109375" bestFit="1" customWidth="1"/>
    <col min="6126" max="6126" width="9.28515625" bestFit="1" customWidth="1"/>
    <col min="6127" max="6127" width="12.7109375" bestFit="1" customWidth="1"/>
    <col min="6128" max="6128" width="10.85546875" customWidth="1"/>
    <col min="6129" max="6129" width="12.7109375" bestFit="1" customWidth="1"/>
    <col min="6130" max="6130" width="11" customWidth="1"/>
    <col min="6131" max="6131" width="13.28515625" customWidth="1"/>
    <col min="6132" max="6132" width="12.42578125" customWidth="1"/>
    <col min="6133" max="6133" width="18.28515625" customWidth="1"/>
    <col min="6134" max="6136" width="12.42578125" customWidth="1"/>
    <col min="6142" max="6142" width="19.140625" customWidth="1"/>
    <col min="6143" max="6143" width="14.140625" customWidth="1"/>
    <col min="6144" max="6144" width="14.28515625" customWidth="1"/>
    <col min="6145" max="6145" width="13" customWidth="1"/>
    <col min="6146" max="6146" width="13.42578125" customWidth="1"/>
    <col min="6147" max="6147" width="14.28515625" customWidth="1"/>
    <col min="6376" max="6376" width="19.7109375" customWidth="1"/>
    <col min="6377" max="6377" width="12.7109375" bestFit="1" customWidth="1"/>
    <col min="6378" max="6378" width="9.28515625" bestFit="1" customWidth="1"/>
    <col min="6379" max="6379" width="12.7109375" bestFit="1" customWidth="1"/>
    <col min="6380" max="6380" width="9.28515625" bestFit="1" customWidth="1"/>
    <col min="6381" max="6381" width="12.7109375" bestFit="1" customWidth="1"/>
    <col min="6382" max="6382" width="9.28515625" bestFit="1" customWidth="1"/>
    <col min="6383" max="6383" width="12.7109375" bestFit="1" customWidth="1"/>
    <col min="6384" max="6384" width="10.85546875" customWidth="1"/>
    <col min="6385" max="6385" width="12.7109375" bestFit="1" customWidth="1"/>
    <col min="6386" max="6386" width="11" customWidth="1"/>
    <col min="6387" max="6387" width="13.28515625" customWidth="1"/>
    <col min="6388" max="6388" width="12.42578125" customWidth="1"/>
    <col min="6389" max="6389" width="18.28515625" customWidth="1"/>
    <col min="6390" max="6392" width="12.42578125" customWidth="1"/>
    <col min="6398" max="6398" width="19.140625" customWidth="1"/>
    <col min="6399" max="6399" width="14.140625" customWidth="1"/>
    <col min="6400" max="6400" width="14.28515625" customWidth="1"/>
    <col min="6401" max="6401" width="13" customWidth="1"/>
    <col min="6402" max="6402" width="13.42578125" customWidth="1"/>
    <col min="6403" max="6403" width="14.28515625" customWidth="1"/>
    <col min="6632" max="6632" width="19.7109375" customWidth="1"/>
    <col min="6633" max="6633" width="12.7109375" bestFit="1" customWidth="1"/>
    <col min="6634" max="6634" width="9.28515625" bestFit="1" customWidth="1"/>
    <col min="6635" max="6635" width="12.7109375" bestFit="1" customWidth="1"/>
    <col min="6636" max="6636" width="9.28515625" bestFit="1" customWidth="1"/>
    <col min="6637" max="6637" width="12.7109375" bestFit="1" customWidth="1"/>
    <col min="6638" max="6638" width="9.28515625" bestFit="1" customWidth="1"/>
    <col min="6639" max="6639" width="12.7109375" bestFit="1" customWidth="1"/>
    <col min="6640" max="6640" width="10.85546875" customWidth="1"/>
    <col min="6641" max="6641" width="12.7109375" bestFit="1" customWidth="1"/>
    <col min="6642" max="6642" width="11" customWidth="1"/>
    <col min="6643" max="6643" width="13.28515625" customWidth="1"/>
    <col min="6644" max="6644" width="12.42578125" customWidth="1"/>
    <col min="6645" max="6645" width="18.28515625" customWidth="1"/>
    <col min="6646" max="6648" width="12.42578125" customWidth="1"/>
    <col min="6654" max="6654" width="19.140625" customWidth="1"/>
    <col min="6655" max="6655" width="14.140625" customWidth="1"/>
    <col min="6656" max="6656" width="14.28515625" customWidth="1"/>
    <col min="6657" max="6657" width="13" customWidth="1"/>
    <col min="6658" max="6658" width="13.42578125" customWidth="1"/>
    <col min="6659" max="6659" width="14.28515625" customWidth="1"/>
    <col min="6888" max="6888" width="19.7109375" customWidth="1"/>
    <col min="6889" max="6889" width="12.7109375" bestFit="1" customWidth="1"/>
    <col min="6890" max="6890" width="9.28515625" bestFit="1" customWidth="1"/>
    <col min="6891" max="6891" width="12.7109375" bestFit="1" customWidth="1"/>
    <col min="6892" max="6892" width="9.28515625" bestFit="1" customWidth="1"/>
    <col min="6893" max="6893" width="12.7109375" bestFit="1" customWidth="1"/>
    <col min="6894" max="6894" width="9.28515625" bestFit="1" customWidth="1"/>
    <col min="6895" max="6895" width="12.7109375" bestFit="1" customWidth="1"/>
    <col min="6896" max="6896" width="10.85546875" customWidth="1"/>
    <col min="6897" max="6897" width="12.7109375" bestFit="1" customWidth="1"/>
    <col min="6898" max="6898" width="11" customWidth="1"/>
    <col min="6899" max="6899" width="13.28515625" customWidth="1"/>
    <col min="6900" max="6900" width="12.42578125" customWidth="1"/>
    <col min="6901" max="6901" width="18.28515625" customWidth="1"/>
    <col min="6902" max="6904" width="12.42578125" customWidth="1"/>
    <col min="6910" max="6910" width="19.140625" customWidth="1"/>
    <col min="6911" max="6911" width="14.140625" customWidth="1"/>
    <col min="6912" max="6912" width="14.28515625" customWidth="1"/>
    <col min="6913" max="6913" width="13" customWidth="1"/>
    <col min="6914" max="6914" width="13.42578125" customWidth="1"/>
    <col min="6915" max="6915" width="14.28515625" customWidth="1"/>
    <col min="7144" max="7144" width="19.7109375" customWidth="1"/>
    <col min="7145" max="7145" width="12.7109375" bestFit="1" customWidth="1"/>
    <col min="7146" max="7146" width="9.28515625" bestFit="1" customWidth="1"/>
    <col min="7147" max="7147" width="12.7109375" bestFit="1" customWidth="1"/>
    <col min="7148" max="7148" width="9.28515625" bestFit="1" customWidth="1"/>
    <col min="7149" max="7149" width="12.7109375" bestFit="1" customWidth="1"/>
    <col min="7150" max="7150" width="9.28515625" bestFit="1" customWidth="1"/>
    <col min="7151" max="7151" width="12.7109375" bestFit="1" customWidth="1"/>
    <col min="7152" max="7152" width="10.85546875" customWidth="1"/>
    <col min="7153" max="7153" width="12.7109375" bestFit="1" customWidth="1"/>
    <col min="7154" max="7154" width="11" customWidth="1"/>
    <col min="7155" max="7155" width="13.28515625" customWidth="1"/>
    <col min="7156" max="7156" width="12.42578125" customWidth="1"/>
    <col min="7157" max="7157" width="18.28515625" customWidth="1"/>
    <col min="7158" max="7160" width="12.42578125" customWidth="1"/>
    <col min="7166" max="7166" width="19.140625" customWidth="1"/>
    <col min="7167" max="7167" width="14.140625" customWidth="1"/>
    <col min="7168" max="7168" width="14.28515625" customWidth="1"/>
    <col min="7169" max="7169" width="13" customWidth="1"/>
    <col min="7170" max="7170" width="13.42578125" customWidth="1"/>
    <col min="7171" max="7171" width="14.28515625" customWidth="1"/>
    <col min="7400" max="7400" width="19.7109375" customWidth="1"/>
    <col min="7401" max="7401" width="12.7109375" bestFit="1" customWidth="1"/>
    <col min="7402" max="7402" width="9.28515625" bestFit="1" customWidth="1"/>
    <col min="7403" max="7403" width="12.7109375" bestFit="1" customWidth="1"/>
    <col min="7404" max="7404" width="9.28515625" bestFit="1" customWidth="1"/>
    <col min="7405" max="7405" width="12.7109375" bestFit="1" customWidth="1"/>
    <col min="7406" max="7406" width="9.28515625" bestFit="1" customWidth="1"/>
    <col min="7407" max="7407" width="12.7109375" bestFit="1" customWidth="1"/>
    <col min="7408" max="7408" width="10.85546875" customWidth="1"/>
    <col min="7409" max="7409" width="12.7109375" bestFit="1" customWidth="1"/>
    <col min="7410" max="7410" width="11" customWidth="1"/>
    <col min="7411" max="7411" width="13.28515625" customWidth="1"/>
    <col min="7412" max="7412" width="12.42578125" customWidth="1"/>
    <col min="7413" max="7413" width="18.28515625" customWidth="1"/>
    <col min="7414" max="7416" width="12.42578125" customWidth="1"/>
    <col min="7422" max="7422" width="19.140625" customWidth="1"/>
    <col min="7423" max="7423" width="14.140625" customWidth="1"/>
    <col min="7424" max="7424" width="14.28515625" customWidth="1"/>
    <col min="7425" max="7425" width="13" customWidth="1"/>
    <col min="7426" max="7426" width="13.42578125" customWidth="1"/>
    <col min="7427" max="7427" width="14.28515625" customWidth="1"/>
    <col min="7656" max="7656" width="19.7109375" customWidth="1"/>
    <col min="7657" max="7657" width="12.7109375" bestFit="1" customWidth="1"/>
    <col min="7658" max="7658" width="9.28515625" bestFit="1" customWidth="1"/>
    <col min="7659" max="7659" width="12.7109375" bestFit="1" customWidth="1"/>
    <col min="7660" max="7660" width="9.28515625" bestFit="1" customWidth="1"/>
    <col min="7661" max="7661" width="12.7109375" bestFit="1" customWidth="1"/>
    <col min="7662" max="7662" width="9.28515625" bestFit="1" customWidth="1"/>
    <col min="7663" max="7663" width="12.7109375" bestFit="1" customWidth="1"/>
    <col min="7664" max="7664" width="10.85546875" customWidth="1"/>
    <col min="7665" max="7665" width="12.7109375" bestFit="1" customWidth="1"/>
    <col min="7666" max="7666" width="11" customWidth="1"/>
    <col min="7667" max="7667" width="13.28515625" customWidth="1"/>
    <col min="7668" max="7668" width="12.42578125" customWidth="1"/>
    <col min="7669" max="7669" width="18.28515625" customWidth="1"/>
    <col min="7670" max="7672" width="12.42578125" customWidth="1"/>
    <col min="7678" max="7678" width="19.140625" customWidth="1"/>
    <col min="7679" max="7679" width="14.140625" customWidth="1"/>
    <col min="7680" max="7680" width="14.28515625" customWidth="1"/>
    <col min="7681" max="7681" width="13" customWidth="1"/>
    <col min="7682" max="7682" width="13.42578125" customWidth="1"/>
    <col min="7683" max="7683" width="14.28515625" customWidth="1"/>
    <col min="7912" max="7912" width="19.7109375" customWidth="1"/>
    <col min="7913" max="7913" width="12.7109375" bestFit="1" customWidth="1"/>
    <col min="7914" max="7914" width="9.28515625" bestFit="1" customWidth="1"/>
    <col min="7915" max="7915" width="12.7109375" bestFit="1" customWidth="1"/>
    <col min="7916" max="7916" width="9.28515625" bestFit="1" customWidth="1"/>
    <col min="7917" max="7917" width="12.7109375" bestFit="1" customWidth="1"/>
    <col min="7918" max="7918" width="9.28515625" bestFit="1" customWidth="1"/>
    <col min="7919" max="7919" width="12.7109375" bestFit="1" customWidth="1"/>
    <col min="7920" max="7920" width="10.85546875" customWidth="1"/>
    <col min="7921" max="7921" width="12.7109375" bestFit="1" customWidth="1"/>
    <col min="7922" max="7922" width="11" customWidth="1"/>
    <col min="7923" max="7923" width="13.28515625" customWidth="1"/>
    <col min="7924" max="7924" width="12.42578125" customWidth="1"/>
    <col min="7925" max="7925" width="18.28515625" customWidth="1"/>
    <col min="7926" max="7928" width="12.42578125" customWidth="1"/>
    <col min="7934" max="7934" width="19.140625" customWidth="1"/>
    <col min="7935" max="7935" width="14.140625" customWidth="1"/>
    <col min="7936" max="7936" width="14.28515625" customWidth="1"/>
    <col min="7937" max="7937" width="13" customWidth="1"/>
    <col min="7938" max="7938" width="13.42578125" customWidth="1"/>
    <col min="7939" max="7939" width="14.28515625" customWidth="1"/>
    <col min="8168" max="8168" width="19.7109375" customWidth="1"/>
    <col min="8169" max="8169" width="12.7109375" bestFit="1" customWidth="1"/>
    <col min="8170" max="8170" width="9.28515625" bestFit="1" customWidth="1"/>
    <col min="8171" max="8171" width="12.7109375" bestFit="1" customWidth="1"/>
    <col min="8172" max="8172" width="9.28515625" bestFit="1" customWidth="1"/>
    <col min="8173" max="8173" width="12.7109375" bestFit="1" customWidth="1"/>
    <col min="8174" max="8174" width="9.28515625" bestFit="1" customWidth="1"/>
    <col min="8175" max="8175" width="12.7109375" bestFit="1" customWidth="1"/>
    <col min="8176" max="8176" width="10.85546875" customWidth="1"/>
    <col min="8177" max="8177" width="12.7109375" bestFit="1" customWidth="1"/>
    <col min="8178" max="8178" width="11" customWidth="1"/>
    <col min="8179" max="8179" width="13.28515625" customWidth="1"/>
    <col min="8180" max="8180" width="12.42578125" customWidth="1"/>
    <col min="8181" max="8181" width="18.28515625" customWidth="1"/>
    <col min="8182" max="8184" width="12.42578125" customWidth="1"/>
    <col min="8190" max="8190" width="19.140625" customWidth="1"/>
    <col min="8191" max="8191" width="14.140625" customWidth="1"/>
    <col min="8192" max="8192" width="14.28515625" customWidth="1"/>
    <col min="8193" max="8193" width="13" customWidth="1"/>
    <col min="8194" max="8194" width="13.42578125" customWidth="1"/>
    <col min="8195" max="8195" width="14.28515625" customWidth="1"/>
    <col min="8424" max="8424" width="19.7109375" customWidth="1"/>
    <col min="8425" max="8425" width="12.7109375" bestFit="1" customWidth="1"/>
    <col min="8426" max="8426" width="9.28515625" bestFit="1" customWidth="1"/>
    <col min="8427" max="8427" width="12.7109375" bestFit="1" customWidth="1"/>
    <col min="8428" max="8428" width="9.28515625" bestFit="1" customWidth="1"/>
    <col min="8429" max="8429" width="12.7109375" bestFit="1" customWidth="1"/>
    <col min="8430" max="8430" width="9.28515625" bestFit="1" customWidth="1"/>
    <col min="8431" max="8431" width="12.7109375" bestFit="1" customWidth="1"/>
    <col min="8432" max="8432" width="10.85546875" customWidth="1"/>
    <col min="8433" max="8433" width="12.7109375" bestFit="1" customWidth="1"/>
    <col min="8434" max="8434" width="11" customWidth="1"/>
    <col min="8435" max="8435" width="13.28515625" customWidth="1"/>
    <col min="8436" max="8436" width="12.42578125" customWidth="1"/>
    <col min="8437" max="8437" width="18.28515625" customWidth="1"/>
    <col min="8438" max="8440" width="12.42578125" customWidth="1"/>
    <col min="8446" max="8446" width="19.140625" customWidth="1"/>
    <col min="8447" max="8447" width="14.140625" customWidth="1"/>
    <col min="8448" max="8448" width="14.28515625" customWidth="1"/>
    <col min="8449" max="8449" width="13" customWidth="1"/>
    <col min="8450" max="8450" width="13.42578125" customWidth="1"/>
    <col min="8451" max="8451" width="14.28515625" customWidth="1"/>
    <col min="8680" max="8680" width="19.7109375" customWidth="1"/>
    <col min="8681" max="8681" width="12.7109375" bestFit="1" customWidth="1"/>
    <col min="8682" max="8682" width="9.28515625" bestFit="1" customWidth="1"/>
    <col min="8683" max="8683" width="12.7109375" bestFit="1" customWidth="1"/>
    <col min="8684" max="8684" width="9.28515625" bestFit="1" customWidth="1"/>
    <col min="8685" max="8685" width="12.7109375" bestFit="1" customWidth="1"/>
    <col min="8686" max="8686" width="9.28515625" bestFit="1" customWidth="1"/>
    <col min="8687" max="8687" width="12.7109375" bestFit="1" customWidth="1"/>
    <col min="8688" max="8688" width="10.85546875" customWidth="1"/>
    <col min="8689" max="8689" width="12.7109375" bestFit="1" customWidth="1"/>
    <col min="8690" max="8690" width="11" customWidth="1"/>
    <col min="8691" max="8691" width="13.28515625" customWidth="1"/>
    <col min="8692" max="8692" width="12.42578125" customWidth="1"/>
    <col min="8693" max="8693" width="18.28515625" customWidth="1"/>
    <col min="8694" max="8696" width="12.42578125" customWidth="1"/>
    <col min="8702" max="8702" width="19.140625" customWidth="1"/>
    <col min="8703" max="8703" width="14.140625" customWidth="1"/>
    <col min="8704" max="8704" width="14.28515625" customWidth="1"/>
    <col min="8705" max="8705" width="13" customWidth="1"/>
    <col min="8706" max="8706" width="13.42578125" customWidth="1"/>
    <col min="8707" max="8707" width="14.28515625" customWidth="1"/>
    <col min="8936" max="8936" width="19.7109375" customWidth="1"/>
    <col min="8937" max="8937" width="12.7109375" bestFit="1" customWidth="1"/>
    <col min="8938" max="8938" width="9.28515625" bestFit="1" customWidth="1"/>
    <col min="8939" max="8939" width="12.7109375" bestFit="1" customWidth="1"/>
    <col min="8940" max="8940" width="9.28515625" bestFit="1" customWidth="1"/>
    <col min="8941" max="8941" width="12.7109375" bestFit="1" customWidth="1"/>
    <col min="8942" max="8942" width="9.28515625" bestFit="1" customWidth="1"/>
    <col min="8943" max="8943" width="12.7109375" bestFit="1" customWidth="1"/>
    <col min="8944" max="8944" width="10.85546875" customWidth="1"/>
    <col min="8945" max="8945" width="12.7109375" bestFit="1" customWidth="1"/>
    <col min="8946" max="8946" width="11" customWidth="1"/>
    <col min="8947" max="8947" width="13.28515625" customWidth="1"/>
    <col min="8948" max="8948" width="12.42578125" customWidth="1"/>
    <col min="8949" max="8949" width="18.28515625" customWidth="1"/>
    <col min="8950" max="8952" width="12.42578125" customWidth="1"/>
    <col min="8958" max="8958" width="19.140625" customWidth="1"/>
    <col min="8959" max="8959" width="14.140625" customWidth="1"/>
    <col min="8960" max="8960" width="14.28515625" customWidth="1"/>
    <col min="8961" max="8961" width="13" customWidth="1"/>
    <col min="8962" max="8962" width="13.42578125" customWidth="1"/>
    <col min="8963" max="8963" width="14.28515625" customWidth="1"/>
    <col min="9192" max="9192" width="19.7109375" customWidth="1"/>
    <col min="9193" max="9193" width="12.7109375" bestFit="1" customWidth="1"/>
    <col min="9194" max="9194" width="9.28515625" bestFit="1" customWidth="1"/>
    <col min="9195" max="9195" width="12.7109375" bestFit="1" customWidth="1"/>
    <col min="9196" max="9196" width="9.28515625" bestFit="1" customWidth="1"/>
    <col min="9197" max="9197" width="12.7109375" bestFit="1" customWidth="1"/>
    <col min="9198" max="9198" width="9.28515625" bestFit="1" customWidth="1"/>
    <col min="9199" max="9199" width="12.7109375" bestFit="1" customWidth="1"/>
    <col min="9200" max="9200" width="10.85546875" customWidth="1"/>
    <col min="9201" max="9201" width="12.7109375" bestFit="1" customWidth="1"/>
    <col min="9202" max="9202" width="11" customWidth="1"/>
    <col min="9203" max="9203" width="13.28515625" customWidth="1"/>
    <col min="9204" max="9204" width="12.42578125" customWidth="1"/>
    <col min="9205" max="9205" width="18.28515625" customWidth="1"/>
    <col min="9206" max="9208" width="12.42578125" customWidth="1"/>
    <col min="9214" max="9214" width="19.140625" customWidth="1"/>
    <col min="9215" max="9215" width="14.140625" customWidth="1"/>
    <col min="9216" max="9216" width="14.28515625" customWidth="1"/>
    <col min="9217" max="9217" width="13" customWidth="1"/>
    <col min="9218" max="9218" width="13.42578125" customWidth="1"/>
    <col min="9219" max="9219" width="14.28515625" customWidth="1"/>
    <col min="9448" max="9448" width="19.7109375" customWidth="1"/>
    <col min="9449" max="9449" width="12.7109375" bestFit="1" customWidth="1"/>
    <col min="9450" max="9450" width="9.28515625" bestFit="1" customWidth="1"/>
    <col min="9451" max="9451" width="12.7109375" bestFit="1" customWidth="1"/>
    <col min="9452" max="9452" width="9.28515625" bestFit="1" customWidth="1"/>
    <col min="9453" max="9453" width="12.7109375" bestFit="1" customWidth="1"/>
    <col min="9454" max="9454" width="9.28515625" bestFit="1" customWidth="1"/>
    <col min="9455" max="9455" width="12.7109375" bestFit="1" customWidth="1"/>
    <col min="9456" max="9456" width="10.85546875" customWidth="1"/>
    <col min="9457" max="9457" width="12.7109375" bestFit="1" customWidth="1"/>
    <col min="9458" max="9458" width="11" customWidth="1"/>
    <col min="9459" max="9459" width="13.28515625" customWidth="1"/>
    <col min="9460" max="9460" width="12.42578125" customWidth="1"/>
    <col min="9461" max="9461" width="18.28515625" customWidth="1"/>
    <col min="9462" max="9464" width="12.42578125" customWidth="1"/>
    <col min="9470" max="9470" width="19.140625" customWidth="1"/>
    <col min="9471" max="9471" width="14.140625" customWidth="1"/>
    <col min="9472" max="9472" width="14.28515625" customWidth="1"/>
    <col min="9473" max="9473" width="13" customWidth="1"/>
    <col min="9474" max="9474" width="13.42578125" customWidth="1"/>
    <col min="9475" max="9475" width="14.28515625" customWidth="1"/>
    <col min="9704" max="9704" width="19.7109375" customWidth="1"/>
    <col min="9705" max="9705" width="12.7109375" bestFit="1" customWidth="1"/>
    <col min="9706" max="9706" width="9.28515625" bestFit="1" customWidth="1"/>
    <col min="9707" max="9707" width="12.7109375" bestFit="1" customWidth="1"/>
    <col min="9708" max="9708" width="9.28515625" bestFit="1" customWidth="1"/>
    <col min="9709" max="9709" width="12.7109375" bestFit="1" customWidth="1"/>
    <col min="9710" max="9710" width="9.28515625" bestFit="1" customWidth="1"/>
    <col min="9711" max="9711" width="12.7109375" bestFit="1" customWidth="1"/>
    <col min="9712" max="9712" width="10.85546875" customWidth="1"/>
    <col min="9713" max="9713" width="12.7109375" bestFit="1" customWidth="1"/>
    <col min="9714" max="9714" width="11" customWidth="1"/>
    <col min="9715" max="9715" width="13.28515625" customWidth="1"/>
    <col min="9716" max="9716" width="12.42578125" customWidth="1"/>
    <col min="9717" max="9717" width="18.28515625" customWidth="1"/>
    <col min="9718" max="9720" width="12.42578125" customWidth="1"/>
    <col min="9726" max="9726" width="19.140625" customWidth="1"/>
    <col min="9727" max="9727" width="14.140625" customWidth="1"/>
    <col min="9728" max="9728" width="14.28515625" customWidth="1"/>
    <col min="9729" max="9729" width="13" customWidth="1"/>
    <col min="9730" max="9730" width="13.42578125" customWidth="1"/>
    <col min="9731" max="9731" width="14.28515625" customWidth="1"/>
    <col min="9960" max="9960" width="19.7109375" customWidth="1"/>
    <col min="9961" max="9961" width="12.7109375" bestFit="1" customWidth="1"/>
    <col min="9962" max="9962" width="9.28515625" bestFit="1" customWidth="1"/>
    <col min="9963" max="9963" width="12.7109375" bestFit="1" customWidth="1"/>
    <col min="9964" max="9964" width="9.28515625" bestFit="1" customWidth="1"/>
    <col min="9965" max="9965" width="12.7109375" bestFit="1" customWidth="1"/>
    <col min="9966" max="9966" width="9.28515625" bestFit="1" customWidth="1"/>
    <col min="9967" max="9967" width="12.7109375" bestFit="1" customWidth="1"/>
    <col min="9968" max="9968" width="10.85546875" customWidth="1"/>
    <col min="9969" max="9969" width="12.7109375" bestFit="1" customWidth="1"/>
    <col min="9970" max="9970" width="11" customWidth="1"/>
    <col min="9971" max="9971" width="13.28515625" customWidth="1"/>
    <col min="9972" max="9972" width="12.42578125" customWidth="1"/>
    <col min="9973" max="9973" width="18.28515625" customWidth="1"/>
    <col min="9974" max="9976" width="12.42578125" customWidth="1"/>
    <col min="9982" max="9982" width="19.140625" customWidth="1"/>
    <col min="9983" max="9983" width="14.140625" customWidth="1"/>
    <col min="9984" max="9984" width="14.28515625" customWidth="1"/>
    <col min="9985" max="9985" width="13" customWidth="1"/>
    <col min="9986" max="9986" width="13.42578125" customWidth="1"/>
    <col min="9987" max="9987" width="14.28515625" customWidth="1"/>
    <col min="10216" max="10216" width="19.7109375" customWidth="1"/>
    <col min="10217" max="10217" width="12.7109375" bestFit="1" customWidth="1"/>
    <col min="10218" max="10218" width="9.28515625" bestFit="1" customWidth="1"/>
    <col min="10219" max="10219" width="12.7109375" bestFit="1" customWidth="1"/>
    <col min="10220" max="10220" width="9.28515625" bestFit="1" customWidth="1"/>
    <col min="10221" max="10221" width="12.7109375" bestFit="1" customWidth="1"/>
    <col min="10222" max="10222" width="9.28515625" bestFit="1" customWidth="1"/>
    <col min="10223" max="10223" width="12.7109375" bestFit="1" customWidth="1"/>
    <col min="10224" max="10224" width="10.85546875" customWidth="1"/>
    <col min="10225" max="10225" width="12.7109375" bestFit="1" customWidth="1"/>
    <col min="10226" max="10226" width="11" customWidth="1"/>
    <col min="10227" max="10227" width="13.28515625" customWidth="1"/>
    <col min="10228" max="10228" width="12.42578125" customWidth="1"/>
    <col min="10229" max="10229" width="18.28515625" customWidth="1"/>
    <col min="10230" max="10232" width="12.42578125" customWidth="1"/>
    <col min="10238" max="10238" width="19.140625" customWidth="1"/>
    <col min="10239" max="10239" width="14.140625" customWidth="1"/>
    <col min="10240" max="10240" width="14.28515625" customWidth="1"/>
    <col min="10241" max="10241" width="13" customWidth="1"/>
    <col min="10242" max="10242" width="13.42578125" customWidth="1"/>
    <col min="10243" max="10243" width="14.28515625" customWidth="1"/>
    <col min="10472" max="10472" width="19.7109375" customWidth="1"/>
    <col min="10473" max="10473" width="12.7109375" bestFit="1" customWidth="1"/>
    <col min="10474" max="10474" width="9.28515625" bestFit="1" customWidth="1"/>
    <col min="10475" max="10475" width="12.7109375" bestFit="1" customWidth="1"/>
    <col min="10476" max="10476" width="9.28515625" bestFit="1" customWidth="1"/>
    <col min="10477" max="10477" width="12.7109375" bestFit="1" customWidth="1"/>
    <col min="10478" max="10478" width="9.28515625" bestFit="1" customWidth="1"/>
    <col min="10479" max="10479" width="12.7109375" bestFit="1" customWidth="1"/>
    <col min="10480" max="10480" width="10.85546875" customWidth="1"/>
    <col min="10481" max="10481" width="12.7109375" bestFit="1" customWidth="1"/>
    <col min="10482" max="10482" width="11" customWidth="1"/>
    <col min="10483" max="10483" width="13.28515625" customWidth="1"/>
    <col min="10484" max="10484" width="12.42578125" customWidth="1"/>
    <col min="10485" max="10485" width="18.28515625" customWidth="1"/>
    <col min="10486" max="10488" width="12.42578125" customWidth="1"/>
    <col min="10494" max="10494" width="19.140625" customWidth="1"/>
    <col min="10495" max="10495" width="14.140625" customWidth="1"/>
    <col min="10496" max="10496" width="14.28515625" customWidth="1"/>
    <col min="10497" max="10497" width="13" customWidth="1"/>
    <col min="10498" max="10498" width="13.42578125" customWidth="1"/>
    <col min="10499" max="10499" width="14.28515625" customWidth="1"/>
    <col min="10728" max="10728" width="19.7109375" customWidth="1"/>
    <col min="10729" max="10729" width="12.7109375" bestFit="1" customWidth="1"/>
    <col min="10730" max="10730" width="9.28515625" bestFit="1" customWidth="1"/>
    <col min="10731" max="10731" width="12.7109375" bestFit="1" customWidth="1"/>
    <col min="10732" max="10732" width="9.28515625" bestFit="1" customWidth="1"/>
    <col min="10733" max="10733" width="12.7109375" bestFit="1" customWidth="1"/>
    <col min="10734" max="10734" width="9.28515625" bestFit="1" customWidth="1"/>
    <col min="10735" max="10735" width="12.7109375" bestFit="1" customWidth="1"/>
    <col min="10736" max="10736" width="10.85546875" customWidth="1"/>
    <col min="10737" max="10737" width="12.7109375" bestFit="1" customWidth="1"/>
    <col min="10738" max="10738" width="11" customWidth="1"/>
    <col min="10739" max="10739" width="13.28515625" customWidth="1"/>
    <col min="10740" max="10740" width="12.42578125" customWidth="1"/>
    <col min="10741" max="10741" width="18.28515625" customWidth="1"/>
    <col min="10742" max="10744" width="12.42578125" customWidth="1"/>
    <col min="10750" max="10750" width="19.140625" customWidth="1"/>
    <col min="10751" max="10751" width="14.140625" customWidth="1"/>
    <col min="10752" max="10752" width="14.28515625" customWidth="1"/>
    <col min="10753" max="10753" width="13" customWidth="1"/>
    <col min="10754" max="10754" width="13.42578125" customWidth="1"/>
    <col min="10755" max="10755" width="14.28515625" customWidth="1"/>
    <col min="10984" max="10984" width="19.7109375" customWidth="1"/>
    <col min="10985" max="10985" width="12.7109375" bestFit="1" customWidth="1"/>
    <col min="10986" max="10986" width="9.28515625" bestFit="1" customWidth="1"/>
    <col min="10987" max="10987" width="12.7109375" bestFit="1" customWidth="1"/>
    <col min="10988" max="10988" width="9.28515625" bestFit="1" customWidth="1"/>
    <col min="10989" max="10989" width="12.7109375" bestFit="1" customWidth="1"/>
    <col min="10990" max="10990" width="9.28515625" bestFit="1" customWidth="1"/>
    <col min="10991" max="10991" width="12.7109375" bestFit="1" customWidth="1"/>
    <col min="10992" max="10992" width="10.85546875" customWidth="1"/>
    <col min="10993" max="10993" width="12.7109375" bestFit="1" customWidth="1"/>
    <col min="10994" max="10994" width="11" customWidth="1"/>
    <col min="10995" max="10995" width="13.28515625" customWidth="1"/>
    <col min="10996" max="10996" width="12.42578125" customWidth="1"/>
    <col min="10997" max="10997" width="18.28515625" customWidth="1"/>
    <col min="10998" max="11000" width="12.42578125" customWidth="1"/>
    <col min="11006" max="11006" width="19.140625" customWidth="1"/>
    <col min="11007" max="11007" width="14.140625" customWidth="1"/>
    <col min="11008" max="11008" width="14.28515625" customWidth="1"/>
    <col min="11009" max="11009" width="13" customWidth="1"/>
    <col min="11010" max="11010" width="13.42578125" customWidth="1"/>
    <col min="11011" max="11011" width="14.28515625" customWidth="1"/>
    <col min="11240" max="11240" width="19.7109375" customWidth="1"/>
    <col min="11241" max="11241" width="12.7109375" bestFit="1" customWidth="1"/>
    <col min="11242" max="11242" width="9.28515625" bestFit="1" customWidth="1"/>
    <col min="11243" max="11243" width="12.7109375" bestFit="1" customWidth="1"/>
    <col min="11244" max="11244" width="9.28515625" bestFit="1" customWidth="1"/>
    <col min="11245" max="11245" width="12.7109375" bestFit="1" customWidth="1"/>
    <col min="11246" max="11246" width="9.28515625" bestFit="1" customWidth="1"/>
    <col min="11247" max="11247" width="12.7109375" bestFit="1" customWidth="1"/>
    <col min="11248" max="11248" width="10.85546875" customWidth="1"/>
    <col min="11249" max="11249" width="12.7109375" bestFit="1" customWidth="1"/>
    <col min="11250" max="11250" width="11" customWidth="1"/>
    <col min="11251" max="11251" width="13.28515625" customWidth="1"/>
    <col min="11252" max="11252" width="12.42578125" customWidth="1"/>
    <col min="11253" max="11253" width="18.28515625" customWidth="1"/>
    <col min="11254" max="11256" width="12.42578125" customWidth="1"/>
    <col min="11262" max="11262" width="19.140625" customWidth="1"/>
    <col min="11263" max="11263" width="14.140625" customWidth="1"/>
    <col min="11264" max="11264" width="14.28515625" customWidth="1"/>
    <col min="11265" max="11265" width="13" customWidth="1"/>
    <col min="11266" max="11266" width="13.42578125" customWidth="1"/>
    <col min="11267" max="11267" width="14.28515625" customWidth="1"/>
    <col min="11496" max="11496" width="19.7109375" customWidth="1"/>
    <col min="11497" max="11497" width="12.7109375" bestFit="1" customWidth="1"/>
    <col min="11498" max="11498" width="9.28515625" bestFit="1" customWidth="1"/>
    <col min="11499" max="11499" width="12.7109375" bestFit="1" customWidth="1"/>
    <col min="11500" max="11500" width="9.28515625" bestFit="1" customWidth="1"/>
    <col min="11501" max="11501" width="12.7109375" bestFit="1" customWidth="1"/>
    <col min="11502" max="11502" width="9.28515625" bestFit="1" customWidth="1"/>
    <col min="11503" max="11503" width="12.7109375" bestFit="1" customWidth="1"/>
    <col min="11504" max="11504" width="10.85546875" customWidth="1"/>
    <col min="11505" max="11505" width="12.7109375" bestFit="1" customWidth="1"/>
    <col min="11506" max="11506" width="11" customWidth="1"/>
    <col min="11507" max="11507" width="13.28515625" customWidth="1"/>
    <col min="11508" max="11508" width="12.42578125" customWidth="1"/>
    <col min="11509" max="11509" width="18.28515625" customWidth="1"/>
    <col min="11510" max="11512" width="12.42578125" customWidth="1"/>
    <col min="11518" max="11518" width="19.140625" customWidth="1"/>
    <col min="11519" max="11519" width="14.140625" customWidth="1"/>
    <col min="11520" max="11520" width="14.28515625" customWidth="1"/>
    <col min="11521" max="11521" width="13" customWidth="1"/>
    <col min="11522" max="11522" width="13.42578125" customWidth="1"/>
    <col min="11523" max="11523" width="14.28515625" customWidth="1"/>
    <col min="11752" max="11752" width="19.7109375" customWidth="1"/>
    <col min="11753" max="11753" width="12.7109375" bestFit="1" customWidth="1"/>
    <col min="11754" max="11754" width="9.28515625" bestFit="1" customWidth="1"/>
    <col min="11755" max="11755" width="12.7109375" bestFit="1" customWidth="1"/>
    <col min="11756" max="11756" width="9.28515625" bestFit="1" customWidth="1"/>
    <col min="11757" max="11757" width="12.7109375" bestFit="1" customWidth="1"/>
    <col min="11758" max="11758" width="9.28515625" bestFit="1" customWidth="1"/>
    <col min="11759" max="11759" width="12.7109375" bestFit="1" customWidth="1"/>
    <col min="11760" max="11760" width="10.85546875" customWidth="1"/>
    <col min="11761" max="11761" width="12.7109375" bestFit="1" customWidth="1"/>
    <col min="11762" max="11762" width="11" customWidth="1"/>
    <col min="11763" max="11763" width="13.28515625" customWidth="1"/>
    <col min="11764" max="11764" width="12.42578125" customWidth="1"/>
    <col min="11765" max="11765" width="18.28515625" customWidth="1"/>
    <col min="11766" max="11768" width="12.42578125" customWidth="1"/>
    <col min="11774" max="11774" width="19.140625" customWidth="1"/>
    <col min="11775" max="11775" width="14.140625" customWidth="1"/>
    <col min="11776" max="11776" width="14.28515625" customWidth="1"/>
    <col min="11777" max="11777" width="13" customWidth="1"/>
    <col min="11778" max="11778" width="13.42578125" customWidth="1"/>
    <col min="11779" max="11779" width="14.28515625" customWidth="1"/>
    <col min="12008" max="12008" width="19.7109375" customWidth="1"/>
    <col min="12009" max="12009" width="12.7109375" bestFit="1" customWidth="1"/>
    <col min="12010" max="12010" width="9.28515625" bestFit="1" customWidth="1"/>
    <col min="12011" max="12011" width="12.7109375" bestFit="1" customWidth="1"/>
    <col min="12012" max="12012" width="9.28515625" bestFit="1" customWidth="1"/>
    <col min="12013" max="12013" width="12.7109375" bestFit="1" customWidth="1"/>
    <col min="12014" max="12014" width="9.28515625" bestFit="1" customWidth="1"/>
    <col min="12015" max="12015" width="12.7109375" bestFit="1" customWidth="1"/>
    <col min="12016" max="12016" width="10.85546875" customWidth="1"/>
    <col min="12017" max="12017" width="12.7109375" bestFit="1" customWidth="1"/>
    <col min="12018" max="12018" width="11" customWidth="1"/>
    <col min="12019" max="12019" width="13.28515625" customWidth="1"/>
    <col min="12020" max="12020" width="12.42578125" customWidth="1"/>
    <col min="12021" max="12021" width="18.28515625" customWidth="1"/>
    <col min="12022" max="12024" width="12.42578125" customWidth="1"/>
    <col min="12030" max="12030" width="19.140625" customWidth="1"/>
    <col min="12031" max="12031" width="14.140625" customWidth="1"/>
    <col min="12032" max="12032" width="14.28515625" customWidth="1"/>
    <col min="12033" max="12033" width="13" customWidth="1"/>
    <col min="12034" max="12034" width="13.42578125" customWidth="1"/>
    <col min="12035" max="12035" width="14.28515625" customWidth="1"/>
    <col min="12264" max="12264" width="19.7109375" customWidth="1"/>
    <col min="12265" max="12265" width="12.7109375" bestFit="1" customWidth="1"/>
    <col min="12266" max="12266" width="9.28515625" bestFit="1" customWidth="1"/>
    <col min="12267" max="12267" width="12.7109375" bestFit="1" customWidth="1"/>
    <col min="12268" max="12268" width="9.28515625" bestFit="1" customWidth="1"/>
    <col min="12269" max="12269" width="12.7109375" bestFit="1" customWidth="1"/>
    <col min="12270" max="12270" width="9.28515625" bestFit="1" customWidth="1"/>
    <col min="12271" max="12271" width="12.7109375" bestFit="1" customWidth="1"/>
    <col min="12272" max="12272" width="10.85546875" customWidth="1"/>
    <col min="12273" max="12273" width="12.7109375" bestFit="1" customWidth="1"/>
    <col min="12274" max="12274" width="11" customWidth="1"/>
    <col min="12275" max="12275" width="13.28515625" customWidth="1"/>
    <col min="12276" max="12276" width="12.42578125" customWidth="1"/>
    <col min="12277" max="12277" width="18.28515625" customWidth="1"/>
    <col min="12278" max="12280" width="12.42578125" customWidth="1"/>
    <col min="12286" max="12286" width="19.140625" customWidth="1"/>
    <col min="12287" max="12287" width="14.140625" customWidth="1"/>
    <col min="12288" max="12288" width="14.28515625" customWidth="1"/>
    <col min="12289" max="12289" width="13" customWidth="1"/>
    <col min="12290" max="12290" width="13.42578125" customWidth="1"/>
    <col min="12291" max="12291" width="14.28515625" customWidth="1"/>
    <col min="12520" max="12520" width="19.7109375" customWidth="1"/>
    <col min="12521" max="12521" width="12.7109375" bestFit="1" customWidth="1"/>
    <col min="12522" max="12522" width="9.28515625" bestFit="1" customWidth="1"/>
    <col min="12523" max="12523" width="12.7109375" bestFit="1" customWidth="1"/>
    <col min="12524" max="12524" width="9.28515625" bestFit="1" customWidth="1"/>
    <col min="12525" max="12525" width="12.7109375" bestFit="1" customWidth="1"/>
    <col min="12526" max="12526" width="9.28515625" bestFit="1" customWidth="1"/>
    <col min="12527" max="12527" width="12.7109375" bestFit="1" customWidth="1"/>
    <col min="12528" max="12528" width="10.85546875" customWidth="1"/>
    <col min="12529" max="12529" width="12.7109375" bestFit="1" customWidth="1"/>
    <col min="12530" max="12530" width="11" customWidth="1"/>
    <col min="12531" max="12531" width="13.28515625" customWidth="1"/>
    <col min="12532" max="12532" width="12.42578125" customWidth="1"/>
    <col min="12533" max="12533" width="18.28515625" customWidth="1"/>
    <col min="12534" max="12536" width="12.42578125" customWidth="1"/>
    <col min="12542" max="12542" width="19.140625" customWidth="1"/>
    <col min="12543" max="12543" width="14.140625" customWidth="1"/>
    <col min="12544" max="12544" width="14.28515625" customWidth="1"/>
    <col min="12545" max="12545" width="13" customWidth="1"/>
    <col min="12546" max="12546" width="13.42578125" customWidth="1"/>
    <col min="12547" max="12547" width="14.28515625" customWidth="1"/>
    <col min="12776" max="12776" width="19.7109375" customWidth="1"/>
    <col min="12777" max="12777" width="12.7109375" bestFit="1" customWidth="1"/>
    <col min="12778" max="12778" width="9.28515625" bestFit="1" customWidth="1"/>
    <col min="12779" max="12779" width="12.7109375" bestFit="1" customWidth="1"/>
    <col min="12780" max="12780" width="9.28515625" bestFit="1" customWidth="1"/>
    <col min="12781" max="12781" width="12.7109375" bestFit="1" customWidth="1"/>
    <col min="12782" max="12782" width="9.28515625" bestFit="1" customWidth="1"/>
    <col min="12783" max="12783" width="12.7109375" bestFit="1" customWidth="1"/>
    <col min="12784" max="12784" width="10.85546875" customWidth="1"/>
    <col min="12785" max="12785" width="12.7109375" bestFit="1" customWidth="1"/>
    <col min="12786" max="12786" width="11" customWidth="1"/>
    <col min="12787" max="12787" width="13.28515625" customWidth="1"/>
    <col min="12788" max="12788" width="12.42578125" customWidth="1"/>
    <col min="12789" max="12789" width="18.28515625" customWidth="1"/>
    <col min="12790" max="12792" width="12.42578125" customWidth="1"/>
    <col min="12798" max="12798" width="19.140625" customWidth="1"/>
    <col min="12799" max="12799" width="14.140625" customWidth="1"/>
    <col min="12800" max="12800" width="14.28515625" customWidth="1"/>
    <col min="12801" max="12801" width="13" customWidth="1"/>
    <col min="12802" max="12802" width="13.42578125" customWidth="1"/>
    <col min="12803" max="12803" width="14.28515625" customWidth="1"/>
    <col min="13032" max="13032" width="19.7109375" customWidth="1"/>
    <col min="13033" max="13033" width="12.7109375" bestFit="1" customWidth="1"/>
    <col min="13034" max="13034" width="9.28515625" bestFit="1" customWidth="1"/>
    <col min="13035" max="13035" width="12.7109375" bestFit="1" customWidth="1"/>
    <col min="13036" max="13036" width="9.28515625" bestFit="1" customWidth="1"/>
    <col min="13037" max="13037" width="12.7109375" bestFit="1" customWidth="1"/>
    <col min="13038" max="13038" width="9.28515625" bestFit="1" customWidth="1"/>
    <col min="13039" max="13039" width="12.7109375" bestFit="1" customWidth="1"/>
    <col min="13040" max="13040" width="10.85546875" customWidth="1"/>
    <col min="13041" max="13041" width="12.7109375" bestFit="1" customWidth="1"/>
    <col min="13042" max="13042" width="11" customWidth="1"/>
    <col min="13043" max="13043" width="13.28515625" customWidth="1"/>
    <col min="13044" max="13044" width="12.42578125" customWidth="1"/>
    <col min="13045" max="13045" width="18.28515625" customWidth="1"/>
    <col min="13046" max="13048" width="12.42578125" customWidth="1"/>
    <col min="13054" max="13054" width="19.140625" customWidth="1"/>
    <col min="13055" max="13055" width="14.140625" customWidth="1"/>
    <col min="13056" max="13056" width="14.28515625" customWidth="1"/>
    <col min="13057" max="13057" width="13" customWidth="1"/>
    <col min="13058" max="13058" width="13.42578125" customWidth="1"/>
    <col min="13059" max="13059" width="14.28515625" customWidth="1"/>
    <col min="13288" max="13288" width="19.7109375" customWidth="1"/>
    <col min="13289" max="13289" width="12.7109375" bestFit="1" customWidth="1"/>
    <col min="13290" max="13290" width="9.28515625" bestFit="1" customWidth="1"/>
    <col min="13291" max="13291" width="12.7109375" bestFit="1" customWidth="1"/>
    <col min="13292" max="13292" width="9.28515625" bestFit="1" customWidth="1"/>
    <col min="13293" max="13293" width="12.7109375" bestFit="1" customWidth="1"/>
    <col min="13294" max="13294" width="9.28515625" bestFit="1" customWidth="1"/>
    <col min="13295" max="13295" width="12.7109375" bestFit="1" customWidth="1"/>
    <col min="13296" max="13296" width="10.85546875" customWidth="1"/>
    <col min="13297" max="13297" width="12.7109375" bestFit="1" customWidth="1"/>
    <col min="13298" max="13298" width="11" customWidth="1"/>
    <col min="13299" max="13299" width="13.28515625" customWidth="1"/>
    <col min="13300" max="13300" width="12.42578125" customWidth="1"/>
    <col min="13301" max="13301" width="18.28515625" customWidth="1"/>
    <col min="13302" max="13304" width="12.42578125" customWidth="1"/>
    <col min="13310" max="13310" width="19.140625" customWidth="1"/>
    <col min="13311" max="13311" width="14.140625" customWidth="1"/>
    <col min="13312" max="13312" width="14.28515625" customWidth="1"/>
    <col min="13313" max="13313" width="13" customWidth="1"/>
    <col min="13314" max="13314" width="13.42578125" customWidth="1"/>
    <col min="13315" max="13315" width="14.28515625" customWidth="1"/>
    <col min="13544" max="13544" width="19.7109375" customWidth="1"/>
    <col min="13545" max="13545" width="12.7109375" bestFit="1" customWidth="1"/>
    <col min="13546" max="13546" width="9.28515625" bestFit="1" customWidth="1"/>
    <col min="13547" max="13547" width="12.7109375" bestFit="1" customWidth="1"/>
    <col min="13548" max="13548" width="9.28515625" bestFit="1" customWidth="1"/>
    <col min="13549" max="13549" width="12.7109375" bestFit="1" customWidth="1"/>
    <col min="13550" max="13550" width="9.28515625" bestFit="1" customWidth="1"/>
    <col min="13551" max="13551" width="12.7109375" bestFit="1" customWidth="1"/>
    <col min="13552" max="13552" width="10.85546875" customWidth="1"/>
    <col min="13553" max="13553" width="12.7109375" bestFit="1" customWidth="1"/>
    <col min="13554" max="13554" width="11" customWidth="1"/>
    <col min="13555" max="13555" width="13.28515625" customWidth="1"/>
    <col min="13556" max="13556" width="12.42578125" customWidth="1"/>
    <col min="13557" max="13557" width="18.28515625" customWidth="1"/>
    <col min="13558" max="13560" width="12.42578125" customWidth="1"/>
    <col min="13566" max="13566" width="19.140625" customWidth="1"/>
    <col min="13567" max="13567" width="14.140625" customWidth="1"/>
    <col min="13568" max="13568" width="14.28515625" customWidth="1"/>
    <col min="13569" max="13569" width="13" customWidth="1"/>
    <col min="13570" max="13570" width="13.42578125" customWidth="1"/>
    <col min="13571" max="13571" width="14.28515625" customWidth="1"/>
    <col min="13800" max="13800" width="19.7109375" customWidth="1"/>
    <col min="13801" max="13801" width="12.7109375" bestFit="1" customWidth="1"/>
    <col min="13802" max="13802" width="9.28515625" bestFit="1" customWidth="1"/>
    <col min="13803" max="13803" width="12.7109375" bestFit="1" customWidth="1"/>
    <col min="13804" max="13804" width="9.28515625" bestFit="1" customWidth="1"/>
    <col min="13805" max="13805" width="12.7109375" bestFit="1" customWidth="1"/>
    <col min="13806" max="13806" width="9.28515625" bestFit="1" customWidth="1"/>
    <col min="13807" max="13807" width="12.7109375" bestFit="1" customWidth="1"/>
    <col min="13808" max="13808" width="10.85546875" customWidth="1"/>
    <col min="13809" max="13809" width="12.7109375" bestFit="1" customWidth="1"/>
    <col min="13810" max="13810" width="11" customWidth="1"/>
    <col min="13811" max="13811" width="13.28515625" customWidth="1"/>
    <col min="13812" max="13812" width="12.42578125" customWidth="1"/>
    <col min="13813" max="13813" width="18.28515625" customWidth="1"/>
    <col min="13814" max="13816" width="12.42578125" customWidth="1"/>
    <col min="13822" max="13822" width="19.140625" customWidth="1"/>
    <col min="13823" max="13823" width="14.140625" customWidth="1"/>
    <col min="13824" max="13824" width="14.28515625" customWidth="1"/>
    <col min="13825" max="13825" width="13" customWidth="1"/>
    <col min="13826" max="13826" width="13.42578125" customWidth="1"/>
    <col min="13827" max="13827" width="14.28515625" customWidth="1"/>
    <col min="14056" max="14056" width="19.7109375" customWidth="1"/>
    <col min="14057" max="14057" width="12.7109375" bestFit="1" customWidth="1"/>
    <col min="14058" max="14058" width="9.28515625" bestFit="1" customWidth="1"/>
    <col min="14059" max="14059" width="12.7109375" bestFit="1" customWidth="1"/>
    <col min="14060" max="14060" width="9.28515625" bestFit="1" customWidth="1"/>
    <col min="14061" max="14061" width="12.7109375" bestFit="1" customWidth="1"/>
    <col min="14062" max="14062" width="9.28515625" bestFit="1" customWidth="1"/>
    <col min="14063" max="14063" width="12.7109375" bestFit="1" customWidth="1"/>
    <col min="14064" max="14064" width="10.85546875" customWidth="1"/>
    <col min="14065" max="14065" width="12.7109375" bestFit="1" customWidth="1"/>
    <col min="14066" max="14066" width="11" customWidth="1"/>
    <col min="14067" max="14067" width="13.28515625" customWidth="1"/>
    <col min="14068" max="14068" width="12.42578125" customWidth="1"/>
    <col min="14069" max="14069" width="18.28515625" customWidth="1"/>
    <col min="14070" max="14072" width="12.42578125" customWidth="1"/>
    <col min="14078" max="14078" width="19.140625" customWidth="1"/>
    <col min="14079" max="14079" width="14.140625" customWidth="1"/>
    <col min="14080" max="14080" width="14.28515625" customWidth="1"/>
    <col min="14081" max="14081" width="13" customWidth="1"/>
    <col min="14082" max="14082" width="13.42578125" customWidth="1"/>
    <col min="14083" max="14083" width="14.28515625" customWidth="1"/>
    <col min="14312" max="14312" width="19.7109375" customWidth="1"/>
    <col min="14313" max="14313" width="12.7109375" bestFit="1" customWidth="1"/>
    <col min="14314" max="14314" width="9.28515625" bestFit="1" customWidth="1"/>
    <col min="14315" max="14315" width="12.7109375" bestFit="1" customWidth="1"/>
    <col min="14316" max="14316" width="9.28515625" bestFit="1" customWidth="1"/>
    <col min="14317" max="14317" width="12.7109375" bestFit="1" customWidth="1"/>
    <col min="14318" max="14318" width="9.28515625" bestFit="1" customWidth="1"/>
    <col min="14319" max="14319" width="12.7109375" bestFit="1" customWidth="1"/>
    <col min="14320" max="14320" width="10.85546875" customWidth="1"/>
    <col min="14321" max="14321" width="12.7109375" bestFit="1" customWidth="1"/>
    <col min="14322" max="14322" width="11" customWidth="1"/>
    <col min="14323" max="14323" width="13.28515625" customWidth="1"/>
    <col min="14324" max="14324" width="12.42578125" customWidth="1"/>
    <col min="14325" max="14325" width="18.28515625" customWidth="1"/>
    <col min="14326" max="14328" width="12.42578125" customWidth="1"/>
    <col min="14334" max="14334" width="19.140625" customWidth="1"/>
    <col min="14335" max="14335" width="14.140625" customWidth="1"/>
    <col min="14336" max="14336" width="14.28515625" customWidth="1"/>
    <col min="14337" max="14337" width="13" customWidth="1"/>
    <col min="14338" max="14338" width="13.42578125" customWidth="1"/>
    <col min="14339" max="14339" width="14.28515625" customWidth="1"/>
    <col min="14568" max="14568" width="19.7109375" customWidth="1"/>
    <col min="14569" max="14569" width="12.7109375" bestFit="1" customWidth="1"/>
    <col min="14570" max="14570" width="9.28515625" bestFit="1" customWidth="1"/>
    <col min="14571" max="14571" width="12.7109375" bestFit="1" customWidth="1"/>
    <col min="14572" max="14572" width="9.28515625" bestFit="1" customWidth="1"/>
    <col min="14573" max="14573" width="12.7109375" bestFit="1" customWidth="1"/>
    <col min="14574" max="14574" width="9.28515625" bestFit="1" customWidth="1"/>
    <col min="14575" max="14575" width="12.7109375" bestFit="1" customWidth="1"/>
    <col min="14576" max="14576" width="10.85546875" customWidth="1"/>
    <col min="14577" max="14577" width="12.7109375" bestFit="1" customWidth="1"/>
    <col min="14578" max="14578" width="11" customWidth="1"/>
    <col min="14579" max="14579" width="13.28515625" customWidth="1"/>
    <col min="14580" max="14580" width="12.42578125" customWidth="1"/>
    <col min="14581" max="14581" width="18.28515625" customWidth="1"/>
    <col min="14582" max="14584" width="12.42578125" customWidth="1"/>
    <col min="14590" max="14590" width="19.140625" customWidth="1"/>
    <col min="14591" max="14591" width="14.140625" customWidth="1"/>
    <col min="14592" max="14592" width="14.28515625" customWidth="1"/>
    <col min="14593" max="14593" width="13" customWidth="1"/>
    <col min="14594" max="14594" width="13.42578125" customWidth="1"/>
    <col min="14595" max="14595" width="14.28515625" customWidth="1"/>
    <col min="14824" max="14824" width="19.7109375" customWidth="1"/>
    <col min="14825" max="14825" width="12.7109375" bestFit="1" customWidth="1"/>
    <col min="14826" max="14826" width="9.28515625" bestFit="1" customWidth="1"/>
    <col min="14827" max="14827" width="12.7109375" bestFit="1" customWidth="1"/>
    <col min="14828" max="14828" width="9.28515625" bestFit="1" customWidth="1"/>
    <col min="14829" max="14829" width="12.7109375" bestFit="1" customWidth="1"/>
    <col min="14830" max="14830" width="9.28515625" bestFit="1" customWidth="1"/>
    <col min="14831" max="14831" width="12.7109375" bestFit="1" customWidth="1"/>
    <col min="14832" max="14832" width="10.85546875" customWidth="1"/>
    <col min="14833" max="14833" width="12.7109375" bestFit="1" customWidth="1"/>
    <col min="14834" max="14834" width="11" customWidth="1"/>
    <col min="14835" max="14835" width="13.28515625" customWidth="1"/>
    <col min="14836" max="14836" width="12.42578125" customWidth="1"/>
    <col min="14837" max="14837" width="18.28515625" customWidth="1"/>
    <col min="14838" max="14840" width="12.42578125" customWidth="1"/>
    <col min="14846" max="14846" width="19.140625" customWidth="1"/>
    <col min="14847" max="14847" width="14.140625" customWidth="1"/>
    <col min="14848" max="14848" width="14.28515625" customWidth="1"/>
    <col min="14849" max="14849" width="13" customWidth="1"/>
    <col min="14850" max="14850" width="13.42578125" customWidth="1"/>
    <col min="14851" max="14851" width="14.28515625" customWidth="1"/>
    <col min="15080" max="15080" width="19.7109375" customWidth="1"/>
    <col min="15081" max="15081" width="12.7109375" bestFit="1" customWidth="1"/>
    <col min="15082" max="15082" width="9.28515625" bestFit="1" customWidth="1"/>
    <col min="15083" max="15083" width="12.7109375" bestFit="1" customWidth="1"/>
    <col min="15084" max="15084" width="9.28515625" bestFit="1" customWidth="1"/>
    <col min="15085" max="15085" width="12.7109375" bestFit="1" customWidth="1"/>
    <col min="15086" max="15086" width="9.28515625" bestFit="1" customWidth="1"/>
    <col min="15087" max="15087" width="12.7109375" bestFit="1" customWidth="1"/>
    <col min="15088" max="15088" width="10.85546875" customWidth="1"/>
    <col min="15089" max="15089" width="12.7109375" bestFit="1" customWidth="1"/>
    <col min="15090" max="15090" width="11" customWidth="1"/>
    <col min="15091" max="15091" width="13.28515625" customWidth="1"/>
    <col min="15092" max="15092" width="12.42578125" customWidth="1"/>
    <col min="15093" max="15093" width="18.28515625" customWidth="1"/>
    <col min="15094" max="15096" width="12.42578125" customWidth="1"/>
    <col min="15102" max="15102" width="19.140625" customWidth="1"/>
    <col min="15103" max="15103" width="14.140625" customWidth="1"/>
    <col min="15104" max="15104" width="14.28515625" customWidth="1"/>
    <col min="15105" max="15105" width="13" customWidth="1"/>
    <col min="15106" max="15106" width="13.42578125" customWidth="1"/>
    <col min="15107" max="15107" width="14.28515625" customWidth="1"/>
    <col min="15336" max="15336" width="19.7109375" customWidth="1"/>
    <col min="15337" max="15337" width="12.7109375" bestFit="1" customWidth="1"/>
    <col min="15338" max="15338" width="9.28515625" bestFit="1" customWidth="1"/>
    <col min="15339" max="15339" width="12.7109375" bestFit="1" customWidth="1"/>
    <col min="15340" max="15340" width="9.28515625" bestFit="1" customWidth="1"/>
    <col min="15341" max="15341" width="12.7109375" bestFit="1" customWidth="1"/>
    <col min="15342" max="15342" width="9.28515625" bestFit="1" customWidth="1"/>
    <col min="15343" max="15343" width="12.7109375" bestFit="1" customWidth="1"/>
    <col min="15344" max="15344" width="10.85546875" customWidth="1"/>
    <col min="15345" max="15345" width="12.7109375" bestFit="1" customWidth="1"/>
    <col min="15346" max="15346" width="11" customWidth="1"/>
    <col min="15347" max="15347" width="13.28515625" customWidth="1"/>
    <col min="15348" max="15348" width="12.42578125" customWidth="1"/>
    <col min="15349" max="15349" width="18.28515625" customWidth="1"/>
    <col min="15350" max="15352" width="12.42578125" customWidth="1"/>
    <col min="15358" max="15358" width="19.140625" customWidth="1"/>
    <col min="15359" max="15359" width="14.140625" customWidth="1"/>
    <col min="15360" max="15360" width="14.28515625" customWidth="1"/>
    <col min="15361" max="15361" width="13" customWidth="1"/>
    <col min="15362" max="15362" width="13.42578125" customWidth="1"/>
    <col min="15363" max="15363" width="14.28515625" customWidth="1"/>
    <col min="15592" max="15592" width="19.7109375" customWidth="1"/>
    <col min="15593" max="15593" width="12.7109375" bestFit="1" customWidth="1"/>
    <col min="15594" max="15594" width="9.28515625" bestFit="1" customWidth="1"/>
    <col min="15595" max="15595" width="12.7109375" bestFit="1" customWidth="1"/>
    <col min="15596" max="15596" width="9.28515625" bestFit="1" customWidth="1"/>
    <col min="15597" max="15597" width="12.7109375" bestFit="1" customWidth="1"/>
    <col min="15598" max="15598" width="9.28515625" bestFit="1" customWidth="1"/>
    <col min="15599" max="15599" width="12.7109375" bestFit="1" customWidth="1"/>
    <col min="15600" max="15600" width="10.85546875" customWidth="1"/>
    <col min="15601" max="15601" width="12.7109375" bestFit="1" customWidth="1"/>
    <col min="15602" max="15602" width="11" customWidth="1"/>
    <col min="15603" max="15603" width="13.28515625" customWidth="1"/>
    <col min="15604" max="15604" width="12.42578125" customWidth="1"/>
    <col min="15605" max="15605" width="18.28515625" customWidth="1"/>
    <col min="15606" max="15608" width="12.42578125" customWidth="1"/>
    <col min="15614" max="15614" width="19.140625" customWidth="1"/>
    <col min="15615" max="15615" width="14.140625" customWidth="1"/>
    <col min="15616" max="15616" width="14.28515625" customWidth="1"/>
    <col min="15617" max="15617" width="13" customWidth="1"/>
    <col min="15618" max="15618" width="13.42578125" customWidth="1"/>
    <col min="15619" max="15619" width="14.28515625" customWidth="1"/>
    <col min="15848" max="15848" width="19.7109375" customWidth="1"/>
    <col min="15849" max="15849" width="12.7109375" bestFit="1" customWidth="1"/>
    <col min="15850" max="15850" width="9.28515625" bestFit="1" customWidth="1"/>
    <col min="15851" max="15851" width="12.7109375" bestFit="1" customWidth="1"/>
    <col min="15852" max="15852" width="9.28515625" bestFit="1" customWidth="1"/>
    <col min="15853" max="15853" width="12.7109375" bestFit="1" customWidth="1"/>
    <col min="15854" max="15854" width="9.28515625" bestFit="1" customWidth="1"/>
    <col min="15855" max="15855" width="12.7109375" bestFit="1" customWidth="1"/>
    <col min="15856" max="15856" width="10.85546875" customWidth="1"/>
    <col min="15857" max="15857" width="12.7109375" bestFit="1" customWidth="1"/>
    <col min="15858" max="15858" width="11" customWidth="1"/>
    <col min="15859" max="15859" width="13.28515625" customWidth="1"/>
    <col min="15860" max="15860" width="12.42578125" customWidth="1"/>
    <col min="15861" max="15861" width="18.28515625" customWidth="1"/>
    <col min="15862" max="15864" width="12.42578125" customWidth="1"/>
    <col min="15870" max="15870" width="19.140625" customWidth="1"/>
    <col min="15871" max="15871" width="14.140625" customWidth="1"/>
    <col min="15872" max="15872" width="14.28515625" customWidth="1"/>
    <col min="15873" max="15873" width="13" customWidth="1"/>
    <col min="15874" max="15874" width="13.42578125" customWidth="1"/>
    <col min="15875" max="15875" width="14.28515625" customWidth="1"/>
    <col min="16104" max="16104" width="19.7109375" customWidth="1"/>
    <col min="16105" max="16105" width="12.7109375" bestFit="1" customWidth="1"/>
    <col min="16106" max="16106" width="9.28515625" bestFit="1" customWidth="1"/>
    <col min="16107" max="16107" width="12.7109375" bestFit="1" customWidth="1"/>
    <col min="16108" max="16108" width="9.28515625" bestFit="1" customWidth="1"/>
    <col min="16109" max="16109" width="12.7109375" bestFit="1" customWidth="1"/>
    <col min="16110" max="16110" width="9.28515625" bestFit="1" customWidth="1"/>
    <col min="16111" max="16111" width="12.7109375" bestFit="1" customWidth="1"/>
    <col min="16112" max="16112" width="10.85546875" customWidth="1"/>
    <col min="16113" max="16113" width="12.7109375" bestFit="1" customWidth="1"/>
    <col min="16114" max="16114" width="11" customWidth="1"/>
    <col min="16115" max="16115" width="13.28515625" customWidth="1"/>
    <col min="16116" max="16116" width="12.42578125" customWidth="1"/>
    <col min="16117" max="16117" width="18.28515625" customWidth="1"/>
    <col min="16118" max="16120" width="12.42578125" customWidth="1"/>
    <col min="16126" max="16126" width="19.140625" customWidth="1"/>
    <col min="16127" max="16127" width="14.140625" customWidth="1"/>
    <col min="16128" max="16128" width="14.28515625" customWidth="1"/>
    <col min="16129" max="16129" width="13" customWidth="1"/>
    <col min="16130" max="16130" width="13.42578125" customWidth="1"/>
    <col min="16131" max="16131" width="14.28515625" customWidth="1"/>
  </cols>
  <sheetData>
    <row r="1" spans="1:12" ht="18">
      <c r="A1" s="46"/>
      <c r="B1" s="45"/>
      <c r="C1" s="45"/>
      <c r="D1" s="45"/>
      <c r="E1" s="45"/>
      <c r="F1" s="45"/>
      <c r="G1" s="45"/>
      <c r="H1" s="45"/>
      <c r="I1" s="45"/>
      <c r="J1" s="45"/>
      <c r="K1" s="45"/>
      <c r="L1" s="45"/>
    </row>
    <row r="2" spans="1:12" ht="18">
      <c r="A2" s="46"/>
      <c r="B2" s="47"/>
      <c r="C2" s="47"/>
      <c r="D2" s="47"/>
      <c r="E2" s="47"/>
      <c r="F2" s="47"/>
      <c r="G2" s="47"/>
      <c r="H2" s="47"/>
      <c r="I2" s="47"/>
      <c r="J2" s="47"/>
      <c r="K2" s="47"/>
      <c r="L2" s="47"/>
    </row>
    <row r="3" spans="1:12" ht="18">
      <c r="A3" s="46"/>
      <c r="B3" s="47"/>
      <c r="C3" s="47"/>
      <c r="D3" s="47"/>
      <c r="E3" s="47"/>
      <c r="F3" s="47"/>
      <c r="G3" s="47"/>
      <c r="H3" s="47"/>
      <c r="I3" s="47"/>
      <c r="J3" s="47"/>
      <c r="K3" s="47"/>
      <c r="L3" s="47"/>
    </row>
    <row r="4" spans="1:12" ht="18">
      <c r="A4" s="46"/>
      <c r="B4" s="45"/>
      <c r="C4" s="44"/>
      <c r="D4" s="44"/>
      <c r="E4" s="44"/>
      <c r="F4" s="44"/>
      <c r="G4" s="44"/>
      <c r="H4" s="44"/>
      <c r="I4" s="44"/>
      <c r="J4" s="44"/>
      <c r="K4" s="43"/>
      <c r="L4" s="43"/>
    </row>
    <row r="5" spans="1:12" ht="18">
      <c r="A5" s="764" t="s">
        <v>290</v>
      </c>
      <c r="B5" s="764"/>
      <c r="C5" s="764"/>
      <c r="D5" s="764"/>
      <c r="E5" s="764"/>
      <c r="F5" s="764"/>
      <c r="G5" s="764"/>
      <c r="H5" s="764"/>
      <c r="I5" s="764"/>
      <c r="J5" s="764"/>
      <c r="K5" s="764"/>
      <c r="L5" s="764"/>
    </row>
    <row r="6" spans="1:12" ht="18">
      <c r="A6" s="764" t="s">
        <v>347</v>
      </c>
      <c r="B6" s="764"/>
      <c r="C6" s="764"/>
      <c r="D6" s="764"/>
      <c r="E6" s="764"/>
      <c r="F6" s="764"/>
      <c r="G6" s="764"/>
      <c r="H6" s="764"/>
      <c r="I6" s="764"/>
      <c r="J6" s="764"/>
      <c r="K6" s="764"/>
      <c r="L6" s="764"/>
    </row>
    <row r="7" spans="1:12" ht="24" customHeight="1">
      <c r="A7" s="765" t="s">
        <v>253</v>
      </c>
      <c r="B7" s="767" t="s">
        <v>289</v>
      </c>
      <c r="C7" s="767"/>
      <c r="D7" s="767" t="s">
        <v>288</v>
      </c>
      <c r="E7" s="767"/>
      <c r="F7" s="767" t="s">
        <v>287</v>
      </c>
      <c r="G7" s="767"/>
      <c r="H7" s="767" t="s">
        <v>359</v>
      </c>
      <c r="I7" s="767"/>
      <c r="J7" s="767" t="s">
        <v>286</v>
      </c>
      <c r="K7" s="767"/>
      <c r="L7" s="768" t="s">
        <v>240</v>
      </c>
    </row>
    <row r="8" spans="1:12" ht="24" customHeight="1" thickBot="1">
      <c r="A8" s="766"/>
      <c r="B8" s="403" t="s">
        <v>13</v>
      </c>
      <c r="C8" s="403" t="s">
        <v>14</v>
      </c>
      <c r="D8" s="403" t="s">
        <v>13</v>
      </c>
      <c r="E8" s="403" t="s">
        <v>14</v>
      </c>
      <c r="F8" s="403" t="s">
        <v>13</v>
      </c>
      <c r="G8" s="403" t="s">
        <v>14</v>
      </c>
      <c r="H8" s="403" t="s">
        <v>13</v>
      </c>
      <c r="I8" s="403" t="s">
        <v>14</v>
      </c>
      <c r="J8" s="403" t="s">
        <v>13</v>
      </c>
      <c r="K8" s="403" t="s">
        <v>14</v>
      </c>
      <c r="L8" s="769"/>
    </row>
    <row r="9" spans="1:12" ht="24" customHeight="1">
      <c r="A9" s="405" t="s">
        <v>246</v>
      </c>
      <c r="B9" s="406">
        <v>12705</v>
      </c>
      <c r="C9" s="406">
        <v>995</v>
      </c>
      <c r="D9" s="406">
        <v>18341</v>
      </c>
      <c r="E9" s="406">
        <v>1478</v>
      </c>
      <c r="F9" s="406">
        <v>1544</v>
      </c>
      <c r="G9" s="406">
        <v>131</v>
      </c>
      <c r="H9" s="406">
        <v>600</v>
      </c>
      <c r="I9" s="406">
        <v>16</v>
      </c>
      <c r="J9" s="406">
        <v>33190</v>
      </c>
      <c r="K9" s="406">
        <v>2620</v>
      </c>
      <c r="L9" s="407">
        <v>35810</v>
      </c>
    </row>
    <row r="10" spans="1:12" ht="24" customHeight="1">
      <c r="A10" s="411" t="s">
        <v>245</v>
      </c>
      <c r="B10" s="412">
        <v>10561</v>
      </c>
      <c r="C10" s="412">
        <v>648</v>
      </c>
      <c r="D10" s="412">
        <v>10805</v>
      </c>
      <c r="E10" s="412">
        <v>1031</v>
      </c>
      <c r="F10" s="412">
        <v>829</v>
      </c>
      <c r="G10" s="412">
        <v>81</v>
      </c>
      <c r="H10" s="412">
        <v>295</v>
      </c>
      <c r="I10" s="412">
        <v>23</v>
      </c>
      <c r="J10" s="412">
        <v>22490</v>
      </c>
      <c r="K10" s="412">
        <v>1783</v>
      </c>
      <c r="L10" s="413">
        <v>24273</v>
      </c>
    </row>
    <row r="11" spans="1:12" ht="24" customHeight="1">
      <c r="A11" s="411" t="s">
        <v>244</v>
      </c>
      <c r="B11" s="412">
        <v>6057</v>
      </c>
      <c r="C11" s="412">
        <v>162</v>
      </c>
      <c r="D11" s="412">
        <v>7119</v>
      </c>
      <c r="E11" s="412">
        <v>268</v>
      </c>
      <c r="F11" s="412">
        <v>509</v>
      </c>
      <c r="G11" s="412">
        <v>30</v>
      </c>
      <c r="H11" s="412">
        <v>174</v>
      </c>
      <c r="I11" s="412">
        <v>4</v>
      </c>
      <c r="J11" s="412">
        <v>13859</v>
      </c>
      <c r="K11" s="412">
        <v>464</v>
      </c>
      <c r="L11" s="413">
        <v>14323</v>
      </c>
    </row>
    <row r="12" spans="1:12" ht="24" customHeight="1">
      <c r="A12" s="411" t="s">
        <v>243</v>
      </c>
      <c r="B12" s="412">
        <v>4792</v>
      </c>
      <c r="C12" s="412">
        <v>362</v>
      </c>
      <c r="D12" s="412">
        <v>6323</v>
      </c>
      <c r="E12" s="412">
        <v>517</v>
      </c>
      <c r="F12" s="412">
        <v>491</v>
      </c>
      <c r="G12" s="412">
        <v>30</v>
      </c>
      <c r="H12" s="412">
        <v>212</v>
      </c>
      <c r="I12" s="412">
        <v>3</v>
      </c>
      <c r="J12" s="412">
        <v>11818</v>
      </c>
      <c r="K12" s="412">
        <v>912</v>
      </c>
      <c r="L12" s="413">
        <v>12730</v>
      </c>
    </row>
    <row r="13" spans="1:12" ht="24" customHeight="1">
      <c r="A13" s="411" t="s">
        <v>242</v>
      </c>
      <c r="B13" s="412">
        <v>6544</v>
      </c>
      <c r="C13" s="412">
        <v>483</v>
      </c>
      <c r="D13" s="412">
        <v>7154</v>
      </c>
      <c r="E13" s="412">
        <v>657</v>
      </c>
      <c r="F13" s="412">
        <v>579</v>
      </c>
      <c r="G13" s="412">
        <v>62</v>
      </c>
      <c r="H13" s="412">
        <v>185</v>
      </c>
      <c r="I13" s="412">
        <v>13</v>
      </c>
      <c r="J13" s="412">
        <v>14462</v>
      </c>
      <c r="K13" s="412">
        <v>1215</v>
      </c>
      <c r="L13" s="413">
        <v>15677</v>
      </c>
    </row>
    <row r="14" spans="1:12" ht="24" customHeight="1" thickBot="1">
      <c r="A14" s="417" t="s">
        <v>241</v>
      </c>
      <c r="B14" s="418">
        <v>5383</v>
      </c>
      <c r="C14" s="418">
        <v>403</v>
      </c>
      <c r="D14" s="418">
        <v>6496</v>
      </c>
      <c r="E14" s="418">
        <v>640</v>
      </c>
      <c r="F14" s="418">
        <v>686</v>
      </c>
      <c r="G14" s="418">
        <v>65</v>
      </c>
      <c r="H14" s="418">
        <v>256</v>
      </c>
      <c r="I14" s="418">
        <v>18</v>
      </c>
      <c r="J14" s="418">
        <v>12821</v>
      </c>
      <c r="K14" s="418">
        <v>1126</v>
      </c>
      <c r="L14" s="419">
        <v>13947</v>
      </c>
    </row>
    <row r="15" spans="1:12" ht="24" customHeight="1">
      <c r="A15" s="423" t="s">
        <v>240</v>
      </c>
      <c r="B15" s="424">
        <v>46042</v>
      </c>
      <c r="C15" s="424">
        <v>3053</v>
      </c>
      <c r="D15" s="424">
        <v>56238</v>
      </c>
      <c r="E15" s="424">
        <v>4591</v>
      </c>
      <c r="F15" s="424">
        <v>4638</v>
      </c>
      <c r="G15" s="424">
        <v>399</v>
      </c>
      <c r="H15" s="424">
        <v>1722</v>
      </c>
      <c r="I15" s="424">
        <v>77</v>
      </c>
      <c r="J15" s="424">
        <v>108640</v>
      </c>
      <c r="K15" s="424">
        <v>8120</v>
      </c>
      <c r="L15" s="424">
        <v>116760</v>
      </c>
    </row>
    <row r="16" spans="1:12" ht="9" customHeight="1">
      <c r="A16" s="425" t="s">
        <v>307</v>
      </c>
      <c r="B16" s="426"/>
      <c r="C16" s="426"/>
      <c r="D16" s="426"/>
      <c r="E16" s="426"/>
      <c r="F16" s="426"/>
      <c r="G16" s="426"/>
      <c r="H16" s="426"/>
      <c r="I16" s="426"/>
      <c r="J16" s="426"/>
    </row>
    <row r="17" spans="1:12" ht="9.75" customHeight="1">
      <c r="A17" s="425" t="s">
        <v>360</v>
      </c>
      <c r="B17" s="426"/>
      <c r="C17" s="426"/>
      <c r="D17" s="426"/>
      <c r="E17" s="426"/>
      <c r="F17" s="426"/>
      <c r="G17" s="426"/>
      <c r="H17" s="426"/>
      <c r="I17" s="426"/>
      <c r="J17" s="426"/>
    </row>
    <row r="18" spans="1:12">
      <c r="A18" s="426"/>
      <c r="B18" s="426"/>
      <c r="C18" s="426"/>
      <c r="D18" s="426"/>
      <c r="E18" s="426"/>
      <c r="F18" s="426"/>
      <c r="G18" s="426"/>
      <c r="H18" s="426"/>
      <c r="I18" s="426"/>
      <c r="J18" s="426"/>
    </row>
    <row r="19" spans="1:12">
      <c r="A19" s="426"/>
      <c r="B19" s="426"/>
      <c r="C19" s="426"/>
      <c r="D19" s="426"/>
      <c r="E19" s="426"/>
      <c r="F19" s="426"/>
      <c r="G19" s="426"/>
      <c r="H19" s="426"/>
      <c r="I19" s="426"/>
      <c r="J19" s="426"/>
    </row>
    <row r="20" spans="1:12">
      <c r="A20" s="427" t="s">
        <v>285</v>
      </c>
      <c r="B20" s="426"/>
      <c r="C20" s="426"/>
      <c r="D20" s="426"/>
      <c r="E20" s="426"/>
      <c r="F20" s="426"/>
      <c r="G20" s="426"/>
      <c r="H20" s="426"/>
      <c r="I20" s="426"/>
      <c r="J20" s="426"/>
    </row>
    <row r="21" spans="1:12">
      <c r="A21" s="426"/>
      <c r="B21" s="428"/>
      <c r="C21" s="426"/>
      <c r="D21" s="426"/>
      <c r="E21" s="426"/>
      <c r="F21" s="426"/>
      <c r="G21" s="426"/>
      <c r="H21" s="426"/>
      <c r="I21" s="426"/>
      <c r="J21" s="426"/>
    </row>
    <row r="22" spans="1:12">
      <c r="A22" s="426"/>
      <c r="B22" s="429"/>
      <c r="C22" s="430"/>
      <c r="D22" s="429"/>
      <c r="E22" s="430"/>
      <c r="F22" s="429"/>
      <c r="G22" s="430"/>
      <c r="H22" s="429"/>
      <c r="I22" s="430"/>
      <c r="J22" s="429"/>
      <c r="K22" s="430"/>
      <c r="L22" s="430"/>
    </row>
    <row r="23" spans="1:12">
      <c r="A23" s="426"/>
      <c r="B23" s="431"/>
      <c r="C23" s="431"/>
      <c r="D23" s="431"/>
      <c r="E23" s="431"/>
      <c r="F23" s="431"/>
      <c r="G23" s="431"/>
      <c r="H23" s="431"/>
      <c r="I23" s="430"/>
      <c r="J23" s="432"/>
      <c r="K23" s="430"/>
      <c r="L23" s="430"/>
    </row>
    <row r="24" spans="1:12">
      <c r="B24" s="430"/>
      <c r="C24" s="430"/>
      <c r="D24" s="430"/>
      <c r="E24" s="430"/>
      <c r="F24" s="430"/>
      <c r="G24" s="430"/>
      <c r="H24" s="430"/>
      <c r="I24" s="430"/>
      <c r="J24" s="430"/>
      <c r="K24" s="430"/>
      <c r="L24" s="430"/>
    </row>
    <row r="25" spans="1:12" ht="21.75" customHeight="1">
      <c r="A25" s="759" t="s">
        <v>317</v>
      </c>
      <c r="B25" s="761" t="s">
        <v>361</v>
      </c>
      <c r="C25" s="761"/>
      <c r="D25" s="762" t="s">
        <v>240</v>
      </c>
    </row>
    <row r="26" spans="1:12" ht="21.75" customHeight="1" thickBot="1">
      <c r="A26" s="760"/>
      <c r="B26" s="404" t="s">
        <v>13</v>
      </c>
      <c r="C26" s="404" t="s">
        <v>14</v>
      </c>
      <c r="D26" s="763"/>
    </row>
    <row r="27" spans="1:12" ht="21.75" customHeight="1">
      <c r="A27" s="408" t="s">
        <v>246</v>
      </c>
      <c r="B27" s="409">
        <v>600</v>
      </c>
      <c r="C27" s="409">
        <v>16</v>
      </c>
      <c r="D27" s="410">
        <v>616</v>
      </c>
    </row>
    <row r="28" spans="1:12" ht="21.75" customHeight="1">
      <c r="A28" s="414" t="s">
        <v>245</v>
      </c>
      <c r="B28" s="415">
        <v>295</v>
      </c>
      <c r="C28" s="415">
        <v>23</v>
      </c>
      <c r="D28" s="416">
        <v>318</v>
      </c>
    </row>
    <row r="29" spans="1:12" ht="21.75" customHeight="1">
      <c r="A29" s="414" t="s">
        <v>244</v>
      </c>
      <c r="B29" s="415">
        <v>174</v>
      </c>
      <c r="C29" s="415">
        <v>4</v>
      </c>
      <c r="D29" s="416">
        <v>178</v>
      </c>
    </row>
    <row r="30" spans="1:12" ht="21.75" customHeight="1">
      <c r="A30" s="414" t="s">
        <v>243</v>
      </c>
      <c r="B30" s="415">
        <v>212</v>
      </c>
      <c r="C30" s="415">
        <v>3</v>
      </c>
      <c r="D30" s="416">
        <v>215</v>
      </c>
    </row>
    <row r="31" spans="1:12" ht="21.75" customHeight="1">
      <c r="A31" s="414" t="s">
        <v>242</v>
      </c>
      <c r="B31" s="415">
        <v>185</v>
      </c>
      <c r="C31" s="415">
        <v>13</v>
      </c>
      <c r="D31" s="416">
        <v>198</v>
      </c>
    </row>
    <row r="32" spans="1:12" ht="21.75" customHeight="1" thickBot="1">
      <c r="A32" s="420" t="s">
        <v>241</v>
      </c>
      <c r="B32" s="421">
        <v>256</v>
      </c>
      <c r="C32" s="421">
        <v>18</v>
      </c>
      <c r="D32" s="422">
        <v>274</v>
      </c>
    </row>
    <row r="33" spans="1:4" ht="21.75" customHeight="1">
      <c r="A33" s="433" t="s">
        <v>240</v>
      </c>
      <c r="B33" s="434">
        <v>1722</v>
      </c>
      <c r="C33" s="434">
        <v>77</v>
      </c>
      <c r="D33" s="435">
        <v>1799</v>
      </c>
    </row>
    <row r="34" spans="1:4" ht="9" customHeight="1">
      <c r="A34" s="436" t="s">
        <v>307</v>
      </c>
      <c r="B34" s="437"/>
      <c r="C34" s="437"/>
      <c r="D34" s="437"/>
    </row>
  </sheetData>
  <mergeCells count="12">
    <mergeCell ref="A25:A26"/>
    <mergeCell ref="B25:C25"/>
    <mergeCell ref="D25:D26"/>
    <mergeCell ref="A5:L5"/>
    <mergeCell ref="A6:L6"/>
    <mergeCell ref="A7:A8"/>
    <mergeCell ref="B7:C7"/>
    <mergeCell ref="D7:E7"/>
    <mergeCell ref="F7:G7"/>
    <mergeCell ref="H7:I7"/>
    <mergeCell ref="J7:K7"/>
    <mergeCell ref="L7:L8"/>
  </mergeCells>
  <printOptions horizontalCentered="1" verticalCentered="1"/>
  <pageMargins left="0.74803149606299213" right="0.74803149606299213" top="0.98425196850393704" bottom="0.98425196850393704" header="0" footer="0"/>
  <pageSetup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P16"/>
  <sheetViews>
    <sheetView showGridLines="0" zoomScale="80" zoomScaleNormal="80" workbookViewId="0">
      <selection activeCell="D14" sqref="D14"/>
    </sheetView>
  </sheetViews>
  <sheetFormatPr baseColWidth="10" defaultRowHeight="12.75"/>
  <cols>
    <col min="1" max="1" width="22" style="2" customWidth="1"/>
    <col min="2" max="2" width="15.28515625" style="2" bestFit="1" customWidth="1"/>
    <col min="3" max="3" width="23.5703125" style="2" customWidth="1"/>
    <col min="4" max="4" width="18" style="2" bestFit="1" customWidth="1"/>
    <col min="5" max="5" width="14.85546875" style="2" customWidth="1"/>
    <col min="6" max="6" width="17" style="2" customWidth="1"/>
    <col min="7" max="7" width="16.7109375" style="2" customWidth="1"/>
    <col min="8" max="8" width="23.28515625" style="2" customWidth="1"/>
    <col min="9" max="9" width="20.5703125" style="2" customWidth="1"/>
    <col min="10" max="10" width="15.5703125" style="2" bestFit="1" customWidth="1"/>
    <col min="11" max="11" width="12" style="2" bestFit="1" customWidth="1"/>
    <col min="12" max="15" width="11.42578125" style="2"/>
    <col min="16" max="16" width="12" style="2" bestFit="1" customWidth="1"/>
    <col min="17" max="256" width="11.42578125" style="2"/>
    <col min="257" max="257" width="22" style="2" customWidth="1"/>
    <col min="258" max="258" width="15.28515625" style="2" bestFit="1" customWidth="1"/>
    <col min="259" max="259" width="23.5703125" style="2" customWidth="1"/>
    <col min="260" max="260" width="18" style="2" bestFit="1" customWidth="1"/>
    <col min="261" max="261" width="14.85546875" style="2" customWidth="1"/>
    <col min="262" max="262" width="17" style="2" customWidth="1"/>
    <col min="263" max="263" width="16.7109375" style="2" customWidth="1"/>
    <col min="264" max="264" width="23.28515625" style="2" customWidth="1"/>
    <col min="265" max="265" width="20.5703125" style="2" customWidth="1"/>
    <col min="266" max="266" width="15.5703125" style="2" bestFit="1" customWidth="1"/>
    <col min="267" max="267" width="12" style="2" bestFit="1" customWidth="1"/>
    <col min="268" max="271" width="11.42578125" style="2"/>
    <col min="272" max="272" width="12" style="2" bestFit="1" customWidth="1"/>
    <col min="273" max="512" width="11.42578125" style="2"/>
    <col min="513" max="513" width="22" style="2" customWidth="1"/>
    <col min="514" max="514" width="15.28515625" style="2" bestFit="1" customWidth="1"/>
    <col min="515" max="515" width="23.5703125" style="2" customWidth="1"/>
    <col min="516" max="516" width="18" style="2" bestFit="1" customWidth="1"/>
    <col min="517" max="517" width="14.85546875" style="2" customWidth="1"/>
    <col min="518" max="518" width="17" style="2" customWidth="1"/>
    <col min="519" max="519" width="16.7109375" style="2" customWidth="1"/>
    <col min="520" max="520" width="23.28515625" style="2" customWidth="1"/>
    <col min="521" max="521" width="20.5703125" style="2" customWidth="1"/>
    <col min="522" max="522" width="15.5703125" style="2" bestFit="1" customWidth="1"/>
    <col min="523" max="523" width="12" style="2" bestFit="1" customWidth="1"/>
    <col min="524" max="527" width="11.42578125" style="2"/>
    <col min="528" max="528" width="12" style="2" bestFit="1" customWidth="1"/>
    <col min="529" max="768" width="11.42578125" style="2"/>
    <col min="769" max="769" width="22" style="2" customWidth="1"/>
    <col min="770" max="770" width="15.28515625" style="2" bestFit="1" customWidth="1"/>
    <col min="771" max="771" width="23.5703125" style="2" customWidth="1"/>
    <col min="772" max="772" width="18" style="2" bestFit="1" customWidth="1"/>
    <col min="773" max="773" width="14.85546875" style="2" customWidth="1"/>
    <col min="774" max="774" width="17" style="2" customWidth="1"/>
    <col min="775" max="775" width="16.7109375" style="2" customWidth="1"/>
    <col min="776" max="776" width="23.28515625" style="2" customWidth="1"/>
    <col min="777" max="777" width="20.5703125" style="2" customWidth="1"/>
    <col min="778" max="778" width="15.5703125" style="2" bestFit="1" customWidth="1"/>
    <col min="779" max="779" width="12" style="2" bestFit="1" customWidth="1"/>
    <col min="780" max="783" width="11.42578125" style="2"/>
    <col min="784" max="784" width="12" style="2" bestFit="1" customWidth="1"/>
    <col min="785" max="1024" width="11.42578125" style="2"/>
    <col min="1025" max="1025" width="22" style="2" customWidth="1"/>
    <col min="1026" max="1026" width="15.28515625" style="2" bestFit="1" customWidth="1"/>
    <col min="1027" max="1027" width="23.5703125" style="2" customWidth="1"/>
    <col min="1028" max="1028" width="18" style="2" bestFit="1" customWidth="1"/>
    <col min="1029" max="1029" width="14.85546875" style="2" customWidth="1"/>
    <col min="1030" max="1030" width="17" style="2" customWidth="1"/>
    <col min="1031" max="1031" width="16.7109375" style="2" customWidth="1"/>
    <col min="1032" max="1032" width="23.28515625" style="2" customWidth="1"/>
    <col min="1033" max="1033" width="20.5703125" style="2" customWidth="1"/>
    <col min="1034" max="1034" width="15.5703125" style="2" bestFit="1" customWidth="1"/>
    <col min="1035" max="1035" width="12" style="2" bestFit="1" customWidth="1"/>
    <col min="1036" max="1039" width="11.42578125" style="2"/>
    <col min="1040" max="1040" width="12" style="2" bestFit="1" customWidth="1"/>
    <col min="1041" max="1280" width="11.42578125" style="2"/>
    <col min="1281" max="1281" width="22" style="2" customWidth="1"/>
    <col min="1282" max="1282" width="15.28515625" style="2" bestFit="1" customWidth="1"/>
    <col min="1283" max="1283" width="23.5703125" style="2" customWidth="1"/>
    <col min="1284" max="1284" width="18" style="2" bestFit="1" customWidth="1"/>
    <col min="1285" max="1285" width="14.85546875" style="2" customWidth="1"/>
    <col min="1286" max="1286" width="17" style="2" customWidth="1"/>
    <col min="1287" max="1287" width="16.7109375" style="2" customWidth="1"/>
    <col min="1288" max="1288" width="23.28515625" style="2" customWidth="1"/>
    <col min="1289" max="1289" width="20.5703125" style="2" customWidth="1"/>
    <col min="1290" max="1290" width="15.5703125" style="2" bestFit="1" customWidth="1"/>
    <col min="1291" max="1291" width="12" style="2" bestFit="1" customWidth="1"/>
    <col min="1292" max="1295" width="11.42578125" style="2"/>
    <col min="1296" max="1296" width="12" style="2" bestFit="1" customWidth="1"/>
    <col min="1297" max="1536" width="11.42578125" style="2"/>
    <col min="1537" max="1537" width="22" style="2" customWidth="1"/>
    <col min="1538" max="1538" width="15.28515625" style="2" bestFit="1" customWidth="1"/>
    <col min="1539" max="1539" width="23.5703125" style="2" customWidth="1"/>
    <col min="1540" max="1540" width="18" style="2" bestFit="1" customWidth="1"/>
    <col min="1541" max="1541" width="14.85546875" style="2" customWidth="1"/>
    <col min="1542" max="1542" width="17" style="2" customWidth="1"/>
    <col min="1543" max="1543" width="16.7109375" style="2" customWidth="1"/>
    <col min="1544" max="1544" width="23.28515625" style="2" customWidth="1"/>
    <col min="1545" max="1545" width="20.5703125" style="2" customWidth="1"/>
    <col min="1546" max="1546" width="15.5703125" style="2" bestFit="1" customWidth="1"/>
    <col min="1547" max="1547" width="12" style="2" bestFit="1" customWidth="1"/>
    <col min="1548" max="1551" width="11.42578125" style="2"/>
    <col min="1552" max="1552" width="12" style="2" bestFit="1" customWidth="1"/>
    <col min="1553" max="1792" width="11.42578125" style="2"/>
    <col min="1793" max="1793" width="22" style="2" customWidth="1"/>
    <col min="1794" max="1794" width="15.28515625" style="2" bestFit="1" customWidth="1"/>
    <col min="1795" max="1795" width="23.5703125" style="2" customWidth="1"/>
    <col min="1796" max="1796" width="18" style="2" bestFit="1" customWidth="1"/>
    <col min="1797" max="1797" width="14.85546875" style="2" customWidth="1"/>
    <col min="1798" max="1798" width="17" style="2" customWidth="1"/>
    <col min="1799" max="1799" width="16.7109375" style="2" customWidth="1"/>
    <col min="1800" max="1800" width="23.28515625" style="2" customWidth="1"/>
    <col min="1801" max="1801" width="20.5703125" style="2" customWidth="1"/>
    <col min="1802" max="1802" width="15.5703125" style="2" bestFit="1" customWidth="1"/>
    <col min="1803" max="1803" width="12" style="2" bestFit="1" customWidth="1"/>
    <col min="1804" max="1807" width="11.42578125" style="2"/>
    <col min="1808" max="1808" width="12" style="2" bestFit="1" customWidth="1"/>
    <col min="1809" max="2048" width="11.42578125" style="2"/>
    <col min="2049" max="2049" width="22" style="2" customWidth="1"/>
    <col min="2050" max="2050" width="15.28515625" style="2" bestFit="1" customWidth="1"/>
    <col min="2051" max="2051" width="23.5703125" style="2" customWidth="1"/>
    <col min="2052" max="2052" width="18" style="2" bestFit="1" customWidth="1"/>
    <col min="2053" max="2053" width="14.85546875" style="2" customWidth="1"/>
    <col min="2054" max="2054" width="17" style="2" customWidth="1"/>
    <col min="2055" max="2055" width="16.7109375" style="2" customWidth="1"/>
    <col min="2056" max="2056" width="23.28515625" style="2" customWidth="1"/>
    <col min="2057" max="2057" width="20.5703125" style="2" customWidth="1"/>
    <col min="2058" max="2058" width="15.5703125" style="2" bestFit="1" customWidth="1"/>
    <col min="2059" max="2059" width="12" style="2" bestFit="1" customWidth="1"/>
    <col min="2060" max="2063" width="11.42578125" style="2"/>
    <col min="2064" max="2064" width="12" style="2" bestFit="1" customWidth="1"/>
    <col min="2065" max="2304" width="11.42578125" style="2"/>
    <col min="2305" max="2305" width="22" style="2" customWidth="1"/>
    <col min="2306" max="2306" width="15.28515625" style="2" bestFit="1" customWidth="1"/>
    <col min="2307" max="2307" width="23.5703125" style="2" customWidth="1"/>
    <col min="2308" max="2308" width="18" style="2" bestFit="1" customWidth="1"/>
    <col min="2309" max="2309" width="14.85546875" style="2" customWidth="1"/>
    <col min="2310" max="2310" width="17" style="2" customWidth="1"/>
    <col min="2311" max="2311" width="16.7109375" style="2" customWidth="1"/>
    <col min="2312" max="2312" width="23.28515625" style="2" customWidth="1"/>
    <col min="2313" max="2313" width="20.5703125" style="2" customWidth="1"/>
    <col min="2314" max="2314" width="15.5703125" style="2" bestFit="1" customWidth="1"/>
    <col min="2315" max="2315" width="12" style="2" bestFit="1" customWidth="1"/>
    <col min="2316" max="2319" width="11.42578125" style="2"/>
    <col min="2320" max="2320" width="12" style="2" bestFit="1" customWidth="1"/>
    <col min="2321" max="2560" width="11.42578125" style="2"/>
    <col min="2561" max="2561" width="22" style="2" customWidth="1"/>
    <col min="2562" max="2562" width="15.28515625" style="2" bestFit="1" customWidth="1"/>
    <col min="2563" max="2563" width="23.5703125" style="2" customWidth="1"/>
    <col min="2564" max="2564" width="18" style="2" bestFit="1" customWidth="1"/>
    <col min="2565" max="2565" width="14.85546875" style="2" customWidth="1"/>
    <col min="2566" max="2566" width="17" style="2" customWidth="1"/>
    <col min="2567" max="2567" width="16.7109375" style="2" customWidth="1"/>
    <col min="2568" max="2568" width="23.28515625" style="2" customWidth="1"/>
    <col min="2569" max="2569" width="20.5703125" style="2" customWidth="1"/>
    <col min="2570" max="2570" width="15.5703125" style="2" bestFit="1" customWidth="1"/>
    <col min="2571" max="2571" width="12" style="2" bestFit="1" customWidth="1"/>
    <col min="2572" max="2575" width="11.42578125" style="2"/>
    <col min="2576" max="2576" width="12" style="2" bestFit="1" customWidth="1"/>
    <col min="2577" max="2816" width="11.42578125" style="2"/>
    <col min="2817" max="2817" width="22" style="2" customWidth="1"/>
    <col min="2818" max="2818" width="15.28515625" style="2" bestFit="1" customWidth="1"/>
    <col min="2819" max="2819" width="23.5703125" style="2" customWidth="1"/>
    <col min="2820" max="2820" width="18" style="2" bestFit="1" customWidth="1"/>
    <col min="2821" max="2821" width="14.85546875" style="2" customWidth="1"/>
    <col min="2822" max="2822" width="17" style="2" customWidth="1"/>
    <col min="2823" max="2823" width="16.7109375" style="2" customWidth="1"/>
    <col min="2824" max="2824" width="23.28515625" style="2" customWidth="1"/>
    <col min="2825" max="2825" width="20.5703125" style="2" customWidth="1"/>
    <col min="2826" max="2826" width="15.5703125" style="2" bestFit="1" customWidth="1"/>
    <col min="2827" max="2827" width="12" style="2" bestFit="1" customWidth="1"/>
    <col min="2828" max="2831" width="11.42578125" style="2"/>
    <col min="2832" max="2832" width="12" style="2" bestFit="1" customWidth="1"/>
    <col min="2833" max="3072" width="11.42578125" style="2"/>
    <col min="3073" max="3073" width="22" style="2" customWidth="1"/>
    <col min="3074" max="3074" width="15.28515625" style="2" bestFit="1" customWidth="1"/>
    <col min="3075" max="3075" width="23.5703125" style="2" customWidth="1"/>
    <col min="3076" max="3076" width="18" style="2" bestFit="1" customWidth="1"/>
    <col min="3077" max="3077" width="14.85546875" style="2" customWidth="1"/>
    <col min="3078" max="3078" width="17" style="2" customWidth="1"/>
    <col min="3079" max="3079" width="16.7109375" style="2" customWidth="1"/>
    <col min="3080" max="3080" width="23.28515625" style="2" customWidth="1"/>
    <col min="3081" max="3081" width="20.5703125" style="2" customWidth="1"/>
    <col min="3082" max="3082" width="15.5703125" style="2" bestFit="1" customWidth="1"/>
    <col min="3083" max="3083" width="12" style="2" bestFit="1" customWidth="1"/>
    <col min="3084" max="3087" width="11.42578125" style="2"/>
    <col min="3088" max="3088" width="12" style="2" bestFit="1" customWidth="1"/>
    <col min="3089" max="3328" width="11.42578125" style="2"/>
    <col min="3329" max="3329" width="22" style="2" customWidth="1"/>
    <col min="3330" max="3330" width="15.28515625" style="2" bestFit="1" customWidth="1"/>
    <col min="3331" max="3331" width="23.5703125" style="2" customWidth="1"/>
    <col min="3332" max="3332" width="18" style="2" bestFit="1" customWidth="1"/>
    <col min="3333" max="3333" width="14.85546875" style="2" customWidth="1"/>
    <col min="3334" max="3334" width="17" style="2" customWidth="1"/>
    <col min="3335" max="3335" width="16.7109375" style="2" customWidth="1"/>
    <col min="3336" max="3336" width="23.28515625" style="2" customWidth="1"/>
    <col min="3337" max="3337" width="20.5703125" style="2" customWidth="1"/>
    <col min="3338" max="3338" width="15.5703125" style="2" bestFit="1" customWidth="1"/>
    <col min="3339" max="3339" width="12" style="2" bestFit="1" customWidth="1"/>
    <col min="3340" max="3343" width="11.42578125" style="2"/>
    <col min="3344" max="3344" width="12" style="2" bestFit="1" customWidth="1"/>
    <col min="3345" max="3584" width="11.42578125" style="2"/>
    <col min="3585" max="3585" width="22" style="2" customWidth="1"/>
    <col min="3586" max="3586" width="15.28515625" style="2" bestFit="1" customWidth="1"/>
    <col min="3587" max="3587" width="23.5703125" style="2" customWidth="1"/>
    <col min="3588" max="3588" width="18" style="2" bestFit="1" customWidth="1"/>
    <col min="3589" max="3589" width="14.85546875" style="2" customWidth="1"/>
    <col min="3590" max="3590" width="17" style="2" customWidth="1"/>
    <col min="3591" max="3591" width="16.7109375" style="2" customWidth="1"/>
    <col min="3592" max="3592" width="23.28515625" style="2" customWidth="1"/>
    <col min="3593" max="3593" width="20.5703125" style="2" customWidth="1"/>
    <col min="3594" max="3594" width="15.5703125" style="2" bestFit="1" customWidth="1"/>
    <col min="3595" max="3595" width="12" style="2" bestFit="1" customWidth="1"/>
    <col min="3596" max="3599" width="11.42578125" style="2"/>
    <col min="3600" max="3600" width="12" style="2" bestFit="1" customWidth="1"/>
    <col min="3601" max="3840" width="11.42578125" style="2"/>
    <col min="3841" max="3841" width="22" style="2" customWidth="1"/>
    <col min="3842" max="3842" width="15.28515625" style="2" bestFit="1" customWidth="1"/>
    <col min="3843" max="3843" width="23.5703125" style="2" customWidth="1"/>
    <col min="3844" max="3844" width="18" style="2" bestFit="1" customWidth="1"/>
    <col min="3845" max="3845" width="14.85546875" style="2" customWidth="1"/>
    <col min="3846" max="3846" width="17" style="2" customWidth="1"/>
    <col min="3847" max="3847" width="16.7109375" style="2" customWidth="1"/>
    <col min="3848" max="3848" width="23.28515625" style="2" customWidth="1"/>
    <col min="3849" max="3849" width="20.5703125" style="2" customWidth="1"/>
    <col min="3850" max="3850" width="15.5703125" style="2" bestFit="1" customWidth="1"/>
    <col min="3851" max="3851" width="12" style="2" bestFit="1" customWidth="1"/>
    <col min="3852" max="3855" width="11.42578125" style="2"/>
    <col min="3856" max="3856" width="12" style="2" bestFit="1" customWidth="1"/>
    <col min="3857" max="4096" width="11.42578125" style="2"/>
    <col min="4097" max="4097" width="22" style="2" customWidth="1"/>
    <col min="4098" max="4098" width="15.28515625" style="2" bestFit="1" customWidth="1"/>
    <col min="4099" max="4099" width="23.5703125" style="2" customWidth="1"/>
    <col min="4100" max="4100" width="18" style="2" bestFit="1" customWidth="1"/>
    <col min="4101" max="4101" width="14.85546875" style="2" customWidth="1"/>
    <col min="4102" max="4102" width="17" style="2" customWidth="1"/>
    <col min="4103" max="4103" width="16.7109375" style="2" customWidth="1"/>
    <col min="4104" max="4104" width="23.28515625" style="2" customWidth="1"/>
    <col min="4105" max="4105" width="20.5703125" style="2" customWidth="1"/>
    <col min="4106" max="4106" width="15.5703125" style="2" bestFit="1" customWidth="1"/>
    <col min="4107" max="4107" width="12" style="2" bestFit="1" customWidth="1"/>
    <col min="4108" max="4111" width="11.42578125" style="2"/>
    <col min="4112" max="4112" width="12" style="2" bestFit="1" customWidth="1"/>
    <col min="4113" max="4352" width="11.42578125" style="2"/>
    <col min="4353" max="4353" width="22" style="2" customWidth="1"/>
    <col min="4354" max="4354" width="15.28515625" style="2" bestFit="1" customWidth="1"/>
    <col min="4355" max="4355" width="23.5703125" style="2" customWidth="1"/>
    <col min="4356" max="4356" width="18" style="2" bestFit="1" customWidth="1"/>
    <col min="4357" max="4357" width="14.85546875" style="2" customWidth="1"/>
    <col min="4358" max="4358" width="17" style="2" customWidth="1"/>
    <col min="4359" max="4359" width="16.7109375" style="2" customWidth="1"/>
    <col min="4360" max="4360" width="23.28515625" style="2" customWidth="1"/>
    <col min="4361" max="4361" width="20.5703125" style="2" customWidth="1"/>
    <col min="4362" max="4362" width="15.5703125" style="2" bestFit="1" customWidth="1"/>
    <col min="4363" max="4363" width="12" style="2" bestFit="1" customWidth="1"/>
    <col min="4364" max="4367" width="11.42578125" style="2"/>
    <col min="4368" max="4368" width="12" style="2" bestFit="1" customWidth="1"/>
    <col min="4369" max="4608" width="11.42578125" style="2"/>
    <col min="4609" max="4609" width="22" style="2" customWidth="1"/>
    <col min="4610" max="4610" width="15.28515625" style="2" bestFit="1" customWidth="1"/>
    <col min="4611" max="4611" width="23.5703125" style="2" customWidth="1"/>
    <col min="4612" max="4612" width="18" style="2" bestFit="1" customWidth="1"/>
    <col min="4613" max="4613" width="14.85546875" style="2" customWidth="1"/>
    <col min="4614" max="4614" width="17" style="2" customWidth="1"/>
    <col min="4615" max="4615" width="16.7109375" style="2" customWidth="1"/>
    <col min="4616" max="4616" width="23.28515625" style="2" customWidth="1"/>
    <col min="4617" max="4617" width="20.5703125" style="2" customWidth="1"/>
    <col min="4618" max="4618" width="15.5703125" style="2" bestFit="1" customWidth="1"/>
    <col min="4619" max="4619" width="12" style="2" bestFit="1" customWidth="1"/>
    <col min="4620" max="4623" width="11.42578125" style="2"/>
    <col min="4624" max="4624" width="12" style="2" bestFit="1" customWidth="1"/>
    <col min="4625" max="4864" width="11.42578125" style="2"/>
    <col min="4865" max="4865" width="22" style="2" customWidth="1"/>
    <col min="4866" max="4866" width="15.28515625" style="2" bestFit="1" customWidth="1"/>
    <col min="4867" max="4867" width="23.5703125" style="2" customWidth="1"/>
    <col min="4868" max="4868" width="18" style="2" bestFit="1" customWidth="1"/>
    <col min="4869" max="4869" width="14.85546875" style="2" customWidth="1"/>
    <col min="4870" max="4870" width="17" style="2" customWidth="1"/>
    <col min="4871" max="4871" width="16.7109375" style="2" customWidth="1"/>
    <col min="4872" max="4872" width="23.28515625" style="2" customWidth="1"/>
    <col min="4873" max="4873" width="20.5703125" style="2" customWidth="1"/>
    <col min="4874" max="4874" width="15.5703125" style="2" bestFit="1" customWidth="1"/>
    <col min="4875" max="4875" width="12" style="2" bestFit="1" customWidth="1"/>
    <col min="4876" max="4879" width="11.42578125" style="2"/>
    <col min="4880" max="4880" width="12" style="2" bestFit="1" customWidth="1"/>
    <col min="4881" max="5120" width="11.42578125" style="2"/>
    <col min="5121" max="5121" width="22" style="2" customWidth="1"/>
    <col min="5122" max="5122" width="15.28515625" style="2" bestFit="1" customWidth="1"/>
    <col min="5123" max="5123" width="23.5703125" style="2" customWidth="1"/>
    <col min="5124" max="5124" width="18" style="2" bestFit="1" customWidth="1"/>
    <col min="5125" max="5125" width="14.85546875" style="2" customWidth="1"/>
    <col min="5126" max="5126" width="17" style="2" customWidth="1"/>
    <col min="5127" max="5127" width="16.7109375" style="2" customWidth="1"/>
    <col min="5128" max="5128" width="23.28515625" style="2" customWidth="1"/>
    <col min="5129" max="5129" width="20.5703125" style="2" customWidth="1"/>
    <col min="5130" max="5130" width="15.5703125" style="2" bestFit="1" customWidth="1"/>
    <col min="5131" max="5131" width="12" style="2" bestFit="1" customWidth="1"/>
    <col min="5132" max="5135" width="11.42578125" style="2"/>
    <col min="5136" max="5136" width="12" style="2" bestFit="1" customWidth="1"/>
    <col min="5137" max="5376" width="11.42578125" style="2"/>
    <col min="5377" max="5377" width="22" style="2" customWidth="1"/>
    <col min="5378" max="5378" width="15.28515625" style="2" bestFit="1" customWidth="1"/>
    <col min="5379" max="5379" width="23.5703125" style="2" customWidth="1"/>
    <col min="5380" max="5380" width="18" style="2" bestFit="1" customWidth="1"/>
    <col min="5381" max="5381" width="14.85546875" style="2" customWidth="1"/>
    <col min="5382" max="5382" width="17" style="2" customWidth="1"/>
    <col min="5383" max="5383" width="16.7109375" style="2" customWidth="1"/>
    <col min="5384" max="5384" width="23.28515625" style="2" customWidth="1"/>
    <col min="5385" max="5385" width="20.5703125" style="2" customWidth="1"/>
    <col min="5386" max="5386" width="15.5703125" style="2" bestFit="1" customWidth="1"/>
    <col min="5387" max="5387" width="12" style="2" bestFit="1" customWidth="1"/>
    <col min="5388" max="5391" width="11.42578125" style="2"/>
    <col min="5392" max="5392" width="12" style="2" bestFit="1" customWidth="1"/>
    <col min="5393" max="5632" width="11.42578125" style="2"/>
    <col min="5633" max="5633" width="22" style="2" customWidth="1"/>
    <col min="5634" max="5634" width="15.28515625" style="2" bestFit="1" customWidth="1"/>
    <col min="5635" max="5635" width="23.5703125" style="2" customWidth="1"/>
    <col min="5636" max="5636" width="18" style="2" bestFit="1" customWidth="1"/>
    <col min="5637" max="5637" width="14.85546875" style="2" customWidth="1"/>
    <col min="5638" max="5638" width="17" style="2" customWidth="1"/>
    <col min="5639" max="5639" width="16.7109375" style="2" customWidth="1"/>
    <col min="5640" max="5640" width="23.28515625" style="2" customWidth="1"/>
    <col min="5641" max="5641" width="20.5703125" style="2" customWidth="1"/>
    <col min="5642" max="5642" width="15.5703125" style="2" bestFit="1" customWidth="1"/>
    <col min="5643" max="5643" width="12" style="2" bestFit="1" customWidth="1"/>
    <col min="5644" max="5647" width="11.42578125" style="2"/>
    <col min="5648" max="5648" width="12" style="2" bestFit="1" customWidth="1"/>
    <col min="5649" max="5888" width="11.42578125" style="2"/>
    <col min="5889" max="5889" width="22" style="2" customWidth="1"/>
    <col min="5890" max="5890" width="15.28515625" style="2" bestFit="1" customWidth="1"/>
    <col min="5891" max="5891" width="23.5703125" style="2" customWidth="1"/>
    <col min="5892" max="5892" width="18" style="2" bestFit="1" customWidth="1"/>
    <col min="5893" max="5893" width="14.85546875" style="2" customWidth="1"/>
    <col min="5894" max="5894" width="17" style="2" customWidth="1"/>
    <col min="5895" max="5895" width="16.7109375" style="2" customWidth="1"/>
    <col min="5896" max="5896" width="23.28515625" style="2" customWidth="1"/>
    <col min="5897" max="5897" width="20.5703125" style="2" customWidth="1"/>
    <col min="5898" max="5898" width="15.5703125" style="2" bestFit="1" customWidth="1"/>
    <col min="5899" max="5899" width="12" style="2" bestFit="1" customWidth="1"/>
    <col min="5900" max="5903" width="11.42578125" style="2"/>
    <col min="5904" max="5904" width="12" style="2" bestFit="1" customWidth="1"/>
    <col min="5905" max="6144" width="11.42578125" style="2"/>
    <col min="6145" max="6145" width="22" style="2" customWidth="1"/>
    <col min="6146" max="6146" width="15.28515625" style="2" bestFit="1" customWidth="1"/>
    <col min="6147" max="6147" width="23.5703125" style="2" customWidth="1"/>
    <col min="6148" max="6148" width="18" style="2" bestFit="1" customWidth="1"/>
    <col min="6149" max="6149" width="14.85546875" style="2" customWidth="1"/>
    <col min="6150" max="6150" width="17" style="2" customWidth="1"/>
    <col min="6151" max="6151" width="16.7109375" style="2" customWidth="1"/>
    <col min="6152" max="6152" width="23.28515625" style="2" customWidth="1"/>
    <col min="6153" max="6153" width="20.5703125" style="2" customWidth="1"/>
    <col min="6154" max="6154" width="15.5703125" style="2" bestFit="1" customWidth="1"/>
    <col min="6155" max="6155" width="12" style="2" bestFit="1" customWidth="1"/>
    <col min="6156" max="6159" width="11.42578125" style="2"/>
    <col min="6160" max="6160" width="12" style="2" bestFit="1" customWidth="1"/>
    <col min="6161" max="6400" width="11.42578125" style="2"/>
    <col min="6401" max="6401" width="22" style="2" customWidth="1"/>
    <col min="6402" max="6402" width="15.28515625" style="2" bestFit="1" customWidth="1"/>
    <col min="6403" max="6403" width="23.5703125" style="2" customWidth="1"/>
    <col min="6404" max="6404" width="18" style="2" bestFit="1" customWidth="1"/>
    <col min="6405" max="6405" width="14.85546875" style="2" customWidth="1"/>
    <col min="6406" max="6406" width="17" style="2" customWidth="1"/>
    <col min="6407" max="6407" width="16.7109375" style="2" customWidth="1"/>
    <col min="6408" max="6408" width="23.28515625" style="2" customWidth="1"/>
    <col min="6409" max="6409" width="20.5703125" style="2" customWidth="1"/>
    <col min="6410" max="6410" width="15.5703125" style="2" bestFit="1" customWidth="1"/>
    <col min="6411" max="6411" width="12" style="2" bestFit="1" customWidth="1"/>
    <col min="6412" max="6415" width="11.42578125" style="2"/>
    <col min="6416" max="6416" width="12" style="2" bestFit="1" customWidth="1"/>
    <col min="6417" max="6656" width="11.42578125" style="2"/>
    <col min="6657" max="6657" width="22" style="2" customWidth="1"/>
    <col min="6658" max="6658" width="15.28515625" style="2" bestFit="1" customWidth="1"/>
    <col min="6659" max="6659" width="23.5703125" style="2" customWidth="1"/>
    <col min="6660" max="6660" width="18" style="2" bestFit="1" customWidth="1"/>
    <col min="6661" max="6661" width="14.85546875" style="2" customWidth="1"/>
    <col min="6662" max="6662" width="17" style="2" customWidth="1"/>
    <col min="6663" max="6663" width="16.7109375" style="2" customWidth="1"/>
    <col min="6664" max="6664" width="23.28515625" style="2" customWidth="1"/>
    <col min="6665" max="6665" width="20.5703125" style="2" customWidth="1"/>
    <col min="6666" max="6666" width="15.5703125" style="2" bestFit="1" customWidth="1"/>
    <col min="6667" max="6667" width="12" style="2" bestFit="1" customWidth="1"/>
    <col min="6668" max="6671" width="11.42578125" style="2"/>
    <col min="6672" max="6672" width="12" style="2" bestFit="1" customWidth="1"/>
    <col min="6673" max="6912" width="11.42578125" style="2"/>
    <col min="6913" max="6913" width="22" style="2" customWidth="1"/>
    <col min="6914" max="6914" width="15.28515625" style="2" bestFit="1" customWidth="1"/>
    <col min="6915" max="6915" width="23.5703125" style="2" customWidth="1"/>
    <col min="6916" max="6916" width="18" style="2" bestFit="1" customWidth="1"/>
    <col min="6917" max="6917" width="14.85546875" style="2" customWidth="1"/>
    <col min="6918" max="6918" width="17" style="2" customWidth="1"/>
    <col min="6919" max="6919" width="16.7109375" style="2" customWidth="1"/>
    <col min="6920" max="6920" width="23.28515625" style="2" customWidth="1"/>
    <col min="6921" max="6921" width="20.5703125" style="2" customWidth="1"/>
    <col min="6922" max="6922" width="15.5703125" style="2" bestFit="1" customWidth="1"/>
    <col min="6923" max="6923" width="12" style="2" bestFit="1" customWidth="1"/>
    <col min="6924" max="6927" width="11.42578125" style="2"/>
    <col min="6928" max="6928" width="12" style="2" bestFit="1" customWidth="1"/>
    <col min="6929" max="7168" width="11.42578125" style="2"/>
    <col min="7169" max="7169" width="22" style="2" customWidth="1"/>
    <col min="7170" max="7170" width="15.28515625" style="2" bestFit="1" customWidth="1"/>
    <col min="7171" max="7171" width="23.5703125" style="2" customWidth="1"/>
    <col min="7172" max="7172" width="18" style="2" bestFit="1" customWidth="1"/>
    <col min="7173" max="7173" width="14.85546875" style="2" customWidth="1"/>
    <col min="7174" max="7174" width="17" style="2" customWidth="1"/>
    <col min="7175" max="7175" width="16.7109375" style="2" customWidth="1"/>
    <col min="7176" max="7176" width="23.28515625" style="2" customWidth="1"/>
    <col min="7177" max="7177" width="20.5703125" style="2" customWidth="1"/>
    <col min="7178" max="7178" width="15.5703125" style="2" bestFit="1" customWidth="1"/>
    <col min="7179" max="7179" width="12" style="2" bestFit="1" customWidth="1"/>
    <col min="7180" max="7183" width="11.42578125" style="2"/>
    <col min="7184" max="7184" width="12" style="2" bestFit="1" customWidth="1"/>
    <col min="7185" max="7424" width="11.42578125" style="2"/>
    <col min="7425" max="7425" width="22" style="2" customWidth="1"/>
    <col min="7426" max="7426" width="15.28515625" style="2" bestFit="1" customWidth="1"/>
    <col min="7427" max="7427" width="23.5703125" style="2" customWidth="1"/>
    <col min="7428" max="7428" width="18" style="2" bestFit="1" customWidth="1"/>
    <col min="7429" max="7429" width="14.85546875" style="2" customWidth="1"/>
    <col min="7430" max="7430" width="17" style="2" customWidth="1"/>
    <col min="7431" max="7431" width="16.7109375" style="2" customWidth="1"/>
    <col min="7432" max="7432" width="23.28515625" style="2" customWidth="1"/>
    <col min="7433" max="7433" width="20.5703125" style="2" customWidth="1"/>
    <col min="7434" max="7434" width="15.5703125" style="2" bestFit="1" customWidth="1"/>
    <col min="7435" max="7435" width="12" style="2" bestFit="1" customWidth="1"/>
    <col min="7436" max="7439" width="11.42578125" style="2"/>
    <col min="7440" max="7440" width="12" style="2" bestFit="1" customWidth="1"/>
    <col min="7441" max="7680" width="11.42578125" style="2"/>
    <col min="7681" max="7681" width="22" style="2" customWidth="1"/>
    <col min="7682" max="7682" width="15.28515625" style="2" bestFit="1" customWidth="1"/>
    <col min="7683" max="7683" width="23.5703125" style="2" customWidth="1"/>
    <col min="7684" max="7684" width="18" style="2" bestFit="1" customWidth="1"/>
    <col min="7685" max="7685" width="14.85546875" style="2" customWidth="1"/>
    <col min="7686" max="7686" width="17" style="2" customWidth="1"/>
    <col min="7687" max="7687" width="16.7109375" style="2" customWidth="1"/>
    <col min="7688" max="7688" width="23.28515625" style="2" customWidth="1"/>
    <col min="7689" max="7689" width="20.5703125" style="2" customWidth="1"/>
    <col min="7690" max="7690" width="15.5703125" style="2" bestFit="1" customWidth="1"/>
    <col min="7691" max="7691" width="12" style="2" bestFit="1" customWidth="1"/>
    <col min="7692" max="7695" width="11.42578125" style="2"/>
    <col min="7696" max="7696" width="12" style="2" bestFit="1" customWidth="1"/>
    <col min="7697" max="7936" width="11.42578125" style="2"/>
    <col min="7937" max="7937" width="22" style="2" customWidth="1"/>
    <col min="7938" max="7938" width="15.28515625" style="2" bestFit="1" customWidth="1"/>
    <col min="7939" max="7939" width="23.5703125" style="2" customWidth="1"/>
    <col min="7940" max="7940" width="18" style="2" bestFit="1" customWidth="1"/>
    <col min="7941" max="7941" width="14.85546875" style="2" customWidth="1"/>
    <col min="7942" max="7942" width="17" style="2" customWidth="1"/>
    <col min="7943" max="7943" width="16.7109375" style="2" customWidth="1"/>
    <col min="7944" max="7944" width="23.28515625" style="2" customWidth="1"/>
    <col min="7945" max="7945" width="20.5703125" style="2" customWidth="1"/>
    <col min="7946" max="7946" width="15.5703125" style="2" bestFit="1" customWidth="1"/>
    <col min="7947" max="7947" width="12" style="2" bestFit="1" customWidth="1"/>
    <col min="7948" max="7951" width="11.42578125" style="2"/>
    <col min="7952" max="7952" width="12" style="2" bestFit="1" customWidth="1"/>
    <col min="7953" max="8192" width="11.42578125" style="2"/>
    <col min="8193" max="8193" width="22" style="2" customWidth="1"/>
    <col min="8194" max="8194" width="15.28515625" style="2" bestFit="1" customWidth="1"/>
    <col min="8195" max="8195" width="23.5703125" style="2" customWidth="1"/>
    <col min="8196" max="8196" width="18" style="2" bestFit="1" customWidth="1"/>
    <col min="8197" max="8197" width="14.85546875" style="2" customWidth="1"/>
    <col min="8198" max="8198" width="17" style="2" customWidth="1"/>
    <col min="8199" max="8199" width="16.7109375" style="2" customWidth="1"/>
    <col min="8200" max="8200" width="23.28515625" style="2" customWidth="1"/>
    <col min="8201" max="8201" width="20.5703125" style="2" customWidth="1"/>
    <col min="8202" max="8202" width="15.5703125" style="2" bestFit="1" customWidth="1"/>
    <col min="8203" max="8203" width="12" style="2" bestFit="1" customWidth="1"/>
    <col min="8204" max="8207" width="11.42578125" style="2"/>
    <col min="8208" max="8208" width="12" style="2" bestFit="1" customWidth="1"/>
    <col min="8209" max="8448" width="11.42578125" style="2"/>
    <col min="8449" max="8449" width="22" style="2" customWidth="1"/>
    <col min="8450" max="8450" width="15.28515625" style="2" bestFit="1" customWidth="1"/>
    <col min="8451" max="8451" width="23.5703125" style="2" customWidth="1"/>
    <col min="8452" max="8452" width="18" style="2" bestFit="1" customWidth="1"/>
    <col min="8453" max="8453" width="14.85546875" style="2" customWidth="1"/>
    <col min="8454" max="8454" width="17" style="2" customWidth="1"/>
    <col min="8455" max="8455" width="16.7109375" style="2" customWidth="1"/>
    <col min="8456" max="8456" width="23.28515625" style="2" customWidth="1"/>
    <col min="8457" max="8457" width="20.5703125" style="2" customWidth="1"/>
    <col min="8458" max="8458" width="15.5703125" style="2" bestFit="1" customWidth="1"/>
    <col min="8459" max="8459" width="12" style="2" bestFit="1" customWidth="1"/>
    <col min="8460" max="8463" width="11.42578125" style="2"/>
    <col min="8464" max="8464" width="12" style="2" bestFit="1" customWidth="1"/>
    <col min="8465" max="8704" width="11.42578125" style="2"/>
    <col min="8705" max="8705" width="22" style="2" customWidth="1"/>
    <col min="8706" max="8706" width="15.28515625" style="2" bestFit="1" customWidth="1"/>
    <col min="8707" max="8707" width="23.5703125" style="2" customWidth="1"/>
    <col min="8708" max="8708" width="18" style="2" bestFit="1" customWidth="1"/>
    <col min="8709" max="8709" width="14.85546875" style="2" customWidth="1"/>
    <col min="8710" max="8710" width="17" style="2" customWidth="1"/>
    <col min="8711" max="8711" width="16.7109375" style="2" customWidth="1"/>
    <col min="8712" max="8712" width="23.28515625" style="2" customWidth="1"/>
    <col min="8713" max="8713" width="20.5703125" style="2" customWidth="1"/>
    <col min="8714" max="8714" width="15.5703125" style="2" bestFit="1" customWidth="1"/>
    <col min="8715" max="8715" width="12" style="2" bestFit="1" customWidth="1"/>
    <col min="8716" max="8719" width="11.42578125" style="2"/>
    <col min="8720" max="8720" width="12" style="2" bestFit="1" customWidth="1"/>
    <col min="8721" max="8960" width="11.42578125" style="2"/>
    <col min="8961" max="8961" width="22" style="2" customWidth="1"/>
    <col min="8962" max="8962" width="15.28515625" style="2" bestFit="1" customWidth="1"/>
    <col min="8963" max="8963" width="23.5703125" style="2" customWidth="1"/>
    <col min="8964" max="8964" width="18" style="2" bestFit="1" customWidth="1"/>
    <col min="8965" max="8965" width="14.85546875" style="2" customWidth="1"/>
    <col min="8966" max="8966" width="17" style="2" customWidth="1"/>
    <col min="8967" max="8967" width="16.7109375" style="2" customWidth="1"/>
    <col min="8968" max="8968" width="23.28515625" style="2" customWidth="1"/>
    <col min="8969" max="8969" width="20.5703125" style="2" customWidth="1"/>
    <col min="8970" max="8970" width="15.5703125" style="2" bestFit="1" customWidth="1"/>
    <col min="8971" max="8971" width="12" style="2" bestFit="1" customWidth="1"/>
    <col min="8972" max="8975" width="11.42578125" style="2"/>
    <col min="8976" max="8976" width="12" style="2" bestFit="1" customWidth="1"/>
    <col min="8977" max="9216" width="11.42578125" style="2"/>
    <col min="9217" max="9217" width="22" style="2" customWidth="1"/>
    <col min="9218" max="9218" width="15.28515625" style="2" bestFit="1" customWidth="1"/>
    <col min="9219" max="9219" width="23.5703125" style="2" customWidth="1"/>
    <col min="9220" max="9220" width="18" style="2" bestFit="1" customWidth="1"/>
    <col min="9221" max="9221" width="14.85546875" style="2" customWidth="1"/>
    <col min="9222" max="9222" width="17" style="2" customWidth="1"/>
    <col min="9223" max="9223" width="16.7109375" style="2" customWidth="1"/>
    <col min="9224" max="9224" width="23.28515625" style="2" customWidth="1"/>
    <col min="9225" max="9225" width="20.5703125" style="2" customWidth="1"/>
    <col min="9226" max="9226" width="15.5703125" style="2" bestFit="1" customWidth="1"/>
    <col min="9227" max="9227" width="12" style="2" bestFit="1" customWidth="1"/>
    <col min="9228" max="9231" width="11.42578125" style="2"/>
    <col min="9232" max="9232" width="12" style="2" bestFit="1" customWidth="1"/>
    <col min="9233" max="9472" width="11.42578125" style="2"/>
    <col min="9473" max="9473" width="22" style="2" customWidth="1"/>
    <col min="9474" max="9474" width="15.28515625" style="2" bestFit="1" customWidth="1"/>
    <col min="9475" max="9475" width="23.5703125" style="2" customWidth="1"/>
    <col min="9476" max="9476" width="18" style="2" bestFit="1" customWidth="1"/>
    <col min="9477" max="9477" width="14.85546875" style="2" customWidth="1"/>
    <col min="9478" max="9478" width="17" style="2" customWidth="1"/>
    <col min="9479" max="9479" width="16.7109375" style="2" customWidth="1"/>
    <col min="9480" max="9480" width="23.28515625" style="2" customWidth="1"/>
    <col min="9481" max="9481" width="20.5703125" style="2" customWidth="1"/>
    <col min="9482" max="9482" width="15.5703125" style="2" bestFit="1" customWidth="1"/>
    <col min="9483" max="9483" width="12" style="2" bestFit="1" customWidth="1"/>
    <col min="9484" max="9487" width="11.42578125" style="2"/>
    <col min="9488" max="9488" width="12" style="2" bestFit="1" customWidth="1"/>
    <col min="9489" max="9728" width="11.42578125" style="2"/>
    <col min="9729" max="9729" width="22" style="2" customWidth="1"/>
    <col min="9730" max="9730" width="15.28515625" style="2" bestFit="1" customWidth="1"/>
    <col min="9731" max="9731" width="23.5703125" style="2" customWidth="1"/>
    <col min="9732" max="9732" width="18" style="2" bestFit="1" customWidth="1"/>
    <col min="9733" max="9733" width="14.85546875" style="2" customWidth="1"/>
    <col min="9734" max="9734" width="17" style="2" customWidth="1"/>
    <col min="9735" max="9735" width="16.7109375" style="2" customWidth="1"/>
    <col min="9736" max="9736" width="23.28515625" style="2" customWidth="1"/>
    <col min="9737" max="9737" width="20.5703125" style="2" customWidth="1"/>
    <col min="9738" max="9738" width="15.5703125" style="2" bestFit="1" customWidth="1"/>
    <col min="9739" max="9739" width="12" style="2" bestFit="1" customWidth="1"/>
    <col min="9740" max="9743" width="11.42578125" style="2"/>
    <col min="9744" max="9744" width="12" style="2" bestFit="1" customWidth="1"/>
    <col min="9745" max="9984" width="11.42578125" style="2"/>
    <col min="9985" max="9985" width="22" style="2" customWidth="1"/>
    <col min="9986" max="9986" width="15.28515625" style="2" bestFit="1" customWidth="1"/>
    <col min="9987" max="9987" width="23.5703125" style="2" customWidth="1"/>
    <col min="9988" max="9988" width="18" style="2" bestFit="1" customWidth="1"/>
    <col min="9989" max="9989" width="14.85546875" style="2" customWidth="1"/>
    <col min="9990" max="9990" width="17" style="2" customWidth="1"/>
    <col min="9991" max="9991" width="16.7109375" style="2" customWidth="1"/>
    <col min="9992" max="9992" width="23.28515625" style="2" customWidth="1"/>
    <col min="9993" max="9993" width="20.5703125" style="2" customWidth="1"/>
    <col min="9994" max="9994" width="15.5703125" style="2" bestFit="1" customWidth="1"/>
    <col min="9995" max="9995" width="12" style="2" bestFit="1" customWidth="1"/>
    <col min="9996" max="9999" width="11.42578125" style="2"/>
    <col min="10000" max="10000" width="12" style="2" bestFit="1" customWidth="1"/>
    <col min="10001" max="10240" width="11.42578125" style="2"/>
    <col min="10241" max="10241" width="22" style="2" customWidth="1"/>
    <col min="10242" max="10242" width="15.28515625" style="2" bestFit="1" customWidth="1"/>
    <col min="10243" max="10243" width="23.5703125" style="2" customWidth="1"/>
    <col min="10244" max="10244" width="18" style="2" bestFit="1" customWidth="1"/>
    <col min="10245" max="10245" width="14.85546875" style="2" customWidth="1"/>
    <col min="10246" max="10246" width="17" style="2" customWidth="1"/>
    <col min="10247" max="10247" width="16.7109375" style="2" customWidth="1"/>
    <col min="10248" max="10248" width="23.28515625" style="2" customWidth="1"/>
    <col min="10249" max="10249" width="20.5703125" style="2" customWidth="1"/>
    <col min="10250" max="10250" width="15.5703125" style="2" bestFit="1" customWidth="1"/>
    <col min="10251" max="10251" width="12" style="2" bestFit="1" customWidth="1"/>
    <col min="10252" max="10255" width="11.42578125" style="2"/>
    <col min="10256" max="10256" width="12" style="2" bestFit="1" customWidth="1"/>
    <col min="10257" max="10496" width="11.42578125" style="2"/>
    <col min="10497" max="10497" width="22" style="2" customWidth="1"/>
    <col min="10498" max="10498" width="15.28515625" style="2" bestFit="1" customWidth="1"/>
    <col min="10499" max="10499" width="23.5703125" style="2" customWidth="1"/>
    <col min="10500" max="10500" width="18" style="2" bestFit="1" customWidth="1"/>
    <col min="10501" max="10501" width="14.85546875" style="2" customWidth="1"/>
    <col min="10502" max="10502" width="17" style="2" customWidth="1"/>
    <col min="10503" max="10503" width="16.7109375" style="2" customWidth="1"/>
    <col min="10504" max="10504" width="23.28515625" style="2" customWidth="1"/>
    <col min="10505" max="10505" width="20.5703125" style="2" customWidth="1"/>
    <col min="10506" max="10506" width="15.5703125" style="2" bestFit="1" customWidth="1"/>
    <col min="10507" max="10507" width="12" style="2" bestFit="1" customWidth="1"/>
    <col min="10508" max="10511" width="11.42578125" style="2"/>
    <col min="10512" max="10512" width="12" style="2" bestFit="1" customWidth="1"/>
    <col min="10513" max="10752" width="11.42578125" style="2"/>
    <col min="10753" max="10753" width="22" style="2" customWidth="1"/>
    <col min="10754" max="10754" width="15.28515625" style="2" bestFit="1" customWidth="1"/>
    <col min="10755" max="10755" width="23.5703125" style="2" customWidth="1"/>
    <col min="10756" max="10756" width="18" style="2" bestFit="1" customWidth="1"/>
    <col min="10757" max="10757" width="14.85546875" style="2" customWidth="1"/>
    <col min="10758" max="10758" width="17" style="2" customWidth="1"/>
    <col min="10759" max="10759" width="16.7109375" style="2" customWidth="1"/>
    <col min="10760" max="10760" width="23.28515625" style="2" customWidth="1"/>
    <col min="10761" max="10761" width="20.5703125" style="2" customWidth="1"/>
    <col min="10762" max="10762" width="15.5703125" style="2" bestFit="1" customWidth="1"/>
    <col min="10763" max="10763" width="12" style="2" bestFit="1" customWidth="1"/>
    <col min="10764" max="10767" width="11.42578125" style="2"/>
    <col min="10768" max="10768" width="12" style="2" bestFit="1" customWidth="1"/>
    <col min="10769" max="11008" width="11.42578125" style="2"/>
    <col min="11009" max="11009" width="22" style="2" customWidth="1"/>
    <col min="11010" max="11010" width="15.28515625" style="2" bestFit="1" customWidth="1"/>
    <col min="11011" max="11011" width="23.5703125" style="2" customWidth="1"/>
    <col min="11012" max="11012" width="18" style="2" bestFit="1" customWidth="1"/>
    <col min="11013" max="11013" width="14.85546875" style="2" customWidth="1"/>
    <col min="11014" max="11014" width="17" style="2" customWidth="1"/>
    <col min="11015" max="11015" width="16.7109375" style="2" customWidth="1"/>
    <col min="11016" max="11016" width="23.28515625" style="2" customWidth="1"/>
    <col min="11017" max="11017" width="20.5703125" style="2" customWidth="1"/>
    <col min="11018" max="11018" width="15.5703125" style="2" bestFit="1" customWidth="1"/>
    <col min="11019" max="11019" width="12" style="2" bestFit="1" customWidth="1"/>
    <col min="11020" max="11023" width="11.42578125" style="2"/>
    <col min="11024" max="11024" width="12" style="2" bestFit="1" customWidth="1"/>
    <col min="11025" max="11264" width="11.42578125" style="2"/>
    <col min="11265" max="11265" width="22" style="2" customWidth="1"/>
    <col min="11266" max="11266" width="15.28515625" style="2" bestFit="1" customWidth="1"/>
    <col min="11267" max="11267" width="23.5703125" style="2" customWidth="1"/>
    <col min="11268" max="11268" width="18" style="2" bestFit="1" customWidth="1"/>
    <col min="11269" max="11269" width="14.85546875" style="2" customWidth="1"/>
    <col min="11270" max="11270" width="17" style="2" customWidth="1"/>
    <col min="11271" max="11271" width="16.7109375" style="2" customWidth="1"/>
    <col min="11272" max="11272" width="23.28515625" style="2" customWidth="1"/>
    <col min="11273" max="11273" width="20.5703125" style="2" customWidth="1"/>
    <col min="11274" max="11274" width="15.5703125" style="2" bestFit="1" customWidth="1"/>
    <col min="11275" max="11275" width="12" style="2" bestFit="1" customWidth="1"/>
    <col min="11276" max="11279" width="11.42578125" style="2"/>
    <col min="11280" max="11280" width="12" style="2" bestFit="1" customWidth="1"/>
    <col min="11281" max="11520" width="11.42578125" style="2"/>
    <col min="11521" max="11521" width="22" style="2" customWidth="1"/>
    <col min="11522" max="11522" width="15.28515625" style="2" bestFit="1" customWidth="1"/>
    <col min="11523" max="11523" width="23.5703125" style="2" customWidth="1"/>
    <col min="11524" max="11524" width="18" style="2" bestFit="1" customWidth="1"/>
    <col min="11525" max="11525" width="14.85546875" style="2" customWidth="1"/>
    <col min="11526" max="11526" width="17" style="2" customWidth="1"/>
    <col min="11527" max="11527" width="16.7109375" style="2" customWidth="1"/>
    <col min="11528" max="11528" width="23.28515625" style="2" customWidth="1"/>
    <col min="11529" max="11529" width="20.5703125" style="2" customWidth="1"/>
    <col min="11530" max="11530" width="15.5703125" style="2" bestFit="1" customWidth="1"/>
    <col min="11531" max="11531" width="12" style="2" bestFit="1" customWidth="1"/>
    <col min="11532" max="11535" width="11.42578125" style="2"/>
    <col min="11536" max="11536" width="12" style="2" bestFit="1" customWidth="1"/>
    <col min="11537" max="11776" width="11.42578125" style="2"/>
    <col min="11777" max="11777" width="22" style="2" customWidth="1"/>
    <col min="11778" max="11778" width="15.28515625" style="2" bestFit="1" customWidth="1"/>
    <col min="11779" max="11779" width="23.5703125" style="2" customWidth="1"/>
    <col min="11780" max="11780" width="18" style="2" bestFit="1" customWidth="1"/>
    <col min="11781" max="11781" width="14.85546875" style="2" customWidth="1"/>
    <col min="11782" max="11782" width="17" style="2" customWidth="1"/>
    <col min="11783" max="11783" width="16.7109375" style="2" customWidth="1"/>
    <col min="11784" max="11784" width="23.28515625" style="2" customWidth="1"/>
    <col min="11785" max="11785" width="20.5703125" style="2" customWidth="1"/>
    <col min="11786" max="11786" width="15.5703125" style="2" bestFit="1" customWidth="1"/>
    <col min="11787" max="11787" width="12" style="2" bestFit="1" customWidth="1"/>
    <col min="11788" max="11791" width="11.42578125" style="2"/>
    <col min="11792" max="11792" width="12" style="2" bestFit="1" customWidth="1"/>
    <col min="11793" max="12032" width="11.42578125" style="2"/>
    <col min="12033" max="12033" width="22" style="2" customWidth="1"/>
    <col min="12034" max="12034" width="15.28515625" style="2" bestFit="1" customWidth="1"/>
    <col min="12035" max="12035" width="23.5703125" style="2" customWidth="1"/>
    <col min="12036" max="12036" width="18" style="2" bestFit="1" customWidth="1"/>
    <col min="12037" max="12037" width="14.85546875" style="2" customWidth="1"/>
    <col min="12038" max="12038" width="17" style="2" customWidth="1"/>
    <col min="12039" max="12039" width="16.7109375" style="2" customWidth="1"/>
    <col min="12040" max="12040" width="23.28515625" style="2" customWidth="1"/>
    <col min="12041" max="12041" width="20.5703125" style="2" customWidth="1"/>
    <col min="12042" max="12042" width="15.5703125" style="2" bestFit="1" customWidth="1"/>
    <col min="12043" max="12043" width="12" style="2" bestFit="1" customWidth="1"/>
    <col min="12044" max="12047" width="11.42578125" style="2"/>
    <col min="12048" max="12048" width="12" style="2" bestFit="1" customWidth="1"/>
    <col min="12049" max="12288" width="11.42578125" style="2"/>
    <col min="12289" max="12289" width="22" style="2" customWidth="1"/>
    <col min="12290" max="12290" width="15.28515625" style="2" bestFit="1" customWidth="1"/>
    <col min="12291" max="12291" width="23.5703125" style="2" customWidth="1"/>
    <col min="12292" max="12292" width="18" style="2" bestFit="1" customWidth="1"/>
    <col min="12293" max="12293" width="14.85546875" style="2" customWidth="1"/>
    <col min="12294" max="12294" width="17" style="2" customWidth="1"/>
    <col min="12295" max="12295" width="16.7109375" style="2" customWidth="1"/>
    <col min="12296" max="12296" width="23.28515625" style="2" customWidth="1"/>
    <col min="12297" max="12297" width="20.5703125" style="2" customWidth="1"/>
    <col min="12298" max="12298" width="15.5703125" style="2" bestFit="1" customWidth="1"/>
    <col min="12299" max="12299" width="12" style="2" bestFit="1" customWidth="1"/>
    <col min="12300" max="12303" width="11.42578125" style="2"/>
    <col min="12304" max="12304" width="12" style="2" bestFit="1" customWidth="1"/>
    <col min="12305" max="12544" width="11.42578125" style="2"/>
    <col min="12545" max="12545" width="22" style="2" customWidth="1"/>
    <col min="12546" max="12546" width="15.28515625" style="2" bestFit="1" customWidth="1"/>
    <col min="12547" max="12547" width="23.5703125" style="2" customWidth="1"/>
    <col min="12548" max="12548" width="18" style="2" bestFit="1" customWidth="1"/>
    <col min="12549" max="12549" width="14.85546875" style="2" customWidth="1"/>
    <col min="12550" max="12550" width="17" style="2" customWidth="1"/>
    <col min="12551" max="12551" width="16.7109375" style="2" customWidth="1"/>
    <col min="12552" max="12552" width="23.28515625" style="2" customWidth="1"/>
    <col min="12553" max="12553" width="20.5703125" style="2" customWidth="1"/>
    <col min="12554" max="12554" width="15.5703125" style="2" bestFit="1" customWidth="1"/>
    <col min="12555" max="12555" width="12" style="2" bestFit="1" customWidth="1"/>
    <col min="12556" max="12559" width="11.42578125" style="2"/>
    <col min="12560" max="12560" width="12" style="2" bestFit="1" customWidth="1"/>
    <col min="12561" max="12800" width="11.42578125" style="2"/>
    <col min="12801" max="12801" width="22" style="2" customWidth="1"/>
    <col min="12802" max="12802" width="15.28515625" style="2" bestFit="1" customWidth="1"/>
    <col min="12803" max="12803" width="23.5703125" style="2" customWidth="1"/>
    <col min="12804" max="12804" width="18" style="2" bestFit="1" customWidth="1"/>
    <col min="12805" max="12805" width="14.85546875" style="2" customWidth="1"/>
    <col min="12806" max="12806" width="17" style="2" customWidth="1"/>
    <col min="12807" max="12807" width="16.7109375" style="2" customWidth="1"/>
    <col min="12808" max="12808" width="23.28515625" style="2" customWidth="1"/>
    <col min="12809" max="12809" width="20.5703125" style="2" customWidth="1"/>
    <col min="12810" max="12810" width="15.5703125" style="2" bestFit="1" customWidth="1"/>
    <col min="12811" max="12811" width="12" style="2" bestFit="1" customWidth="1"/>
    <col min="12812" max="12815" width="11.42578125" style="2"/>
    <col min="12816" max="12816" width="12" style="2" bestFit="1" customWidth="1"/>
    <col min="12817" max="13056" width="11.42578125" style="2"/>
    <col min="13057" max="13057" width="22" style="2" customWidth="1"/>
    <col min="13058" max="13058" width="15.28515625" style="2" bestFit="1" customWidth="1"/>
    <col min="13059" max="13059" width="23.5703125" style="2" customWidth="1"/>
    <col min="13060" max="13060" width="18" style="2" bestFit="1" customWidth="1"/>
    <col min="13061" max="13061" width="14.85546875" style="2" customWidth="1"/>
    <col min="13062" max="13062" width="17" style="2" customWidth="1"/>
    <col min="13063" max="13063" width="16.7109375" style="2" customWidth="1"/>
    <col min="13064" max="13064" width="23.28515625" style="2" customWidth="1"/>
    <col min="13065" max="13065" width="20.5703125" style="2" customWidth="1"/>
    <col min="13066" max="13066" width="15.5703125" style="2" bestFit="1" customWidth="1"/>
    <col min="13067" max="13067" width="12" style="2" bestFit="1" customWidth="1"/>
    <col min="13068" max="13071" width="11.42578125" style="2"/>
    <col min="13072" max="13072" width="12" style="2" bestFit="1" customWidth="1"/>
    <col min="13073" max="13312" width="11.42578125" style="2"/>
    <col min="13313" max="13313" width="22" style="2" customWidth="1"/>
    <col min="13314" max="13314" width="15.28515625" style="2" bestFit="1" customWidth="1"/>
    <col min="13315" max="13315" width="23.5703125" style="2" customWidth="1"/>
    <col min="13316" max="13316" width="18" style="2" bestFit="1" customWidth="1"/>
    <col min="13317" max="13317" width="14.85546875" style="2" customWidth="1"/>
    <col min="13318" max="13318" width="17" style="2" customWidth="1"/>
    <col min="13319" max="13319" width="16.7109375" style="2" customWidth="1"/>
    <col min="13320" max="13320" width="23.28515625" style="2" customWidth="1"/>
    <col min="13321" max="13321" width="20.5703125" style="2" customWidth="1"/>
    <col min="13322" max="13322" width="15.5703125" style="2" bestFit="1" customWidth="1"/>
    <col min="13323" max="13323" width="12" style="2" bestFit="1" customWidth="1"/>
    <col min="13324" max="13327" width="11.42578125" style="2"/>
    <col min="13328" max="13328" width="12" style="2" bestFit="1" customWidth="1"/>
    <col min="13329" max="13568" width="11.42578125" style="2"/>
    <col min="13569" max="13569" width="22" style="2" customWidth="1"/>
    <col min="13570" max="13570" width="15.28515625" style="2" bestFit="1" customWidth="1"/>
    <col min="13571" max="13571" width="23.5703125" style="2" customWidth="1"/>
    <col min="13572" max="13572" width="18" style="2" bestFit="1" customWidth="1"/>
    <col min="13573" max="13573" width="14.85546875" style="2" customWidth="1"/>
    <col min="13574" max="13574" width="17" style="2" customWidth="1"/>
    <col min="13575" max="13575" width="16.7109375" style="2" customWidth="1"/>
    <col min="13576" max="13576" width="23.28515625" style="2" customWidth="1"/>
    <col min="13577" max="13577" width="20.5703125" style="2" customWidth="1"/>
    <col min="13578" max="13578" width="15.5703125" style="2" bestFit="1" customWidth="1"/>
    <col min="13579" max="13579" width="12" style="2" bestFit="1" customWidth="1"/>
    <col min="13580" max="13583" width="11.42578125" style="2"/>
    <col min="13584" max="13584" width="12" style="2" bestFit="1" customWidth="1"/>
    <col min="13585" max="13824" width="11.42578125" style="2"/>
    <col min="13825" max="13825" width="22" style="2" customWidth="1"/>
    <col min="13826" max="13826" width="15.28515625" style="2" bestFit="1" customWidth="1"/>
    <col min="13827" max="13827" width="23.5703125" style="2" customWidth="1"/>
    <col min="13828" max="13828" width="18" style="2" bestFit="1" customWidth="1"/>
    <col min="13829" max="13829" width="14.85546875" style="2" customWidth="1"/>
    <col min="13830" max="13830" width="17" style="2" customWidth="1"/>
    <col min="13831" max="13831" width="16.7109375" style="2" customWidth="1"/>
    <col min="13832" max="13832" width="23.28515625" style="2" customWidth="1"/>
    <col min="13833" max="13833" width="20.5703125" style="2" customWidth="1"/>
    <col min="13834" max="13834" width="15.5703125" style="2" bestFit="1" customWidth="1"/>
    <col min="13835" max="13835" width="12" style="2" bestFit="1" customWidth="1"/>
    <col min="13836" max="13839" width="11.42578125" style="2"/>
    <col min="13840" max="13840" width="12" style="2" bestFit="1" customWidth="1"/>
    <col min="13841" max="14080" width="11.42578125" style="2"/>
    <col min="14081" max="14081" width="22" style="2" customWidth="1"/>
    <col min="14082" max="14082" width="15.28515625" style="2" bestFit="1" customWidth="1"/>
    <col min="14083" max="14083" width="23.5703125" style="2" customWidth="1"/>
    <col min="14084" max="14084" width="18" style="2" bestFit="1" customWidth="1"/>
    <col min="14085" max="14085" width="14.85546875" style="2" customWidth="1"/>
    <col min="14086" max="14086" width="17" style="2" customWidth="1"/>
    <col min="14087" max="14087" width="16.7109375" style="2" customWidth="1"/>
    <col min="14088" max="14088" width="23.28515625" style="2" customWidth="1"/>
    <col min="14089" max="14089" width="20.5703125" style="2" customWidth="1"/>
    <col min="14090" max="14090" width="15.5703125" style="2" bestFit="1" customWidth="1"/>
    <col min="14091" max="14091" width="12" style="2" bestFit="1" customWidth="1"/>
    <col min="14092" max="14095" width="11.42578125" style="2"/>
    <col min="14096" max="14096" width="12" style="2" bestFit="1" customWidth="1"/>
    <col min="14097" max="14336" width="11.42578125" style="2"/>
    <col min="14337" max="14337" width="22" style="2" customWidth="1"/>
    <col min="14338" max="14338" width="15.28515625" style="2" bestFit="1" customWidth="1"/>
    <col min="14339" max="14339" width="23.5703125" style="2" customWidth="1"/>
    <col min="14340" max="14340" width="18" style="2" bestFit="1" customWidth="1"/>
    <col min="14341" max="14341" width="14.85546875" style="2" customWidth="1"/>
    <col min="14342" max="14342" width="17" style="2" customWidth="1"/>
    <col min="14343" max="14343" width="16.7109375" style="2" customWidth="1"/>
    <col min="14344" max="14344" width="23.28515625" style="2" customWidth="1"/>
    <col min="14345" max="14345" width="20.5703125" style="2" customWidth="1"/>
    <col min="14346" max="14346" width="15.5703125" style="2" bestFit="1" customWidth="1"/>
    <col min="14347" max="14347" width="12" style="2" bestFit="1" customWidth="1"/>
    <col min="14348" max="14351" width="11.42578125" style="2"/>
    <col min="14352" max="14352" width="12" style="2" bestFit="1" customWidth="1"/>
    <col min="14353" max="14592" width="11.42578125" style="2"/>
    <col min="14593" max="14593" width="22" style="2" customWidth="1"/>
    <col min="14594" max="14594" width="15.28515625" style="2" bestFit="1" customWidth="1"/>
    <col min="14595" max="14595" width="23.5703125" style="2" customWidth="1"/>
    <col min="14596" max="14596" width="18" style="2" bestFit="1" customWidth="1"/>
    <col min="14597" max="14597" width="14.85546875" style="2" customWidth="1"/>
    <col min="14598" max="14598" width="17" style="2" customWidth="1"/>
    <col min="14599" max="14599" width="16.7109375" style="2" customWidth="1"/>
    <col min="14600" max="14600" width="23.28515625" style="2" customWidth="1"/>
    <col min="14601" max="14601" width="20.5703125" style="2" customWidth="1"/>
    <col min="14602" max="14602" width="15.5703125" style="2" bestFit="1" customWidth="1"/>
    <col min="14603" max="14603" width="12" style="2" bestFit="1" customWidth="1"/>
    <col min="14604" max="14607" width="11.42578125" style="2"/>
    <col min="14608" max="14608" width="12" style="2" bestFit="1" customWidth="1"/>
    <col min="14609" max="14848" width="11.42578125" style="2"/>
    <col min="14849" max="14849" width="22" style="2" customWidth="1"/>
    <col min="14850" max="14850" width="15.28515625" style="2" bestFit="1" customWidth="1"/>
    <col min="14851" max="14851" width="23.5703125" style="2" customWidth="1"/>
    <col min="14852" max="14852" width="18" style="2" bestFit="1" customWidth="1"/>
    <col min="14853" max="14853" width="14.85546875" style="2" customWidth="1"/>
    <col min="14854" max="14854" width="17" style="2" customWidth="1"/>
    <col min="14855" max="14855" width="16.7109375" style="2" customWidth="1"/>
    <col min="14856" max="14856" width="23.28515625" style="2" customWidth="1"/>
    <col min="14857" max="14857" width="20.5703125" style="2" customWidth="1"/>
    <col min="14858" max="14858" width="15.5703125" style="2" bestFit="1" customWidth="1"/>
    <col min="14859" max="14859" width="12" style="2" bestFit="1" customWidth="1"/>
    <col min="14860" max="14863" width="11.42578125" style="2"/>
    <col min="14864" max="14864" width="12" style="2" bestFit="1" customWidth="1"/>
    <col min="14865" max="15104" width="11.42578125" style="2"/>
    <col min="15105" max="15105" width="22" style="2" customWidth="1"/>
    <col min="15106" max="15106" width="15.28515625" style="2" bestFit="1" customWidth="1"/>
    <col min="15107" max="15107" width="23.5703125" style="2" customWidth="1"/>
    <col min="15108" max="15108" width="18" style="2" bestFit="1" customWidth="1"/>
    <col min="15109" max="15109" width="14.85546875" style="2" customWidth="1"/>
    <col min="15110" max="15110" width="17" style="2" customWidth="1"/>
    <col min="15111" max="15111" width="16.7109375" style="2" customWidth="1"/>
    <col min="15112" max="15112" width="23.28515625" style="2" customWidth="1"/>
    <col min="15113" max="15113" width="20.5703125" style="2" customWidth="1"/>
    <col min="15114" max="15114" width="15.5703125" style="2" bestFit="1" customWidth="1"/>
    <col min="15115" max="15115" width="12" style="2" bestFit="1" customWidth="1"/>
    <col min="15116" max="15119" width="11.42578125" style="2"/>
    <col min="15120" max="15120" width="12" style="2" bestFit="1" customWidth="1"/>
    <col min="15121" max="15360" width="11.42578125" style="2"/>
    <col min="15361" max="15361" width="22" style="2" customWidth="1"/>
    <col min="15362" max="15362" width="15.28515625" style="2" bestFit="1" customWidth="1"/>
    <col min="15363" max="15363" width="23.5703125" style="2" customWidth="1"/>
    <col min="15364" max="15364" width="18" style="2" bestFit="1" customWidth="1"/>
    <col min="15365" max="15365" width="14.85546875" style="2" customWidth="1"/>
    <col min="15366" max="15366" width="17" style="2" customWidth="1"/>
    <col min="15367" max="15367" width="16.7109375" style="2" customWidth="1"/>
    <col min="15368" max="15368" width="23.28515625" style="2" customWidth="1"/>
    <col min="15369" max="15369" width="20.5703125" style="2" customWidth="1"/>
    <col min="15370" max="15370" width="15.5703125" style="2" bestFit="1" customWidth="1"/>
    <col min="15371" max="15371" width="12" style="2" bestFit="1" customWidth="1"/>
    <col min="15372" max="15375" width="11.42578125" style="2"/>
    <col min="15376" max="15376" width="12" style="2" bestFit="1" customWidth="1"/>
    <col min="15377" max="15616" width="11.42578125" style="2"/>
    <col min="15617" max="15617" width="22" style="2" customWidth="1"/>
    <col min="15618" max="15618" width="15.28515625" style="2" bestFit="1" customWidth="1"/>
    <col min="15619" max="15619" width="23.5703125" style="2" customWidth="1"/>
    <col min="15620" max="15620" width="18" style="2" bestFit="1" customWidth="1"/>
    <col min="15621" max="15621" width="14.85546875" style="2" customWidth="1"/>
    <col min="15622" max="15622" width="17" style="2" customWidth="1"/>
    <col min="15623" max="15623" width="16.7109375" style="2" customWidth="1"/>
    <col min="15624" max="15624" width="23.28515625" style="2" customWidth="1"/>
    <col min="15625" max="15625" width="20.5703125" style="2" customWidth="1"/>
    <col min="15626" max="15626" width="15.5703125" style="2" bestFit="1" customWidth="1"/>
    <col min="15627" max="15627" width="12" style="2" bestFit="1" customWidth="1"/>
    <col min="15628" max="15631" width="11.42578125" style="2"/>
    <col min="15632" max="15632" width="12" style="2" bestFit="1" customWidth="1"/>
    <col min="15633" max="15872" width="11.42578125" style="2"/>
    <col min="15873" max="15873" width="22" style="2" customWidth="1"/>
    <col min="15874" max="15874" width="15.28515625" style="2" bestFit="1" customWidth="1"/>
    <col min="15875" max="15875" width="23.5703125" style="2" customWidth="1"/>
    <col min="15876" max="15876" width="18" style="2" bestFit="1" customWidth="1"/>
    <col min="15877" max="15877" width="14.85546875" style="2" customWidth="1"/>
    <col min="15878" max="15878" width="17" style="2" customWidth="1"/>
    <col min="15879" max="15879" width="16.7109375" style="2" customWidth="1"/>
    <col min="15880" max="15880" width="23.28515625" style="2" customWidth="1"/>
    <col min="15881" max="15881" width="20.5703125" style="2" customWidth="1"/>
    <col min="15882" max="15882" width="15.5703125" style="2" bestFit="1" customWidth="1"/>
    <col min="15883" max="15883" width="12" style="2" bestFit="1" customWidth="1"/>
    <col min="15884" max="15887" width="11.42578125" style="2"/>
    <col min="15888" max="15888" width="12" style="2" bestFit="1" customWidth="1"/>
    <col min="15889" max="16128" width="11.42578125" style="2"/>
    <col min="16129" max="16129" width="22" style="2" customWidth="1"/>
    <col min="16130" max="16130" width="15.28515625" style="2" bestFit="1" customWidth="1"/>
    <col min="16131" max="16131" width="23.5703125" style="2" customWidth="1"/>
    <col min="16132" max="16132" width="18" style="2" bestFit="1" customWidth="1"/>
    <col min="16133" max="16133" width="14.85546875" style="2" customWidth="1"/>
    <col min="16134" max="16134" width="17" style="2" customWidth="1"/>
    <col min="16135" max="16135" width="16.7109375" style="2" customWidth="1"/>
    <col min="16136" max="16136" width="23.28515625" style="2" customWidth="1"/>
    <col min="16137" max="16137" width="20.5703125" style="2" customWidth="1"/>
    <col min="16138" max="16138" width="15.5703125" style="2" bestFit="1" customWidth="1"/>
    <col min="16139" max="16139" width="12" style="2" bestFit="1" customWidth="1"/>
    <col min="16140" max="16143" width="11.42578125" style="2"/>
    <col min="16144" max="16144" width="12" style="2" bestFit="1" customWidth="1"/>
    <col min="16145" max="16384" width="11.42578125" style="2"/>
  </cols>
  <sheetData>
    <row r="1" spans="1:16" ht="15.75" customHeight="1">
      <c r="A1" s="55"/>
      <c r="B1" s="45"/>
      <c r="C1" s="45"/>
      <c r="D1" s="45"/>
      <c r="E1" s="45"/>
      <c r="F1" s="45"/>
      <c r="G1" s="45"/>
      <c r="H1" s="45"/>
      <c r="I1" s="45"/>
      <c r="J1" s="45"/>
    </row>
    <row r="2" spans="1:16" ht="15.75" customHeight="1">
      <c r="A2" s="55"/>
      <c r="B2" s="47"/>
      <c r="C2" s="47"/>
      <c r="D2" s="47"/>
      <c r="E2" s="47"/>
      <c r="F2" s="47"/>
      <c r="G2" s="47"/>
      <c r="H2" s="47"/>
      <c r="I2" s="47"/>
      <c r="J2" s="47"/>
    </row>
    <row r="3" spans="1:16" ht="15.75" customHeight="1">
      <c r="A3" s="55"/>
      <c r="B3" s="47"/>
      <c r="C3" s="47"/>
      <c r="D3" s="47"/>
      <c r="E3" s="47"/>
      <c r="F3" s="47"/>
      <c r="G3" s="47"/>
      <c r="H3" s="47"/>
      <c r="I3" s="47"/>
      <c r="J3" s="47"/>
    </row>
    <row r="4" spans="1:16" ht="15.75" customHeight="1">
      <c r="A4" s="55"/>
      <c r="B4" s="55"/>
      <c r="C4" s="55"/>
      <c r="D4" s="54"/>
      <c r="E4" s="53"/>
      <c r="F4" s="53"/>
      <c r="G4" s="53"/>
      <c r="H4" s="53"/>
      <c r="I4" s="52"/>
      <c r="J4" s="52"/>
    </row>
    <row r="5" spans="1:16" ht="15.75" customHeight="1">
      <c r="A5" s="770" t="s">
        <v>300</v>
      </c>
      <c r="B5" s="770"/>
      <c r="C5" s="770"/>
      <c r="D5" s="770"/>
      <c r="E5" s="770"/>
      <c r="F5" s="770"/>
      <c r="G5" s="770"/>
      <c r="H5" s="770"/>
      <c r="I5" s="770"/>
      <c r="J5" s="770"/>
      <c r="K5" s="438"/>
      <c r="L5" s="438"/>
      <c r="M5" s="438"/>
      <c r="N5" s="438"/>
      <c r="O5" s="438"/>
      <c r="P5" s="438"/>
    </row>
    <row r="6" spans="1:16" ht="15.75" customHeight="1">
      <c r="A6" s="770" t="s">
        <v>347</v>
      </c>
      <c r="B6" s="770"/>
      <c r="C6" s="770"/>
      <c r="D6" s="770"/>
      <c r="E6" s="770"/>
      <c r="F6" s="770"/>
      <c r="G6" s="770"/>
      <c r="H6" s="770"/>
      <c r="I6" s="770"/>
      <c r="J6" s="770"/>
      <c r="K6" s="438"/>
      <c r="L6" s="438"/>
      <c r="M6" s="438"/>
      <c r="N6" s="438"/>
      <c r="O6" s="438"/>
      <c r="P6" s="438"/>
    </row>
    <row r="7" spans="1:16" ht="41.25" thickBot="1">
      <c r="A7" s="439" t="s">
        <v>253</v>
      </c>
      <c r="B7" s="440" t="s">
        <v>299</v>
      </c>
      <c r="C7" s="440" t="s">
        <v>298</v>
      </c>
      <c r="D7" s="440" t="s">
        <v>297</v>
      </c>
      <c r="E7" s="440" t="s">
        <v>296</v>
      </c>
      <c r="F7" s="440" t="s">
        <v>295</v>
      </c>
      <c r="G7" s="440" t="s">
        <v>294</v>
      </c>
      <c r="H7" s="440" t="s">
        <v>293</v>
      </c>
      <c r="I7" s="440" t="s">
        <v>292</v>
      </c>
      <c r="J7" s="440" t="s">
        <v>240</v>
      </c>
      <c r="K7" s="438"/>
      <c r="L7" s="438"/>
      <c r="M7" s="438"/>
      <c r="N7" s="438"/>
      <c r="O7" s="438"/>
      <c r="P7" s="438"/>
    </row>
    <row r="8" spans="1:16" s="51" customFormat="1" ht="28.5" customHeight="1" thickTop="1">
      <c r="A8" s="441" t="s">
        <v>246</v>
      </c>
      <c r="B8" s="442">
        <v>180</v>
      </c>
      <c r="C8" s="442">
        <v>428</v>
      </c>
      <c r="D8" s="442">
        <v>297</v>
      </c>
      <c r="E8" s="442">
        <v>712</v>
      </c>
      <c r="F8" s="442">
        <v>6</v>
      </c>
      <c r="G8" s="442">
        <v>32</v>
      </c>
      <c r="H8" s="443">
        <v>164</v>
      </c>
      <c r="I8" s="443">
        <v>9</v>
      </c>
      <c r="J8" s="444">
        <v>1828</v>
      </c>
      <c r="K8" s="438"/>
      <c r="L8" s="438"/>
      <c r="M8" s="438"/>
      <c r="N8" s="438"/>
      <c r="O8" s="438"/>
      <c r="P8" s="438"/>
    </row>
    <row r="9" spans="1:16" s="51" customFormat="1" ht="28.5" customHeight="1">
      <c r="A9" s="445" t="s">
        <v>245</v>
      </c>
      <c r="B9" s="446">
        <v>471</v>
      </c>
      <c r="C9" s="446">
        <v>2145</v>
      </c>
      <c r="D9" s="446">
        <v>128</v>
      </c>
      <c r="E9" s="446">
        <v>501</v>
      </c>
      <c r="F9" s="446">
        <v>11</v>
      </c>
      <c r="G9" s="446">
        <v>19</v>
      </c>
      <c r="H9" s="447">
        <v>155</v>
      </c>
      <c r="I9" s="447">
        <v>7</v>
      </c>
      <c r="J9" s="448">
        <v>3437</v>
      </c>
      <c r="K9" s="438"/>
      <c r="L9" s="449"/>
      <c r="M9" s="438"/>
      <c r="N9" s="438"/>
      <c r="O9" s="438"/>
      <c r="P9" s="438"/>
    </row>
    <row r="10" spans="1:16" s="51" customFormat="1" ht="28.5" customHeight="1">
      <c r="A10" s="445" t="s">
        <v>244</v>
      </c>
      <c r="B10" s="446">
        <v>103</v>
      </c>
      <c r="C10" s="446">
        <v>132</v>
      </c>
      <c r="D10" s="446">
        <v>110</v>
      </c>
      <c r="E10" s="446">
        <v>225</v>
      </c>
      <c r="F10" s="446"/>
      <c r="G10" s="446">
        <v>11</v>
      </c>
      <c r="H10" s="447">
        <v>67</v>
      </c>
      <c r="I10" s="447">
        <v>6</v>
      </c>
      <c r="J10" s="448">
        <v>654</v>
      </c>
      <c r="K10" s="438"/>
      <c r="L10" s="438"/>
      <c r="M10" s="438"/>
      <c r="N10" s="438"/>
      <c r="O10" s="438"/>
      <c r="P10" s="438"/>
    </row>
    <row r="11" spans="1:16" s="51" customFormat="1" ht="28.5" customHeight="1">
      <c r="A11" s="445" t="s">
        <v>243</v>
      </c>
      <c r="B11" s="446">
        <v>25</v>
      </c>
      <c r="C11" s="446">
        <v>152</v>
      </c>
      <c r="D11" s="446">
        <v>126</v>
      </c>
      <c r="E11" s="446">
        <v>299</v>
      </c>
      <c r="F11" s="446"/>
      <c r="G11" s="446">
        <v>5</v>
      </c>
      <c r="H11" s="447">
        <v>141</v>
      </c>
      <c r="I11" s="447">
        <v>11</v>
      </c>
      <c r="J11" s="448">
        <v>759</v>
      </c>
      <c r="K11" s="438"/>
      <c r="L11" s="438"/>
      <c r="M11" s="438"/>
      <c r="N11" s="438"/>
      <c r="O11" s="438"/>
      <c r="P11" s="438"/>
    </row>
    <row r="12" spans="1:16" s="51" customFormat="1" ht="28.5" customHeight="1">
      <c r="A12" s="445" t="s">
        <v>242</v>
      </c>
      <c r="B12" s="446">
        <v>44</v>
      </c>
      <c r="C12" s="446">
        <v>564</v>
      </c>
      <c r="D12" s="446">
        <v>46</v>
      </c>
      <c r="E12" s="446">
        <v>291</v>
      </c>
      <c r="F12" s="446">
        <v>3</v>
      </c>
      <c r="G12" s="446">
        <v>11</v>
      </c>
      <c r="H12" s="447">
        <v>132</v>
      </c>
      <c r="I12" s="447">
        <v>5</v>
      </c>
      <c r="J12" s="448">
        <v>1096</v>
      </c>
      <c r="K12" s="438"/>
      <c r="L12" s="438"/>
      <c r="M12" s="438"/>
      <c r="N12" s="438"/>
      <c r="O12" s="438"/>
      <c r="P12" s="438"/>
    </row>
    <row r="13" spans="1:16" s="51" customFormat="1" ht="28.5" customHeight="1" thickBot="1">
      <c r="A13" s="450" t="s">
        <v>241</v>
      </c>
      <c r="B13" s="451">
        <v>97</v>
      </c>
      <c r="C13" s="451">
        <v>216</v>
      </c>
      <c r="D13" s="451">
        <v>19</v>
      </c>
      <c r="E13" s="451">
        <v>592</v>
      </c>
      <c r="F13" s="451"/>
      <c r="G13" s="451">
        <v>10</v>
      </c>
      <c r="H13" s="452">
        <v>117</v>
      </c>
      <c r="I13" s="452">
        <v>4</v>
      </c>
      <c r="J13" s="453">
        <v>1055</v>
      </c>
      <c r="K13" s="438"/>
      <c r="L13" s="438"/>
      <c r="M13" s="438"/>
      <c r="N13" s="438"/>
      <c r="O13" s="438"/>
      <c r="P13" s="438"/>
    </row>
    <row r="14" spans="1:16" s="50" customFormat="1" ht="28.5" customHeight="1" thickTop="1">
      <c r="A14" s="454" t="s">
        <v>240</v>
      </c>
      <c r="B14" s="455">
        <v>920</v>
      </c>
      <c r="C14" s="455">
        <v>3637</v>
      </c>
      <c r="D14" s="455">
        <v>726</v>
      </c>
      <c r="E14" s="455">
        <v>2620</v>
      </c>
      <c r="F14" s="455">
        <v>20</v>
      </c>
      <c r="G14" s="455">
        <v>88</v>
      </c>
      <c r="H14" s="455">
        <v>776</v>
      </c>
      <c r="I14" s="455">
        <v>42</v>
      </c>
      <c r="J14" s="455">
        <v>8829</v>
      </c>
      <c r="K14" s="456"/>
      <c r="L14" s="456"/>
      <c r="M14" s="456"/>
      <c r="N14" s="456"/>
      <c r="O14" s="456"/>
      <c r="P14" s="456"/>
    </row>
    <row r="15" spans="1:16" s="48" customFormat="1" ht="11.25" customHeight="1">
      <c r="A15" s="457" t="s">
        <v>291</v>
      </c>
      <c r="B15" s="458"/>
      <c r="C15" s="458"/>
      <c r="D15" s="458"/>
      <c r="E15" s="458"/>
      <c r="F15" s="458"/>
      <c r="G15" s="458"/>
      <c r="H15" s="458"/>
      <c r="I15" s="458"/>
      <c r="J15" s="458"/>
      <c r="K15" s="459"/>
      <c r="L15" s="459"/>
      <c r="M15" s="459"/>
      <c r="N15" s="459"/>
      <c r="O15" s="459"/>
      <c r="P15" s="459"/>
    </row>
    <row r="16" spans="1:16" ht="15.75">
      <c r="A16" s="438"/>
      <c r="B16" s="460"/>
      <c r="C16" s="460"/>
      <c r="D16" s="460"/>
      <c r="E16" s="460"/>
      <c r="F16" s="460"/>
      <c r="G16" s="460"/>
      <c r="H16" s="460"/>
      <c r="I16" s="460"/>
      <c r="J16" s="460"/>
      <c r="K16" s="438"/>
      <c r="L16" s="438"/>
      <c r="M16" s="438"/>
      <c r="N16" s="438"/>
      <c r="O16" s="438"/>
      <c r="P16" s="438"/>
    </row>
  </sheetData>
  <mergeCells count="2">
    <mergeCell ref="A5:J5"/>
    <mergeCell ref="A6:J6"/>
  </mergeCells>
  <printOptions horizontalCentered="1" verticalCentered="1"/>
  <pageMargins left="0.78740157480314965" right="0.78740157480314965" top="0.98425196850393704" bottom="0.98425196850393704" header="0.39370078740157483" footer="0.39370078740157483"/>
  <pageSetup scale="11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47"/>
  <sheetViews>
    <sheetView showGridLines="0" zoomScale="80" zoomScaleNormal="80" workbookViewId="0">
      <selection activeCell="H26" sqref="H26"/>
    </sheetView>
  </sheetViews>
  <sheetFormatPr baseColWidth="10" defaultRowHeight="12.75"/>
  <cols>
    <col min="1" max="1" width="34" style="531" customWidth="1"/>
    <col min="2" max="2" width="15.42578125" style="531" customWidth="1"/>
    <col min="3" max="3" width="15.5703125" style="531" customWidth="1"/>
    <col min="4" max="4" width="20.7109375" style="531" bestFit="1" customWidth="1"/>
    <col min="5" max="5" width="12" style="531" bestFit="1" customWidth="1"/>
    <col min="6" max="6" width="13.85546875" style="531" bestFit="1" customWidth="1"/>
    <col min="7" max="7" width="15.140625" style="531" customWidth="1"/>
    <col min="8" max="8" width="13.7109375" style="531" customWidth="1"/>
    <col min="9" max="9" width="18.5703125" style="531" customWidth="1"/>
    <col min="10" max="11" width="0" style="531" hidden="1" customWidth="1"/>
    <col min="12" max="12" width="14.42578125" style="531" customWidth="1"/>
    <col min="13" max="256" width="11.42578125" style="531"/>
    <col min="257" max="257" width="34" style="531" customWidth="1"/>
    <col min="258" max="258" width="15.42578125" style="531" customWidth="1"/>
    <col min="259" max="259" width="15.5703125" style="531" customWidth="1"/>
    <col min="260" max="260" width="20.7109375" style="531" bestFit="1" customWidth="1"/>
    <col min="261" max="261" width="12" style="531" bestFit="1" customWidth="1"/>
    <col min="262" max="262" width="13.85546875" style="531" bestFit="1" customWidth="1"/>
    <col min="263" max="263" width="15.140625" style="531" customWidth="1"/>
    <col min="264" max="264" width="13.7109375" style="531" customWidth="1"/>
    <col min="265" max="265" width="18.5703125" style="531" customWidth="1"/>
    <col min="266" max="267" width="0" style="531" hidden="1" customWidth="1"/>
    <col min="268" max="268" width="14.42578125" style="531" customWidth="1"/>
    <col min="269" max="512" width="11.42578125" style="531"/>
    <col min="513" max="513" width="34" style="531" customWidth="1"/>
    <col min="514" max="514" width="15.42578125" style="531" customWidth="1"/>
    <col min="515" max="515" width="15.5703125" style="531" customWidth="1"/>
    <col min="516" max="516" width="20.7109375" style="531" bestFit="1" customWidth="1"/>
    <col min="517" max="517" width="12" style="531" bestFit="1" customWidth="1"/>
    <col min="518" max="518" width="13.85546875" style="531" bestFit="1" customWidth="1"/>
    <col min="519" max="519" width="15.140625" style="531" customWidth="1"/>
    <col min="520" max="520" width="13.7109375" style="531" customWidth="1"/>
    <col min="521" max="521" width="18.5703125" style="531" customWidth="1"/>
    <col min="522" max="523" width="0" style="531" hidden="1" customWidth="1"/>
    <col min="524" max="524" width="14.42578125" style="531" customWidth="1"/>
    <col min="525" max="768" width="11.42578125" style="531"/>
    <col min="769" max="769" width="34" style="531" customWidth="1"/>
    <col min="770" max="770" width="15.42578125" style="531" customWidth="1"/>
    <col min="771" max="771" width="15.5703125" style="531" customWidth="1"/>
    <col min="772" max="772" width="20.7109375" style="531" bestFit="1" customWidth="1"/>
    <col min="773" max="773" width="12" style="531" bestFit="1" customWidth="1"/>
    <col min="774" max="774" width="13.85546875" style="531" bestFit="1" customWidth="1"/>
    <col min="775" max="775" width="15.140625" style="531" customWidth="1"/>
    <col min="776" max="776" width="13.7109375" style="531" customWidth="1"/>
    <col min="777" max="777" width="18.5703125" style="531" customWidth="1"/>
    <col min="778" max="779" width="0" style="531" hidden="1" customWidth="1"/>
    <col min="780" max="780" width="14.42578125" style="531" customWidth="1"/>
    <col min="781" max="1024" width="11.42578125" style="531"/>
    <col min="1025" max="1025" width="34" style="531" customWidth="1"/>
    <col min="1026" max="1026" width="15.42578125" style="531" customWidth="1"/>
    <col min="1027" max="1027" width="15.5703125" style="531" customWidth="1"/>
    <col min="1028" max="1028" width="20.7109375" style="531" bestFit="1" customWidth="1"/>
    <col min="1029" max="1029" width="12" style="531" bestFit="1" customWidth="1"/>
    <col min="1030" max="1030" width="13.85546875" style="531" bestFit="1" customWidth="1"/>
    <col min="1031" max="1031" width="15.140625" style="531" customWidth="1"/>
    <col min="1032" max="1032" width="13.7109375" style="531" customWidth="1"/>
    <col min="1033" max="1033" width="18.5703125" style="531" customWidth="1"/>
    <col min="1034" max="1035" width="0" style="531" hidden="1" customWidth="1"/>
    <col min="1036" max="1036" width="14.42578125" style="531" customWidth="1"/>
    <col min="1037" max="1280" width="11.42578125" style="531"/>
    <col min="1281" max="1281" width="34" style="531" customWidth="1"/>
    <col min="1282" max="1282" width="15.42578125" style="531" customWidth="1"/>
    <col min="1283" max="1283" width="15.5703125" style="531" customWidth="1"/>
    <col min="1284" max="1284" width="20.7109375" style="531" bestFit="1" customWidth="1"/>
    <col min="1285" max="1285" width="12" style="531" bestFit="1" customWidth="1"/>
    <col min="1286" max="1286" width="13.85546875" style="531" bestFit="1" customWidth="1"/>
    <col min="1287" max="1287" width="15.140625" style="531" customWidth="1"/>
    <col min="1288" max="1288" width="13.7109375" style="531" customWidth="1"/>
    <col min="1289" max="1289" width="18.5703125" style="531" customWidth="1"/>
    <col min="1290" max="1291" width="0" style="531" hidden="1" customWidth="1"/>
    <col min="1292" max="1292" width="14.42578125" style="531" customWidth="1"/>
    <col min="1293" max="1536" width="11.42578125" style="531"/>
    <col min="1537" max="1537" width="34" style="531" customWidth="1"/>
    <col min="1538" max="1538" width="15.42578125" style="531" customWidth="1"/>
    <col min="1539" max="1539" width="15.5703125" style="531" customWidth="1"/>
    <col min="1540" max="1540" width="20.7109375" style="531" bestFit="1" customWidth="1"/>
    <col min="1541" max="1541" width="12" style="531" bestFit="1" customWidth="1"/>
    <col min="1542" max="1542" width="13.85546875" style="531" bestFit="1" customWidth="1"/>
    <col min="1543" max="1543" width="15.140625" style="531" customWidth="1"/>
    <col min="1544" max="1544" width="13.7109375" style="531" customWidth="1"/>
    <col min="1545" max="1545" width="18.5703125" style="531" customWidth="1"/>
    <col min="1546" max="1547" width="0" style="531" hidden="1" customWidth="1"/>
    <col min="1548" max="1548" width="14.42578125" style="531" customWidth="1"/>
    <col min="1549" max="1792" width="11.42578125" style="531"/>
    <col min="1793" max="1793" width="34" style="531" customWidth="1"/>
    <col min="1794" max="1794" width="15.42578125" style="531" customWidth="1"/>
    <col min="1795" max="1795" width="15.5703125" style="531" customWidth="1"/>
    <col min="1796" max="1796" width="20.7109375" style="531" bestFit="1" customWidth="1"/>
    <col min="1797" max="1797" width="12" style="531" bestFit="1" customWidth="1"/>
    <col min="1798" max="1798" width="13.85546875" style="531" bestFit="1" customWidth="1"/>
    <col min="1799" max="1799" width="15.140625" style="531" customWidth="1"/>
    <col min="1800" max="1800" width="13.7109375" style="531" customWidth="1"/>
    <col min="1801" max="1801" width="18.5703125" style="531" customWidth="1"/>
    <col min="1802" max="1803" width="0" style="531" hidden="1" customWidth="1"/>
    <col min="1804" max="1804" width="14.42578125" style="531" customWidth="1"/>
    <col min="1805" max="2048" width="11.42578125" style="531"/>
    <col min="2049" max="2049" width="34" style="531" customWidth="1"/>
    <col min="2050" max="2050" width="15.42578125" style="531" customWidth="1"/>
    <col min="2051" max="2051" width="15.5703125" style="531" customWidth="1"/>
    <col min="2052" max="2052" width="20.7109375" style="531" bestFit="1" customWidth="1"/>
    <col min="2053" max="2053" width="12" style="531" bestFit="1" customWidth="1"/>
    <col min="2054" max="2054" width="13.85546875" style="531" bestFit="1" customWidth="1"/>
    <col min="2055" max="2055" width="15.140625" style="531" customWidth="1"/>
    <col min="2056" max="2056" width="13.7109375" style="531" customWidth="1"/>
    <col min="2057" max="2057" width="18.5703125" style="531" customWidth="1"/>
    <col min="2058" max="2059" width="0" style="531" hidden="1" customWidth="1"/>
    <col min="2060" max="2060" width="14.42578125" style="531" customWidth="1"/>
    <col min="2061" max="2304" width="11.42578125" style="531"/>
    <col min="2305" max="2305" width="34" style="531" customWidth="1"/>
    <col min="2306" max="2306" width="15.42578125" style="531" customWidth="1"/>
    <col min="2307" max="2307" width="15.5703125" style="531" customWidth="1"/>
    <col min="2308" max="2308" width="20.7109375" style="531" bestFit="1" customWidth="1"/>
    <col min="2309" max="2309" width="12" style="531" bestFit="1" customWidth="1"/>
    <col min="2310" max="2310" width="13.85546875" style="531" bestFit="1" customWidth="1"/>
    <col min="2311" max="2311" width="15.140625" style="531" customWidth="1"/>
    <col min="2312" max="2312" width="13.7109375" style="531" customWidth="1"/>
    <col min="2313" max="2313" width="18.5703125" style="531" customWidth="1"/>
    <col min="2314" max="2315" width="0" style="531" hidden="1" customWidth="1"/>
    <col min="2316" max="2316" width="14.42578125" style="531" customWidth="1"/>
    <col min="2317" max="2560" width="11.42578125" style="531"/>
    <col min="2561" max="2561" width="34" style="531" customWidth="1"/>
    <col min="2562" max="2562" width="15.42578125" style="531" customWidth="1"/>
    <col min="2563" max="2563" width="15.5703125" style="531" customWidth="1"/>
    <col min="2564" max="2564" width="20.7109375" style="531" bestFit="1" customWidth="1"/>
    <col min="2565" max="2565" width="12" style="531" bestFit="1" customWidth="1"/>
    <col min="2566" max="2566" width="13.85546875" style="531" bestFit="1" customWidth="1"/>
    <col min="2567" max="2567" width="15.140625" style="531" customWidth="1"/>
    <col min="2568" max="2568" width="13.7109375" style="531" customWidth="1"/>
    <col min="2569" max="2569" width="18.5703125" style="531" customWidth="1"/>
    <col min="2570" max="2571" width="0" style="531" hidden="1" customWidth="1"/>
    <col min="2572" max="2572" width="14.42578125" style="531" customWidth="1"/>
    <col min="2573" max="2816" width="11.42578125" style="531"/>
    <col min="2817" max="2817" width="34" style="531" customWidth="1"/>
    <col min="2818" max="2818" width="15.42578125" style="531" customWidth="1"/>
    <col min="2819" max="2819" width="15.5703125" style="531" customWidth="1"/>
    <col min="2820" max="2820" width="20.7109375" style="531" bestFit="1" customWidth="1"/>
    <col min="2821" max="2821" width="12" style="531" bestFit="1" customWidth="1"/>
    <col min="2822" max="2822" width="13.85546875" style="531" bestFit="1" customWidth="1"/>
    <col min="2823" max="2823" width="15.140625" style="531" customWidth="1"/>
    <col min="2824" max="2824" width="13.7109375" style="531" customWidth="1"/>
    <col min="2825" max="2825" width="18.5703125" style="531" customWidth="1"/>
    <col min="2826" max="2827" width="0" style="531" hidden="1" customWidth="1"/>
    <col min="2828" max="2828" width="14.42578125" style="531" customWidth="1"/>
    <col min="2829" max="3072" width="11.42578125" style="531"/>
    <col min="3073" max="3073" width="34" style="531" customWidth="1"/>
    <col min="3074" max="3074" width="15.42578125" style="531" customWidth="1"/>
    <col min="3075" max="3075" width="15.5703125" style="531" customWidth="1"/>
    <col min="3076" max="3076" width="20.7109375" style="531" bestFit="1" customWidth="1"/>
    <col min="3077" max="3077" width="12" style="531" bestFit="1" customWidth="1"/>
    <col min="3078" max="3078" width="13.85546875" style="531" bestFit="1" customWidth="1"/>
    <col min="3079" max="3079" width="15.140625" style="531" customWidth="1"/>
    <col min="3080" max="3080" width="13.7109375" style="531" customWidth="1"/>
    <col min="3081" max="3081" width="18.5703125" style="531" customWidth="1"/>
    <col min="3082" max="3083" width="0" style="531" hidden="1" customWidth="1"/>
    <col min="3084" max="3084" width="14.42578125" style="531" customWidth="1"/>
    <col min="3085" max="3328" width="11.42578125" style="531"/>
    <col min="3329" max="3329" width="34" style="531" customWidth="1"/>
    <col min="3330" max="3330" width="15.42578125" style="531" customWidth="1"/>
    <col min="3331" max="3331" width="15.5703125" style="531" customWidth="1"/>
    <col min="3332" max="3332" width="20.7109375" style="531" bestFit="1" customWidth="1"/>
    <col min="3333" max="3333" width="12" style="531" bestFit="1" customWidth="1"/>
    <col min="3334" max="3334" width="13.85546875" style="531" bestFit="1" customWidth="1"/>
    <col min="3335" max="3335" width="15.140625" style="531" customWidth="1"/>
    <col min="3336" max="3336" width="13.7109375" style="531" customWidth="1"/>
    <col min="3337" max="3337" width="18.5703125" style="531" customWidth="1"/>
    <col min="3338" max="3339" width="0" style="531" hidden="1" customWidth="1"/>
    <col min="3340" max="3340" width="14.42578125" style="531" customWidth="1"/>
    <col min="3341" max="3584" width="11.42578125" style="531"/>
    <col min="3585" max="3585" width="34" style="531" customWidth="1"/>
    <col min="3586" max="3586" width="15.42578125" style="531" customWidth="1"/>
    <col min="3587" max="3587" width="15.5703125" style="531" customWidth="1"/>
    <col min="3588" max="3588" width="20.7109375" style="531" bestFit="1" customWidth="1"/>
    <col min="3589" max="3589" width="12" style="531" bestFit="1" customWidth="1"/>
    <col min="3590" max="3590" width="13.85546875" style="531" bestFit="1" customWidth="1"/>
    <col min="3591" max="3591" width="15.140625" style="531" customWidth="1"/>
    <col min="3592" max="3592" width="13.7109375" style="531" customWidth="1"/>
    <col min="3593" max="3593" width="18.5703125" style="531" customWidth="1"/>
    <col min="3594" max="3595" width="0" style="531" hidden="1" customWidth="1"/>
    <col min="3596" max="3596" width="14.42578125" style="531" customWidth="1"/>
    <col min="3597" max="3840" width="11.42578125" style="531"/>
    <col min="3841" max="3841" width="34" style="531" customWidth="1"/>
    <col min="3842" max="3842" width="15.42578125" style="531" customWidth="1"/>
    <col min="3843" max="3843" width="15.5703125" style="531" customWidth="1"/>
    <col min="3844" max="3844" width="20.7109375" style="531" bestFit="1" customWidth="1"/>
    <col min="3845" max="3845" width="12" style="531" bestFit="1" customWidth="1"/>
    <col min="3846" max="3846" width="13.85546875" style="531" bestFit="1" customWidth="1"/>
    <col min="3847" max="3847" width="15.140625" style="531" customWidth="1"/>
    <col min="3848" max="3848" width="13.7109375" style="531" customWidth="1"/>
    <col min="3849" max="3849" width="18.5703125" style="531" customWidth="1"/>
    <col min="3850" max="3851" width="0" style="531" hidden="1" customWidth="1"/>
    <col min="3852" max="3852" width="14.42578125" style="531" customWidth="1"/>
    <col min="3853" max="4096" width="11.42578125" style="531"/>
    <col min="4097" max="4097" width="34" style="531" customWidth="1"/>
    <col min="4098" max="4098" width="15.42578125" style="531" customWidth="1"/>
    <col min="4099" max="4099" width="15.5703125" style="531" customWidth="1"/>
    <col min="4100" max="4100" width="20.7109375" style="531" bestFit="1" customWidth="1"/>
    <col min="4101" max="4101" width="12" style="531" bestFit="1" customWidth="1"/>
    <col min="4102" max="4102" width="13.85546875" style="531" bestFit="1" customWidth="1"/>
    <col min="4103" max="4103" width="15.140625" style="531" customWidth="1"/>
    <col min="4104" max="4104" width="13.7109375" style="531" customWidth="1"/>
    <col min="4105" max="4105" width="18.5703125" style="531" customWidth="1"/>
    <col min="4106" max="4107" width="0" style="531" hidden="1" customWidth="1"/>
    <col min="4108" max="4108" width="14.42578125" style="531" customWidth="1"/>
    <col min="4109" max="4352" width="11.42578125" style="531"/>
    <col min="4353" max="4353" width="34" style="531" customWidth="1"/>
    <col min="4354" max="4354" width="15.42578125" style="531" customWidth="1"/>
    <col min="4355" max="4355" width="15.5703125" style="531" customWidth="1"/>
    <col min="4356" max="4356" width="20.7109375" style="531" bestFit="1" customWidth="1"/>
    <col min="4357" max="4357" width="12" style="531" bestFit="1" customWidth="1"/>
    <col min="4358" max="4358" width="13.85546875" style="531" bestFit="1" customWidth="1"/>
    <col min="4359" max="4359" width="15.140625" style="531" customWidth="1"/>
    <col min="4360" max="4360" width="13.7109375" style="531" customWidth="1"/>
    <col min="4361" max="4361" width="18.5703125" style="531" customWidth="1"/>
    <col min="4362" max="4363" width="0" style="531" hidden="1" customWidth="1"/>
    <col min="4364" max="4364" width="14.42578125" style="531" customWidth="1"/>
    <col min="4365" max="4608" width="11.42578125" style="531"/>
    <col min="4609" max="4609" width="34" style="531" customWidth="1"/>
    <col min="4610" max="4610" width="15.42578125" style="531" customWidth="1"/>
    <col min="4611" max="4611" width="15.5703125" style="531" customWidth="1"/>
    <col min="4612" max="4612" width="20.7109375" style="531" bestFit="1" customWidth="1"/>
    <col min="4613" max="4613" width="12" style="531" bestFit="1" customWidth="1"/>
    <col min="4614" max="4614" width="13.85546875" style="531" bestFit="1" customWidth="1"/>
    <col min="4615" max="4615" width="15.140625" style="531" customWidth="1"/>
    <col min="4616" max="4616" width="13.7109375" style="531" customWidth="1"/>
    <col min="4617" max="4617" width="18.5703125" style="531" customWidth="1"/>
    <col min="4618" max="4619" width="0" style="531" hidden="1" customWidth="1"/>
    <col min="4620" max="4620" width="14.42578125" style="531" customWidth="1"/>
    <col min="4621" max="4864" width="11.42578125" style="531"/>
    <col min="4865" max="4865" width="34" style="531" customWidth="1"/>
    <col min="4866" max="4866" width="15.42578125" style="531" customWidth="1"/>
    <col min="4867" max="4867" width="15.5703125" style="531" customWidth="1"/>
    <col min="4868" max="4868" width="20.7109375" style="531" bestFit="1" customWidth="1"/>
    <col min="4869" max="4869" width="12" style="531" bestFit="1" customWidth="1"/>
    <col min="4870" max="4870" width="13.85546875" style="531" bestFit="1" customWidth="1"/>
    <col min="4871" max="4871" width="15.140625" style="531" customWidth="1"/>
    <col min="4872" max="4872" width="13.7109375" style="531" customWidth="1"/>
    <col min="4873" max="4873" width="18.5703125" style="531" customWidth="1"/>
    <col min="4874" max="4875" width="0" style="531" hidden="1" customWidth="1"/>
    <col min="4876" max="4876" width="14.42578125" style="531" customWidth="1"/>
    <col min="4877" max="5120" width="11.42578125" style="531"/>
    <col min="5121" max="5121" width="34" style="531" customWidth="1"/>
    <col min="5122" max="5122" width="15.42578125" style="531" customWidth="1"/>
    <col min="5123" max="5123" width="15.5703125" style="531" customWidth="1"/>
    <col min="5124" max="5124" width="20.7109375" style="531" bestFit="1" customWidth="1"/>
    <col min="5125" max="5125" width="12" style="531" bestFit="1" customWidth="1"/>
    <col min="5126" max="5126" width="13.85546875" style="531" bestFit="1" customWidth="1"/>
    <col min="5127" max="5127" width="15.140625" style="531" customWidth="1"/>
    <col min="5128" max="5128" width="13.7109375" style="531" customWidth="1"/>
    <col min="5129" max="5129" width="18.5703125" style="531" customWidth="1"/>
    <col min="5130" max="5131" width="0" style="531" hidden="1" customWidth="1"/>
    <col min="5132" max="5132" width="14.42578125" style="531" customWidth="1"/>
    <col min="5133" max="5376" width="11.42578125" style="531"/>
    <col min="5377" max="5377" width="34" style="531" customWidth="1"/>
    <col min="5378" max="5378" width="15.42578125" style="531" customWidth="1"/>
    <col min="5379" max="5379" width="15.5703125" style="531" customWidth="1"/>
    <col min="5380" max="5380" width="20.7109375" style="531" bestFit="1" customWidth="1"/>
    <col min="5381" max="5381" width="12" style="531" bestFit="1" customWidth="1"/>
    <col min="5382" max="5382" width="13.85546875" style="531" bestFit="1" customWidth="1"/>
    <col min="5383" max="5383" width="15.140625" style="531" customWidth="1"/>
    <col min="5384" max="5384" width="13.7109375" style="531" customWidth="1"/>
    <col min="5385" max="5385" width="18.5703125" style="531" customWidth="1"/>
    <col min="5386" max="5387" width="0" style="531" hidden="1" customWidth="1"/>
    <col min="5388" max="5388" width="14.42578125" style="531" customWidth="1"/>
    <col min="5389" max="5632" width="11.42578125" style="531"/>
    <col min="5633" max="5633" width="34" style="531" customWidth="1"/>
    <col min="5634" max="5634" width="15.42578125" style="531" customWidth="1"/>
    <col min="5635" max="5635" width="15.5703125" style="531" customWidth="1"/>
    <col min="5636" max="5636" width="20.7109375" style="531" bestFit="1" customWidth="1"/>
    <col min="5637" max="5637" width="12" style="531" bestFit="1" customWidth="1"/>
    <col min="5638" max="5638" width="13.85546875" style="531" bestFit="1" customWidth="1"/>
    <col min="5639" max="5639" width="15.140625" style="531" customWidth="1"/>
    <col min="5640" max="5640" width="13.7109375" style="531" customWidth="1"/>
    <col min="5641" max="5641" width="18.5703125" style="531" customWidth="1"/>
    <col min="5642" max="5643" width="0" style="531" hidden="1" customWidth="1"/>
    <col min="5644" max="5644" width="14.42578125" style="531" customWidth="1"/>
    <col min="5645" max="5888" width="11.42578125" style="531"/>
    <col min="5889" max="5889" width="34" style="531" customWidth="1"/>
    <col min="5890" max="5890" width="15.42578125" style="531" customWidth="1"/>
    <col min="5891" max="5891" width="15.5703125" style="531" customWidth="1"/>
    <col min="5892" max="5892" width="20.7109375" style="531" bestFit="1" customWidth="1"/>
    <col min="5893" max="5893" width="12" style="531" bestFit="1" customWidth="1"/>
    <col min="5894" max="5894" width="13.85546875" style="531" bestFit="1" customWidth="1"/>
    <col min="5895" max="5895" width="15.140625" style="531" customWidth="1"/>
    <col min="5896" max="5896" width="13.7109375" style="531" customWidth="1"/>
    <col min="5897" max="5897" width="18.5703125" style="531" customWidth="1"/>
    <col min="5898" max="5899" width="0" style="531" hidden="1" customWidth="1"/>
    <col min="5900" max="5900" width="14.42578125" style="531" customWidth="1"/>
    <col min="5901" max="6144" width="11.42578125" style="531"/>
    <col min="6145" max="6145" width="34" style="531" customWidth="1"/>
    <col min="6146" max="6146" width="15.42578125" style="531" customWidth="1"/>
    <col min="6147" max="6147" width="15.5703125" style="531" customWidth="1"/>
    <col min="6148" max="6148" width="20.7109375" style="531" bestFit="1" customWidth="1"/>
    <col min="6149" max="6149" width="12" style="531" bestFit="1" customWidth="1"/>
    <col min="6150" max="6150" width="13.85546875" style="531" bestFit="1" customWidth="1"/>
    <col min="6151" max="6151" width="15.140625" style="531" customWidth="1"/>
    <col min="6152" max="6152" width="13.7109375" style="531" customWidth="1"/>
    <col min="6153" max="6153" width="18.5703125" style="531" customWidth="1"/>
    <col min="6154" max="6155" width="0" style="531" hidden="1" customWidth="1"/>
    <col min="6156" max="6156" width="14.42578125" style="531" customWidth="1"/>
    <col min="6157" max="6400" width="11.42578125" style="531"/>
    <col min="6401" max="6401" width="34" style="531" customWidth="1"/>
    <col min="6402" max="6402" width="15.42578125" style="531" customWidth="1"/>
    <col min="6403" max="6403" width="15.5703125" style="531" customWidth="1"/>
    <col min="6404" max="6404" width="20.7109375" style="531" bestFit="1" customWidth="1"/>
    <col min="6405" max="6405" width="12" style="531" bestFit="1" customWidth="1"/>
    <col min="6406" max="6406" width="13.85546875" style="531" bestFit="1" customWidth="1"/>
    <col min="6407" max="6407" width="15.140625" style="531" customWidth="1"/>
    <col min="6408" max="6408" width="13.7109375" style="531" customWidth="1"/>
    <col min="6409" max="6409" width="18.5703125" style="531" customWidth="1"/>
    <col min="6410" max="6411" width="0" style="531" hidden="1" customWidth="1"/>
    <col min="6412" max="6412" width="14.42578125" style="531" customWidth="1"/>
    <col min="6413" max="6656" width="11.42578125" style="531"/>
    <col min="6657" max="6657" width="34" style="531" customWidth="1"/>
    <col min="6658" max="6658" width="15.42578125" style="531" customWidth="1"/>
    <col min="6659" max="6659" width="15.5703125" style="531" customWidth="1"/>
    <col min="6660" max="6660" width="20.7109375" style="531" bestFit="1" customWidth="1"/>
    <col min="6661" max="6661" width="12" style="531" bestFit="1" customWidth="1"/>
    <col min="6662" max="6662" width="13.85546875" style="531" bestFit="1" customWidth="1"/>
    <col min="6663" max="6663" width="15.140625" style="531" customWidth="1"/>
    <col min="6664" max="6664" width="13.7109375" style="531" customWidth="1"/>
    <col min="6665" max="6665" width="18.5703125" style="531" customWidth="1"/>
    <col min="6666" max="6667" width="0" style="531" hidden="1" customWidth="1"/>
    <col min="6668" max="6668" width="14.42578125" style="531" customWidth="1"/>
    <col min="6669" max="6912" width="11.42578125" style="531"/>
    <col min="6913" max="6913" width="34" style="531" customWidth="1"/>
    <col min="6914" max="6914" width="15.42578125" style="531" customWidth="1"/>
    <col min="6915" max="6915" width="15.5703125" style="531" customWidth="1"/>
    <col min="6916" max="6916" width="20.7109375" style="531" bestFit="1" customWidth="1"/>
    <col min="6917" max="6917" width="12" style="531" bestFit="1" customWidth="1"/>
    <col min="6918" max="6918" width="13.85546875" style="531" bestFit="1" customWidth="1"/>
    <col min="6919" max="6919" width="15.140625" style="531" customWidth="1"/>
    <col min="6920" max="6920" width="13.7109375" style="531" customWidth="1"/>
    <col min="6921" max="6921" width="18.5703125" style="531" customWidth="1"/>
    <col min="6922" max="6923" width="0" style="531" hidden="1" customWidth="1"/>
    <col min="6924" max="6924" width="14.42578125" style="531" customWidth="1"/>
    <col min="6925" max="7168" width="11.42578125" style="531"/>
    <col min="7169" max="7169" width="34" style="531" customWidth="1"/>
    <col min="7170" max="7170" width="15.42578125" style="531" customWidth="1"/>
    <col min="7171" max="7171" width="15.5703125" style="531" customWidth="1"/>
    <col min="7172" max="7172" width="20.7109375" style="531" bestFit="1" customWidth="1"/>
    <col min="7173" max="7173" width="12" style="531" bestFit="1" customWidth="1"/>
    <col min="7174" max="7174" width="13.85546875" style="531" bestFit="1" customWidth="1"/>
    <col min="7175" max="7175" width="15.140625" style="531" customWidth="1"/>
    <col min="7176" max="7176" width="13.7109375" style="531" customWidth="1"/>
    <col min="7177" max="7177" width="18.5703125" style="531" customWidth="1"/>
    <col min="7178" max="7179" width="0" style="531" hidden="1" customWidth="1"/>
    <col min="7180" max="7180" width="14.42578125" style="531" customWidth="1"/>
    <col min="7181" max="7424" width="11.42578125" style="531"/>
    <col min="7425" max="7425" width="34" style="531" customWidth="1"/>
    <col min="7426" max="7426" width="15.42578125" style="531" customWidth="1"/>
    <col min="7427" max="7427" width="15.5703125" style="531" customWidth="1"/>
    <col min="7428" max="7428" width="20.7109375" style="531" bestFit="1" customWidth="1"/>
    <col min="7429" max="7429" width="12" style="531" bestFit="1" customWidth="1"/>
    <col min="7430" max="7430" width="13.85546875" style="531" bestFit="1" customWidth="1"/>
    <col min="7431" max="7431" width="15.140625" style="531" customWidth="1"/>
    <col min="7432" max="7432" width="13.7109375" style="531" customWidth="1"/>
    <col min="7433" max="7433" width="18.5703125" style="531" customWidth="1"/>
    <col min="7434" max="7435" width="0" style="531" hidden="1" customWidth="1"/>
    <col min="7436" max="7436" width="14.42578125" style="531" customWidth="1"/>
    <col min="7437" max="7680" width="11.42578125" style="531"/>
    <col min="7681" max="7681" width="34" style="531" customWidth="1"/>
    <col min="7682" max="7682" width="15.42578125" style="531" customWidth="1"/>
    <col min="7683" max="7683" width="15.5703125" style="531" customWidth="1"/>
    <col min="7684" max="7684" width="20.7109375" style="531" bestFit="1" customWidth="1"/>
    <col min="7685" max="7685" width="12" style="531" bestFit="1" customWidth="1"/>
    <col min="7686" max="7686" width="13.85546875" style="531" bestFit="1" customWidth="1"/>
    <col min="7687" max="7687" width="15.140625" style="531" customWidth="1"/>
    <col min="7688" max="7688" width="13.7109375" style="531" customWidth="1"/>
    <col min="7689" max="7689" width="18.5703125" style="531" customWidth="1"/>
    <col min="7690" max="7691" width="0" style="531" hidden="1" customWidth="1"/>
    <col min="7692" max="7692" width="14.42578125" style="531" customWidth="1"/>
    <col min="7693" max="7936" width="11.42578125" style="531"/>
    <col min="7937" max="7937" width="34" style="531" customWidth="1"/>
    <col min="7938" max="7938" width="15.42578125" style="531" customWidth="1"/>
    <col min="7939" max="7939" width="15.5703125" style="531" customWidth="1"/>
    <col min="7940" max="7940" width="20.7109375" style="531" bestFit="1" customWidth="1"/>
    <col min="7941" max="7941" width="12" style="531" bestFit="1" customWidth="1"/>
    <col min="7942" max="7942" width="13.85546875" style="531" bestFit="1" customWidth="1"/>
    <col min="7943" max="7943" width="15.140625" style="531" customWidth="1"/>
    <col min="7944" max="7944" width="13.7109375" style="531" customWidth="1"/>
    <col min="7945" max="7945" width="18.5703125" style="531" customWidth="1"/>
    <col min="7946" max="7947" width="0" style="531" hidden="1" customWidth="1"/>
    <col min="7948" max="7948" width="14.42578125" style="531" customWidth="1"/>
    <col min="7949" max="8192" width="11.42578125" style="531"/>
    <col min="8193" max="8193" width="34" style="531" customWidth="1"/>
    <col min="8194" max="8194" width="15.42578125" style="531" customWidth="1"/>
    <col min="8195" max="8195" width="15.5703125" style="531" customWidth="1"/>
    <col min="8196" max="8196" width="20.7109375" style="531" bestFit="1" customWidth="1"/>
    <col min="8197" max="8197" width="12" style="531" bestFit="1" customWidth="1"/>
    <col min="8198" max="8198" width="13.85546875" style="531" bestFit="1" customWidth="1"/>
    <col min="8199" max="8199" width="15.140625" style="531" customWidth="1"/>
    <col min="8200" max="8200" width="13.7109375" style="531" customWidth="1"/>
    <col min="8201" max="8201" width="18.5703125" style="531" customWidth="1"/>
    <col min="8202" max="8203" width="0" style="531" hidden="1" customWidth="1"/>
    <col min="8204" max="8204" width="14.42578125" style="531" customWidth="1"/>
    <col min="8205" max="8448" width="11.42578125" style="531"/>
    <col min="8449" max="8449" width="34" style="531" customWidth="1"/>
    <col min="8450" max="8450" width="15.42578125" style="531" customWidth="1"/>
    <col min="8451" max="8451" width="15.5703125" style="531" customWidth="1"/>
    <col min="8452" max="8452" width="20.7109375" style="531" bestFit="1" customWidth="1"/>
    <col min="8453" max="8453" width="12" style="531" bestFit="1" customWidth="1"/>
    <col min="8454" max="8454" width="13.85546875" style="531" bestFit="1" customWidth="1"/>
    <col min="8455" max="8455" width="15.140625" style="531" customWidth="1"/>
    <col min="8456" max="8456" width="13.7109375" style="531" customWidth="1"/>
    <col min="8457" max="8457" width="18.5703125" style="531" customWidth="1"/>
    <col min="8458" max="8459" width="0" style="531" hidden="1" customWidth="1"/>
    <col min="8460" max="8460" width="14.42578125" style="531" customWidth="1"/>
    <col min="8461" max="8704" width="11.42578125" style="531"/>
    <col min="8705" max="8705" width="34" style="531" customWidth="1"/>
    <col min="8706" max="8706" width="15.42578125" style="531" customWidth="1"/>
    <col min="8707" max="8707" width="15.5703125" style="531" customWidth="1"/>
    <col min="8708" max="8708" width="20.7109375" style="531" bestFit="1" customWidth="1"/>
    <col min="8709" max="8709" width="12" style="531" bestFit="1" customWidth="1"/>
    <col min="8710" max="8710" width="13.85546875" style="531" bestFit="1" customWidth="1"/>
    <col min="8711" max="8711" width="15.140625" style="531" customWidth="1"/>
    <col min="8712" max="8712" width="13.7109375" style="531" customWidth="1"/>
    <col min="8713" max="8713" width="18.5703125" style="531" customWidth="1"/>
    <col min="8714" max="8715" width="0" style="531" hidden="1" customWidth="1"/>
    <col min="8716" max="8716" width="14.42578125" style="531" customWidth="1"/>
    <col min="8717" max="8960" width="11.42578125" style="531"/>
    <col min="8961" max="8961" width="34" style="531" customWidth="1"/>
    <col min="8962" max="8962" width="15.42578125" style="531" customWidth="1"/>
    <col min="8963" max="8963" width="15.5703125" style="531" customWidth="1"/>
    <col min="8964" max="8964" width="20.7109375" style="531" bestFit="1" customWidth="1"/>
    <col min="8965" max="8965" width="12" style="531" bestFit="1" customWidth="1"/>
    <col min="8966" max="8966" width="13.85546875" style="531" bestFit="1" customWidth="1"/>
    <col min="8967" max="8967" width="15.140625" style="531" customWidth="1"/>
    <col min="8968" max="8968" width="13.7109375" style="531" customWidth="1"/>
    <col min="8969" max="8969" width="18.5703125" style="531" customWidth="1"/>
    <col min="8970" max="8971" width="0" style="531" hidden="1" customWidth="1"/>
    <col min="8972" max="8972" width="14.42578125" style="531" customWidth="1"/>
    <col min="8973" max="9216" width="11.42578125" style="531"/>
    <col min="9217" max="9217" width="34" style="531" customWidth="1"/>
    <col min="9218" max="9218" width="15.42578125" style="531" customWidth="1"/>
    <col min="9219" max="9219" width="15.5703125" style="531" customWidth="1"/>
    <col min="9220" max="9220" width="20.7109375" style="531" bestFit="1" customWidth="1"/>
    <col min="9221" max="9221" width="12" style="531" bestFit="1" customWidth="1"/>
    <col min="9222" max="9222" width="13.85546875" style="531" bestFit="1" customWidth="1"/>
    <col min="9223" max="9223" width="15.140625" style="531" customWidth="1"/>
    <col min="9224" max="9224" width="13.7109375" style="531" customWidth="1"/>
    <col min="9225" max="9225" width="18.5703125" style="531" customWidth="1"/>
    <col min="9226" max="9227" width="0" style="531" hidden="1" customWidth="1"/>
    <col min="9228" max="9228" width="14.42578125" style="531" customWidth="1"/>
    <col min="9229" max="9472" width="11.42578125" style="531"/>
    <col min="9473" max="9473" width="34" style="531" customWidth="1"/>
    <col min="9474" max="9474" width="15.42578125" style="531" customWidth="1"/>
    <col min="9475" max="9475" width="15.5703125" style="531" customWidth="1"/>
    <col min="9476" max="9476" width="20.7109375" style="531" bestFit="1" customWidth="1"/>
    <col min="9477" max="9477" width="12" style="531" bestFit="1" customWidth="1"/>
    <col min="9478" max="9478" width="13.85546875" style="531" bestFit="1" customWidth="1"/>
    <col min="9479" max="9479" width="15.140625" style="531" customWidth="1"/>
    <col min="9480" max="9480" width="13.7109375" style="531" customWidth="1"/>
    <col min="9481" max="9481" width="18.5703125" style="531" customWidth="1"/>
    <col min="9482" max="9483" width="0" style="531" hidden="1" customWidth="1"/>
    <col min="9484" max="9484" width="14.42578125" style="531" customWidth="1"/>
    <col min="9485" max="9728" width="11.42578125" style="531"/>
    <col min="9729" max="9729" width="34" style="531" customWidth="1"/>
    <col min="9730" max="9730" width="15.42578125" style="531" customWidth="1"/>
    <col min="9731" max="9731" width="15.5703125" style="531" customWidth="1"/>
    <col min="9732" max="9732" width="20.7109375" style="531" bestFit="1" customWidth="1"/>
    <col min="9733" max="9733" width="12" style="531" bestFit="1" customWidth="1"/>
    <col min="9734" max="9734" width="13.85546875" style="531" bestFit="1" customWidth="1"/>
    <col min="9735" max="9735" width="15.140625" style="531" customWidth="1"/>
    <col min="9736" max="9736" width="13.7109375" style="531" customWidth="1"/>
    <col min="9737" max="9737" width="18.5703125" style="531" customWidth="1"/>
    <col min="9738" max="9739" width="0" style="531" hidden="1" customWidth="1"/>
    <col min="9740" max="9740" width="14.42578125" style="531" customWidth="1"/>
    <col min="9741" max="9984" width="11.42578125" style="531"/>
    <col min="9985" max="9985" width="34" style="531" customWidth="1"/>
    <col min="9986" max="9986" width="15.42578125" style="531" customWidth="1"/>
    <col min="9987" max="9987" width="15.5703125" style="531" customWidth="1"/>
    <col min="9988" max="9988" width="20.7109375" style="531" bestFit="1" customWidth="1"/>
    <col min="9989" max="9989" width="12" style="531" bestFit="1" customWidth="1"/>
    <col min="9990" max="9990" width="13.85546875" style="531" bestFit="1" customWidth="1"/>
    <col min="9991" max="9991" width="15.140625" style="531" customWidth="1"/>
    <col min="9992" max="9992" width="13.7109375" style="531" customWidth="1"/>
    <col min="9993" max="9993" width="18.5703125" style="531" customWidth="1"/>
    <col min="9994" max="9995" width="0" style="531" hidden="1" customWidth="1"/>
    <col min="9996" max="9996" width="14.42578125" style="531" customWidth="1"/>
    <col min="9997" max="10240" width="11.42578125" style="531"/>
    <col min="10241" max="10241" width="34" style="531" customWidth="1"/>
    <col min="10242" max="10242" width="15.42578125" style="531" customWidth="1"/>
    <col min="10243" max="10243" width="15.5703125" style="531" customWidth="1"/>
    <col min="10244" max="10244" width="20.7109375" style="531" bestFit="1" customWidth="1"/>
    <col min="10245" max="10245" width="12" style="531" bestFit="1" customWidth="1"/>
    <col min="10246" max="10246" width="13.85546875" style="531" bestFit="1" customWidth="1"/>
    <col min="10247" max="10247" width="15.140625" style="531" customWidth="1"/>
    <col min="10248" max="10248" width="13.7109375" style="531" customWidth="1"/>
    <col min="10249" max="10249" width="18.5703125" style="531" customWidth="1"/>
    <col min="10250" max="10251" width="0" style="531" hidden="1" customWidth="1"/>
    <col min="10252" max="10252" width="14.42578125" style="531" customWidth="1"/>
    <col min="10253" max="10496" width="11.42578125" style="531"/>
    <col min="10497" max="10497" width="34" style="531" customWidth="1"/>
    <col min="10498" max="10498" width="15.42578125" style="531" customWidth="1"/>
    <col min="10499" max="10499" width="15.5703125" style="531" customWidth="1"/>
    <col min="10500" max="10500" width="20.7109375" style="531" bestFit="1" customWidth="1"/>
    <col min="10501" max="10501" width="12" style="531" bestFit="1" customWidth="1"/>
    <col min="10502" max="10502" width="13.85546875" style="531" bestFit="1" customWidth="1"/>
    <col min="10503" max="10503" width="15.140625" style="531" customWidth="1"/>
    <col min="10504" max="10504" width="13.7109375" style="531" customWidth="1"/>
    <col min="10505" max="10505" width="18.5703125" style="531" customWidth="1"/>
    <col min="10506" max="10507" width="0" style="531" hidden="1" customWidth="1"/>
    <col min="10508" max="10508" width="14.42578125" style="531" customWidth="1"/>
    <col min="10509" max="10752" width="11.42578125" style="531"/>
    <col min="10753" max="10753" width="34" style="531" customWidth="1"/>
    <col min="10754" max="10754" width="15.42578125" style="531" customWidth="1"/>
    <col min="10755" max="10755" width="15.5703125" style="531" customWidth="1"/>
    <col min="10756" max="10756" width="20.7109375" style="531" bestFit="1" customWidth="1"/>
    <col min="10757" max="10757" width="12" style="531" bestFit="1" customWidth="1"/>
    <col min="10758" max="10758" width="13.85546875" style="531" bestFit="1" customWidth="1"/>
    <col min="10759" max="10759" width="15.140625" style="531" customWidth="1"/>
    <col min="10760" max="10760" width="13.7109375" style="531" customWidth="1"/>
    <col min="10761" max="10761" width="18.5703125" style="531" customWidth="1"/>
    <col min="10762" max="10763" width="0" style="531" hidden="1" customWidth="1"/>
    <col min="10764" max="10764" width="14.42578125" style="531" customWidth="1"/>
    <col min="10765" max="11008" width="11.42578125" style="531"/>
    <col min="11009" max="11009" width="34" style="531" customWidth="1"/>
    <col min="11010" max="11010" width="15.42578125" style="531" customWidth="1"/>
    <col min="11011" max="11011" width="15.5703125" style="531" customWidth="1"/>
    <col min="11012" max="11012" width="20.7109375" style="531" bestFit="1" customWidth="1"/>
    <col min="11013" max="11013" width="12" style="531" bestFit="1" customWidth="1"/>
    <col min="11014" max="11014" width="13.85546875" style="531" bestFit="1" customWidth="1"/>
    <col min="11015" max="11015" width="15.140625" style="531" customWidth="1"/>
    <col min="11016" max="11016" width="13.7109375" style="531" customWidth="1"/>
    <col min="11017" max="11017" width="18.5703125" style="531" customWidth="1"/>
    <col min="11018" max="11019" width="0" style="531" hidden="1" customWidth="1"/>
    <col min="11020" max="11020" width="14.42578125" style="531" customWidth="1"/>
    <col min="11021" max="11264" width="11.42578125" style="531"/>
    <col min="11265" max="11265" width="34" style="531" customWidth="1"/>
    <col min="11266" max="11266" width="15.42578125" style="531" customWidth="1"/>
    <col min="11267" max="11267" width="15.5703125" style="531" customWidth="1"/>
    <col min="11268" max="11268" width="20.7109375" style="531" bestFit="1" customWidth="1"/>
    <col min="11269" max="11269" width="12" style="531" bestFit="1" customWidth="1"/>
    <col min="11270" max="11270" width="13.85546875" style="531" bestFit="1" customWidth="1"/>
    <col min="11271" max="11271" width="15.140625" style="531" customWidth="1"/>
    <col min="11272" max="11272" width="13.7109375" style="531" customWidth="1"/>
    <col min="11273" max="11273" width="18.5703125" style="531" customWidth="1"/>
    <col min="11274" max="11275" width="0" style="531" hidden="1" customWidth="1"/>
    <col min="11276" max="11276" width="14.42578125" style="531" customWidth="1"/>
    <col min="11277" max="11520" width="11.42578125" style="531"/>
    <col min="11521" max="11521" width="34" style="531" customWidth="1"/>
    <col min="11522" max="11522" width="15.42578125" style="531" customWidth="1"/>
    <col min="11523" max="11523" width="15.5703125" style="531" customWidth="1"/>
    <col min="11524" max="11524" width="20.7109375" style="531" bestFit="1" customWidth="1"/>
    <col min="11525" max="11525" width="12" style="531" bestFit="1" customWidth="1"/>
    <col min="11526" max="11526" width="13.85546875" style="531" bestFit="1" customWidth="1"/>
    <col min="11527" max="11527" width="15.140625" style="531" customWidth="1"/>
    <col min="11528" max="11528" width="13.7109375" style="531" customWidth="1"/>
    <col min="11529" max="11529" width="18.5703125" style="531" customWidth="1"/>
    <col min="11530" max="11531" width="0" style="531" hidden="1" customWidth="1"/>
    <col min="11532" max="11532" width="14.42578125" style="531" customWidth="1"/>
    <col min="11533" max="11776" width="11.42578125" style="531"/>
    <col min="11777" max="11777" width="34" style="531" customWidth="1"/>
    <col min="11778" max="11778" width="15.42578125" style="531" customWidth="1"/>
    <col min="11779" max="11779" width="15.5703125" style="531" customWidth="1"/>
    <col min="11780" max="11780" width="20.7109375" style="531" bestFit="1" customWidth="1"/>
    <col min="11781" max="11781" width="12" style="531" bestFit="1" customWidth="1"/>
    <col min="11782" max="11782" width="13.85546875" style="531" bestFit="1" customWidth="1"/>
    <col min="11783" max="11783" width="15.140625" style="531" customWidth="1"/>
    <col min="11784" max="11784" width="13.7109375" style="531" customWidth="1"/>
    <col min="11785" max="11785" width="18.5703125" style="531" customWidth="1"/>
    <col min="11786" max="11787" width="0" style="531" hidden="1" customWidth="1"/>
    <col min="11788" max="11788" width="14.42578125" style="531" customWidth="1"/>
    <col min="11789" max="12032" width="11.42578125" style="531"/>
    <col min="12033" max="12033" width="34" style="531" customWidth="1"/>
    <col min="12034" max="12034" width="15.42578125" style="531" customWidth="1"/>
    <col min="12035" max="12035" width="15.5703125" style="531" customWidth="1"/>
    <col min="12036" max="12036" width="20.7109375" style="531" bestFit="1" customWidth="1"/>
    <col min="12037" max="12037" width="12" style="531" bestFit="1" customWidth="1"/>
    <col min="12038" max="12038" width="13.85546875" style="531" bestFit="1" customWidth="1"/>
    <col min="12039" max="12039" width="15.140625" style="531" customWidth="1"/>
    <col min="12040" max="12040" width="13.7109375" style="531" customWidth="1"/>
    <col min="12041" max="12041" width="18.5703125" style="531" customWidth="1"/>
    <col min="12042" max="12043" width="0" style="531" hidden="1" customWidth="1"/>
    <col min="12044" max="12044" width="14.42578125" style="531" customWidth="1"/>
    <col min="12045" max="12288" width="11.42578125" style="531"/>
    <col min="12289" max="12289" width="34" style="531" customWidth="1"/>
    <col min="12290" max="12290" width="15.42578125" style="531" customWidth="1"/>
    <col min="12291" max="12291" width="15.5703125" style="531" customWidth="1"/>
    <col min="12292" max="12292" width="20.7109375" style="531" bestFit="1" customWidth="1"/>
    <col min="12293" max="12293" width="12" style="531" bestFit="1" customWidth="1"/>
    <col min="12294" max="12294" width="13.85546875" style="531" bestFit="1" customWidth="1"/>
    <col min="12295" max="12295" width="15.140625" style="531" customWidth="1"/>
    <col min="12296" max="12296" width="13.7109375" style="531" customWidth="1"/>
    <col min="12297" max="12297" width="18.5703125" style="531" customWidth="1"/>
    <col min="12298" max="12299" width="0" style="531" hidden="1" customWidth="1"/>
    <col min="12300" max="12300" width="14.42578125" style="531" customWidth="1"/>
    <col min="12301" max="12544" width="11.42578125" style="531"/>
    <col min="12545" max="12545" width="34" style="531" customWidth="1"/>
    <col min="12546" max="12546" width="15.42578125" style="531" customWidth="1"/>
    <col min="12547" max="12547" width="15.5703125" style="531" customWidth="1"/>
    <col min="12548" max="12548" width="20.7109375" style="531" bestFit="1" customWidth="1"/>
    <col min="12549" max="12549" width="12" style="531" bestFit="1" customWidth="1"/>
    <col min="12550" max="12550" width="13.85546875" style="531" bestFit="1" customWidth="1"/>
    <col min="12551" max="12551" width="15.140625" style="531" customWidth="1"/>
    <col min="12552" max="12552" width="13.7109375" style="531" customWidth="1"/>
    <col min="12553" max="12553" width="18.5703125" style="531" customWidth="1"/>
    <col min="12554" max="12555" width="0" style="531" hidden="1" customWidth="1"/>
    <col min="12556" max="12556" width="14.42578125" style="531" customWidth="1"/>
    <col min="12557" max="12800" width="11.42578125" style="531"/>
    <col min="12801" max="12801" width="34" style="531" customWidth="1"/>
    <col min="12802" max="12802" width="15.42578125" style="531" customWidth="1"/>
    <col min="12803" max="12803" width="15.5703125" style="531" customWidth="1"/>
    <col min="12804" max="12804" width="20.7109375" style="531" bestFit="1" customWidth="1"/>
    <col min="12805" max="12805" width="12" style="531" bestFit="1" customWidth="1"/>
    <col min="12806" max="12806" width="13.85546875" style="531" bestFit="1" customWidth="1"/>
    <col min="12807" max="12807" width="15.140625" style="531" customWidth="1"/>
    <col min="12808" max="12808" width="13.7109375" style="531" customWidth="1"/>
    <col min="12809" max="12809" width="18.5703125" style="531" customWidth="1"/>
    <col min="12810" max="12811" width="0" style="531" hidden="1" customWidth="1"/>
    <col min="12812" max="12812" width="14.42578125" style="531" customWidth="1"/>
    <col min="12813" max="13056" width="11.42578125" style="531"/>
    <col min="13057" max="13057" width="34" style="531" customWidth="1"/>
    <col min="13058" max="13058" width="15.42578125" style="531" customWidth="1"/>
    <col min="13059" max="13059" width="15.5703125" style="531" customWidth="1"/>
    <col min="13060" max="13060" width="20.7109375" style="531" bestFit="1" customWidth="1"/>
    <col min="13061" max="13061" width="12" style="531" bestFit="1" customWidth="1"/>
    <col min="13062" max="13062" width="13.85546875" style="531" bestFit="1" customWidth="1"/>
    <col min="13063" max="13063" width="15.140625" style="531" customWidth="1"/>
    <col min="13064" max="13064" width="13.7109375" style="531" customWidth="1"/>
    <col min="13065" max="13065" width="18.5703125" style="531" customWidth="1"/>
    <col min="13066" max="13067" width="0" style="531" hidden="1" customWidth="1"/>
    <col min="13068" max="13068" width="14.42578125" style="531" customWidth="1"/>
    <col min="13069" max="13312" width="11.42578125" style="531"/>
    <col min="13313" max="13313" width="34" style="531" customWidth="1"/>
    <col min="13314" max="13314" width="15.42578125" style="531" customWidth="1"/>
    <col min="13315" max="13315" width="15.5703125" style="531" customWidth="1"/>
    <col min="13316" max="13316" width="20.7109375" style="531" bestFit="1" customWidth="1"/>
    <col min="13317" max="13317" width="12" style="531" bestFit="1" customWidth="1"/>
    <col min="13318" max="13318" width="13.85546875" style="531" bestFit="1" customWidth="1"/>
    <col min="13319" max="13319" width="15.140625" style="531" customWidth="1"/>
    <col min="13320" max="13320" width="13.7109375" style="531" customWidth="1"/>
    <col min="13321" max="13321" width="18.5703125" style="531" customWidth="1"/>
    <col min="13322" max="13323" width="0" style="531" hidden="1" customWidth="1"/>
    <col min="13324" max="13324" width="14.42578125" style="531" customWidth="1"/>
    <col min="13325" max="13568" width="11.42578125" style="531"/>
    <col min="13569" max="13569" width="34" style="531" customWidth="1"/>
    <col min="13570" max="13570" width="15.42578125" style="531" customWidth="1"/>
    <col min="13571" max="13571" width="15.5703125" style="531" customWidth="1"/>
    <col min="13572" max="13572" width="20.7109375" style="531" bestFit="1" customWidth="1"/>
    <col min="13573" max="13573" width="12" style="531" bestFit="1" customWidth="1"/>
    <col min="13574" max="13574" width="13.85546875" style="531" bestFit="1" customWidth="1"/>
    <col min="13575" max="13575" width="15.140625" style="531" customWidth="1"/>
    <col min="13576" max="13576" width="13.7109375" style="531" customWidth="1"/>
    <col min="13577" max="13577" width="18.5703125" style="531" customWidth="1"/>
    <col min="13578" max="13579" width="0" style="531" hidden="1" customWidth="1"/>
    <col min="13580" max="13580" width="14.42578125" style="531" customWidth="1"/>
    <col min="13581" max="13824" width="11.42578125" style="531"/>
    <col min="13825" max="13825" width="34" style="531" customWidth="1"/>
    <col min="13826" max="13826" width="15.42578125" style="531" customWidth="1"/>
    <col min="13827" max="13827" width="15.5703125" style="531" customWidth="1"/>
    <col min="13828" max="13828" width="20.7109375" style="531" bestFit="1" customWidth="1"/>
    <col min="13829" max="13829" width="12" style="531" bestFit="1" customWidth="1"/>
    <col min="13830" max="13830" width="13.85546875" style="531" bestFit="1" customWidth="1"/>
    <col min="13831" max="13831" width="15.140625" style="531" customWidth="1"/>
    <col min="13832" max="13832" width="13.7109375" style="531" customWidth="1"/>
    <col min="13833" max="13833" width="18.5703125" style="531" customWidth="1"/>
    <col min="13834" max="13835" width="0" style="531" hidden="1" customWidth="1"/>
    <col min="13836" max="13836" width="14.42578125" style="531" customWidth="1"/>
    <col min="13837" max="14080" width="11.42578125" style="531"/>
    <col min="14081" max="14081" width="34" style="531" customWidth="1"/>
    <col min="14082" max="14082" width="15.42578125" style="531" customWidth="1"/>
    <col min="14083" max="14083" width="15.5703125" style="531" customWidth="1"/>
    <col min="14084" max="14084" width="20.7109375" style="531" bestFit="1" customWidth="1"/>
    <col min="14085" max="14085" width="12" style="531" bestFit="1" customWidth="1"/>
    <col min="14086" max="14086" width="13.85546875" style="531" bestFit="1" customWidth="1"/>
    <col min="14087" max="14087" width="15.140625" style="531" customWidth="1"/>
    <col min="14088" max="14088" width="13.7109375" style="531" customWidth="1"/>
    <col min="14089" max="14089" width="18.5703125" style="531" customWidth="1"/>
    <col min="14090" max="14091" width="0" style="531" hidden="1" customWidth="1"/>
    <col min="14092" max="14092" width="14.42578125" style="531" customWidth="1"/>
    <col min="14093" max="14336" width="11.42578125" style="531"/>
    <col min="14337" max="14337" width="34" style="531" customWidth="1"/>
    <col min="14338" max="14338" width="15.42578125" style="531" customWidth="1"/>
    <col min="14339" max="14339" width="15.5703125" style="531" customWidth="1"/>
    <col min="14340" max="14340" width="20.7109375" style="531" bestFit="1" customWidth="1"/>
    <col min="14341" max="14341" width="12" style="531" bestFit="1" customWidth="1"/>
    <col min="14342" max="14342" width="13.85546875" style="531" bestFit="1" customWidth="1"/>
    <col min="14343" max="14343" width="15.140625" style="531" customWidth="1"/>
    <col min="14344" max="14344" width="13.7109375" style="531" customWidth="1"/>
    <col min="14345" max="14345" width="18.5703125" style="531" customWidth="1"/>
    <col min="14346" max="14347" width="0" style="531" hidden="1" customWidth="1"/>
    <col min="14348" max="14348" width="14.42578125" style="531" customWidth="1"/>
    <col min="14349" max="14592" width="11.42578125" style="531"/>
    <col min="14593" max="14593" width="34" style="531" customWidth="1"/>
    <col min="14594" max="14594" width="15.42578125" style="531" customWidth="1"/>
    <col min="14595" max="14595" width="15.5703125" style="531" customWidth="1"/>
    <col min="14596" max="14596" width="20.7109375" style="531" bestFit="1" customWidth="1"/>
    <col min="14597" max="14597" width="12" style="531" bestFit="1" customWidth="1"/>
    <col min="14598" max="14598" width="13.85546875" style="531" bestFit="1" customWidth="1"/>
    <col min="14599" max="14599" width="15.140625" style="531" customWidth="1"/>
    <col min="14600" max="14600" width="13.7109375" style="531" customWidth="1"/>
    <col min="14601" max="14601" width="18.5703125" style="531" customWidth="1"/>
    <col min="14602" max="14603" width="0" style="531" hidden="1" customWidth="1"/>
    <col min="14604" max="14604" width="14.42578125" style="531" customWidth="1"/>
    <col min="14605" max="14848" width="11.42578125" style="531"/>
    <col min="14849" max="14849" width="34" style="531" customWidth="1"/>
    <col min="14850" max="14850" width="15.42578125" style="531" customWidth="1"/>
    <col min="14851" max="14851" width="15.5703125" style="531" customWidth="1"/>
    <col min="14852" max="14852" width="20.7109375" style="531" bestFit="1" customWidth="1"/>
    <col min="14853" max="14853" width="12" style="531" bestFit="1" customWidth="1"/>
    <col min="14854" max="14854" width="13.85546875" style="531" bestFit="1" customWidth="1"/>
    <col min="14855" max="14855" width="15.140625" style="531" customWidth="1"/>
    <col min="14856" max="14856" width="13.7109375" style="531" customWidth="1"/>
    <col min="14857" max="14857" width="18.5703125" style="531" customWidth="1"/>
    <col min="14858" max="14859" width="0" style="531" hidden="1" customWidth="1"/>
    <col min="14860" max="14860" width="14.42578125" style="531" customWidth="1"/>
    <col min="14861" max="15104" width="11.42578125" style="531"/>
    <col min="15105" max="15105" width="34" style="531" customWidth="1"/>
    <col min="15106" max="15106" width="15.42578125" style="531" customWidth="1"/>
    <col min="15107" max="15107" width="15.5703125" style="531" customWidth="1"/>
    <col min="15108" max="15108" width="20.7109375" style="531" bestFit="1" customWidth="1"/>
    <col min="15109" max="15109" width="12" style="531" bestFit="1" customWidth="1"/>
    <col min="15110" max="15110" width="13.85546875" style="531" bestFit="1" customWidth="1"/>
    <col min="15111" max="15111" width="15.140625" style="531" customWidth="1"/>
    <col min="15112" max="15112" width="13.7109375" style="531" customWidth="1"/>
    <col min="15113" max="15113" width="18.5703125" style="531" customWidth="1"/>
    <col min="15114" max="15115" width="0" style="531" hidden="1" customWidth="1"/>
    <col min="15116" max="15116" width="14.42578125" style="531" customWidth="1"/>
    <col min="15117" max="15360" width="11.42578125" style="531"/>
    <col min="15361" max="15361" width="34" style="531" customWidth="1"/>
    <col min="15362" max="15362" width="15.42578125" style="531" customWidth="1"/>
    <col min="15363" max="15363" width="15.5703125" style="531" customWidth="1"/>
    <col min="15364" max="15364" width="20.7109375" style="531" bestFit="1" customWidth="1"/>
    <col min="15365" max="15365" width="12" style="531" bestFit="1" customWidth="1"/>
    <col min="15366" max="15366" width="13.85546875" style="531" bestFit="1" customWidth="1"/>
    <col min="15367" max="15367" width="15.140625" style="531" customWidth="1"/>
    <col min="15368" max="15368" width="13.7109375" style="531" customWidth="1"/>
    <col min="15369" max="15369" width="18.5703125" style="531" customWidth="1"/>
    <col min="15370" max="15371" width="0" style="531" hidden="1" customWidth="1"/>
    <col min="15372" max="15372" width="14.42578125" style="531" customWidth="1"/>
    <col min="15373" max="15616" width="11.42578125" style="531"/>
    <col min="15617" max="15617" width="34" style="531" customWidth="1"/>
    <col min="15618" max="15618" width="15.42578125" style="531" customWidth="1"/>
    <col min="15619" max="15619" width="15.5703125" style="531" customWidth="1"/>
    <col min="15620" max="15620" width="20.7109375" style="531" bestFit="1" customWidth="1"/>
    <col min="15621" max="15621" width="12" style="531" bestFit="1" customWidth="1"/>
    <col min="15622" max="15622" width="13.85546875" style="531" bestFit="1" customWidth="1"/>
    <col min="15623" max="15623" width="15.140625" style="531" customWidth="1"/>
    <col min="15624" max="15624" width="13.7109375" style="531" customWidth="1"/>
    <col min="15625" max="15625" width="18.5703125" style="531" customWidth="1"/>
    <col min="15626" max="15627" width="0" style="531" hidden="1" customWidth="1"/>
    <col min="15628" max="15628" width="14.42578125" style="531" customWidth="1"/>
    <col min="15629" max="15872" width="11.42578125" style="531"/>
    <col min="15873" max="15873" width="34" style="531" customWidth="1"/>
    <col min="15874" max="15874" width="15.42578125" style="531" customWidth="1"/>
    <col min="15875" max="15875" width="15.5703125" style="531" customWidth="1"/>
    <col min="15876" max="15876" width="20.7109375" style="531" bestFit="1" customWidth="1"/>
    <col min="15877" max="15877" width="12" style="531" bestFit="1" customWidth="1"/>
    <col min="15878" max="15878" width="13.85546875" style="531" bestFit="1" customWidth="1"/>
    <col min="15879" max="15879" width="15.140625" style="531" customWidth="1"/>
    <col min="15880" max="15880" width="13.7109375" style="531" customWidth="1"/>
    <col min="15881" max="15881" width="18.5703125" style="531" customWidth="1"/>
    <col min="15882" max="15883" width="0" style="531" hidden="1" customWidth="1"/>
    <col min="15884" max="15884" width="14.42578125" style="531" customWidth="1"/>
    <col min="15885" max="16128" width="11.42578125" style="531"/>
    <col min="16129" max="16129" width="34" style="531" customWidth="1"/>
    <col min="16130" max="16130" width="15.42578125" style="531" customWidth="1"/>
    <col min="16131" max="16131" width="15.5703125" style="531" customWidth="1"/>
    <col min="16132" max="16132" width="20.7109375" style="531" bestFit="1" customWidth="1"/>
    <col min="16133" max="16133" width="12" style="531" bestFit="1" customWidth="1"/>
    <col min="16134" max="16134" width="13.85546875" style="531" bestFit="1" customWidth="1"/>
    <col min="16135" max="16135" width="15.140625" style="531" customWidth="1"/>
    <col min="16136" max="16136" width="13.7109375" style="531" customWidth="1"/>
    <col min="16137" max="16137" width="18.5703125" style="531" customWidth="1"/>
    <col min="16138" max="16139" width="0" style="531" hidden="1" customWidth="1"/>
    <col min="16140" max="16140" width="14.42578125" style="531" customWidth="1"/>
    <col min="16141" max="16384" width="11.42578125" style="531"/>
  </cols>
  <sheetData>
    <row r="1" spans="1:11" ht="18.75" customHeight="1">
      <c r="A1" s="527"/>
      <c r="B1" s="527"/>
      <c r="C1" s="527"/>
      <c r="D1" s="527"/>
      <c r="E1" s="527"/>
      <c r="F1" s="527"/>
      <c r="G1" s="527"/>
      <c r="H1" s="528"/>
      <c r="I1" s="529"/>
      <c r="J1" s="530"/>
      <c r="K1" s="530"/>
    </row>
    <row r="2" spans="1:11" ht="18.75" customHeight="1">
      <c r="A2" s="527"/>
      <c r="B2" s="527"/>
      <c r="C2" s="527"/>
      <c r="D2" s="527"/>
      <c r="E2" s="527"/>
      <c r="F2" s="527"/>
      <c r="G2" s="527"/>
      <c r="H2" s="528"/>
      <c r="I2" s="532"/>
      <c r="J2" s="532"/>
      <c r="K2" s="532"/>
    </row>
    <row r="3" spans="1:11" ht="18.75" customHeight="1">
      <c r="A3" s="527"/>
      <c r="B3" s="527"/>
      <c r="C3" s="527"/>
      <c r="D3" s="527"/>
      <c r="E3" s="527"/>
      <c r="F3" s="527"/>
      <c r="G3" s="527"/>
      <c r="H3" s="528"/>
      <c r="I3" s="532"/>
      <c r="J3" s="532"/>
      <c r="K3" s="532"/>
    </row>
    <row r="4" spans="1:11" ht="17.25" customHeight="1">
      <c r="A4" s="527"/>
      <c r="B4" s="527"/>
      <c r="C4" s="527"/>
      <c r="D4" s="527"/>
      <c r="E4" s="527"/>
      <c r="F4" s="527"/>
      <c r="G4" s="527"/>
      <c r="H4" s="533"/>
      <c r="I4" s="534"/>
      <c r="J4" s="534"/>
      <c r="K4" s="534"/>
    </row>
    <row r="5" spans="1:11" ht="16.5" customHeight="1">
      <c r="A5" s="771" t="s">
        <v>380</v>
      </c>
      <c r="B5" s="771"/>
      <c r="C5" s="771"/>
      <c r="D5" s="771"/>
      <c r="E5" s="771"/>
      <c r="F5" s="771"/>
      <c r="G5" s="771"/>
      <c r="H5" s="771"/>
      <c r="I5" s="771"/>
      <c r="J5" s="535"/>
      <c r="K5" s="535"/>
    </row>
    <row r="6" spans="1:11" ht="18.75" customHeight="1" thickBot="1">
      <c r="A6" s="771" t="s">
        <v>347</v>
      </c>
      <c r="B6" s="771"/>
      <c r="C6" s="771"/>
      <c r="D6" s="771"/>
      <c r="E6" s="771"/>
      <c r="F6" s="771"/>
      <c r="G6" s="771"/>
      <c r="H6" s="771"/>
      <c r="I6" s="771"/>
      <c r="J6" s="536"/>
      <c r="K6" s="536"/>
    </row>
    <row r="7" spans="1:11" ht="18.75" customHeight="1">
      <c r="A7" s="772" t="s">
        <v>381</v>
      </c>
      <c r="B7" s="774" t="s">
        <v>258</v>
      </c>
      <c r="C7" s="774"/>
      <c r="D7" s="775" t="s">
        <v>382</v>
      </c>
      <c r="E7" s="774" t="s">
        <v>257</v>
      </c>
      <c r="F7" s="774"/>
      <c r="G7" s="775" t="s">
        <v>383</v>
      </c>
      <c r="H7" s="777" t="s">
        <v>384</v>
      </c>
      <c r="I7" s="779" t="s">
        <v>301</v>
      </c>
      <c r="J7" s="535"/>
      <c r="K7" s="535"/>
    </row>
    <row r="8" spans="1:11" ht="36.75" customHeight="1" thickBot="1">
      <c r="A8" s="773"/>
      <c r="B8" s="537" t="s">
        <v>385</v>
      </c>
      <c r="C8" s="537" t="s">
        <v>386</v>
      </c>
      <c r="D8" s="776"/>
      <c r="E8" s="537" t="s">
        <v>387</v>
      </c>
      <c r="F8" s="537" t="s">
        <v>388</v>
      </c>
      <c r="G8" s="776"/>
      <c r="H8" s="778"/>
      <c r="I8" s="780"/>
    </row>
    <row r="9" spans="1:11" ht="25.5" customHeight="1">
      <c r="A9" s="408" t="s">
        <v>389</v>
      </c>
      <c r="B9" s="538">
        <v>77</v>
      </c>
      <c r="C9" s="538">
        <v>116</v>
      </c>
      <c r="D9" s="538">
        <v>193</v>
      </c>
      <c r="E9" s="538">
        <v>7</v>
      </c>
      <c r="F9" s="538">
        <v>7</v>
      </c>
      <c r="G9" s="538">
        <v>14</v>
      </c>
      <c r="H9" s="539">
        <v>207</v>
      </c>
      <c r="I9" s="540">
        <v>0.28512396694214875</v>
      </c>
      <c r="J9" s="531">
        <v>193</v>
      </c>
    </row>
    <row r="10" spans="1:11" ht="25.5" customHeight="1">
      <c r="A10" s="414" t="s">
        <v>390</v>
      </c>
      <c r="B10" s="541">
        <v>15</v>
      </c>
      <c r="C10" s="541">
        <v>59</v>
      </c>
      <c r="D10" s="541">
        <v>74</v>
      </c>
      <c r="E10" s="541">
        <v>3</v>
      </c>
      <c r="F10" s="541">
        <v>9</v>
      </c>
      <c r="G10" s="541">
        <v>12</v>
      </c>
      <c r="H10" s="542">
        <v>86</v>
      </c>
      <c r="I10" s="543">
        <v>0.1184573002754821</v>
      </c>
      <c r="J10" s="531">
        <v>88</v>
      </c>
    </row>
    <row r="11" spans="1:11" ht="25.5" customHeight="1">
      <c r="A11" s="414" t="s">
        <v>391</v>
      </c>
      <c r="B11" s="541">
        <v>24</v>
      </c>
      <c r="C11" s="541">
        <v>40</v>
      </c>
      <c r="D11" s="541">
        <v>64</v>
      </c>
      <c r="E11" s="541">
        <v>3</v>
      </c>
      <c r="F11" s="541">
        <v>4</v>
      </c>
      <c r="G11" s="541">
        <v>7</v>
      </c>
      <c r="H11" s="542">
        <v>71</v>
      </c>
      <c r="I11" s="543">
        <v>9.7796143250688708E-2</v>
      </c>
      <c r="J11" s="531">
        <v>64</v>
      </c>
    </row>
    <row r="12" spans="1:11" ht="25.5" customHeight="1">
      <c r="A12" s="414" t="s">
        <v>392</v>
      </c>
      <c r="B12" s="541">
        <v>25</v>
      </c>
      <c r="C12" s="541">
        <v>31</v>
      </c>
      <c r="D12" s="541">
        <v>56</v>
      </c>
      <c r="E12" s="541"/>
      <c r="F12" s="541">
        <v>7</v>
      </c>
      <c r="G12" s="541">
        <v>7</v>
      </c>
      <c r="H12" s="542">
        <v>63</v>
      </c>
      <c r="I12" s="543">
        <v>8.6776859504132234E-2</v>
      </c>
      <c r="J12" s="531">
        <v>60</v>
      </c>
    </row>
    <row r="13" spans="1:11" ht="25.5" customHeight="1">
      <c r="A13" s="414" t="s">
        <v>393</v>
      </c>
      <c r="B13" s="541">
        <v>9</v>
      </c>
      <c r="C13" s="541">
        <v>22</v>
      </c>
      <c r="D13" s="541">
        <v>31</v>
      </c>
      <c r="E13" s="541">
        <v>1</v>
      </c>
      <c r="F13" s="541">
        <v>2</v>
      </c>
      <c r="G13" s="541">
        <v>3</v>
      </c>
      <c r="H13" s="542">
        <v>34</v>
      </c>
      <c r="I13" s="543">
        <v>4.6831955922865015E-2</v>
      </c>
      <c r="J13" s="531">
        <v>34</v>
      </c>
    </row>
    <row r="14" spans="1:11" ht="25.5" customHeight="1">
      <c r="A14" s="414" t="s">
        <v>394</v>
      </c>
      <c r="B14" s="541">
        <v>12</v>
      </c>
      <c r="C14" s="541">
        <v>17</v>
      </c>
      <c r="D14" s="541">
        <v>29</v>
      </c>
      <c r="E14" s="541">
        <v>1</v>
      </c>
      <c r="F14" s="541"/>
      <c r="G14" s="541">
        <v>1</v>
      </c>
      <c r="H14" s="542">
        <v>30</v>
      </c>
      <c r="I14" s="543">
        <v>4.1322314049586778E-2</v>
      </c>
      <c r="J14" s="531">
        <v>29</v>
      </c>
    </row>
    <row r="15" spans="1:11" ht="25.5" customHeight="1">
      <c r="A15" s="414" t="s">
        <v>395</v>
      </c>
      <c r="B15" s="541">
        <v>4</v>
      </c>
      <c r="C15" s="541">
        <v>18</v>
      </c>
      <c r="D15" s="541">
        <v>22</v>
      </c>
      <c r="E15" s="541">
        <v>2</v>
      </c>
      <c r="F15" s="541">
        <v>4</v>
      </c>
      <c r="G15" s="541">
        <v>6</v>
      </c>
      <c r="H15" s="542">
        <v>28</v>
      </c>
      <c r="I15" s="543">
        <v>3.8567493112947659E-2</v>
      </c>
      <c r="J15" s="531">
        <v>28</v>
      </c>
    </row>
    <row r="16" spans="1:11" ht="25.5" customHeight="1">
      <c r="A16" s="414" t="s">
        <v>396</v>
      </c>
      <c r="B16" s="541">
        <v>7</v>
      </c>
      <c r="C16" s="541">
        <v>8</v>
      </c>
      <c r="D16" s="541">
        <v>15</v>
      </c>
      <c r="E16" s="541">
        <v>2</v>
      </c>
      <c r="F16" s="541">
        <v>4</v>
      </c>
      <c r="G16" s="541">
        <v>6</v>
      </c>
      <c r="H16" s="542">
        <v>21</v>
      </c>
      <c r="I16" s="543">
        <v>2.8925619834710745E-2</v>
      </c>
      <c r="J16" s="531">
        <v>21</v>
      </c>
    </row>
    <row r="17" spans="1:11" ht="25.5" customHeight="1">
      <c r="A17" s="414" t="s">
        <v>397</v>
      </c>
      <c r="B17" s="541">
        <v>2</v>
      </c>
      <c r="C17" s="541">
        <v>13</v>
      </c>
      <c r="D17" s="541">
        <v>15</v>
      </c>
      <c r="E17" s="541">
        <v>1</v>
      </c>
      <c r="F17" s="541">
        <v>2</v>
      </c>
      <c r="G17" s="541">
        <v>3</v>
      </c>
      <c r="H17" s="542">
        <v>18</v>
      </c>
      <c r="I17" s="543">
        <v>2.4793388429752067E-2</v>
      </c>
      <c r="J17" s="531">
        <v>19</v>
      </c>
    </row>
    <row r="18" spans="1:11" ht="25.5" customHeight="1">
      <c r="A18" s="414" t="s">
        <v>398</v>
      </c>
      <c r="B18" s="541">
        <v>2</v>
      </c>
      <c r="C18" s="541">
        <v>7</v>
      </c>
      <c r="D18" s="541">
        <v>9</v>
      </c>
      <c r="E18" s="541">
        <v>1</v>
      </c>
      <c r="F18" s="541"/>
      <c r="G18" s="541">
        <v>1</v>
      </c>
      <c r="H18" s="542">
        <v>10</v>
      </c>
      <c r="I18" s="543">
        <v>1.3774104683195593E-2</v>
      </c>
      <c r="J18" s="531">
        <v>11</v>
      </c>
    </row>
    <row r="19" spans="1:11" ht="25.5" customHeight="1">
      <c r="A19" s="414" t="s">
        <v>399</v>
      </c>
      <c r="B19" s="541">
        <v>5</v>
      </c>
      <c r="C19" s="541">
        <v>5</v>
      </c>
      <c r="D19" s="541">
        <v>10</v>
      </c>
      <c r="E19" s="541"/>
      <c r="F19" s="541"/>
      <c r="G19" s="541">
        <v>0</v>
      </c>
      <c r="H19" s="542">
        <v>10</v>
      </c>
      <c r="I19" s="543">
        <v>1.3774104683195593E-2</v>
      </c>
      <c r="J19" s="531">
        <v>10</v>
      </c>
    </row>
    <row r="20" spans="1:11" ht="25.5" customHeight="1" thickBot="1">
      <c r="A20" s="420" t="s">
        <v>400</v>
      </c>
      <c r="B20" s="544">
        <v>3</v>
      </c>
      <c r="C20" s="544">
        <v>7</v>
      </c>
      <c r="D20" s="544">
        <v>10</v>
      </c>
      <c r="E20" s="544"/>
      <c r="F20" s="544"/>
      <c r="G20" s="544">
        <v>0</v>
      </c>
      <c r="H20" s="545">
        <v>10</v>
      </c>
      <c r="I20" s="546">
        <v>1.3774104683195593E-2</v>
      </c>
      <c r="J20" s="531">
        <v>10</v>
      </c>
    </row>
    <row r="21" spans="1:11" ht="25.5" customHeight="1" thickBot="1">
      <c r="A21" s="547" t="s">
        <v>286</v>
      </c>
      <c r="B21" s="548">
        <v>185</v>
      </c>
      <c r="C21" s="548">
        <v>343</v>
      </c>
      <c r="D21" s="548">
        <v>528</v>
      </c>
      <c r="E21" s="548">
        <v>21</v>
      </c>
      <c r="F21" s="548">
        <v>39</v>
      </c>
      <c r="G21" s="548">
        <v>60</v>
      </c>
      <c r="H21" s="548">
        <v>588</v>
      </c>
      <c r="I21" s="549">
        <v>0.80991735537190079</v>
      </c>
      <c r="J21" s="548">
        <v>567</v>
      </c>
      <c r="K21" s="548">
        <v>0</v>
      </c>
    </row>
    <row r="22" spans="1:11" ht="25.5" customHeight="1" thickTop="1" thickBot="1">
      <c r="A22" s="550" t="s">
        <v>401</v>
      </c>
      <c r="B22" s="551">
        <v>38</v>
      </c>
      <c r="C22" s="551">
        <v>78</v>
      </c>
      <c r="D22" s="551">
        <v>116</v>
      </c>
      <c r="E22" s="551">
        <v>8</v>
      </c>
      <c r="F22" s="551">
        <v>14</v>
      </c>
      <c r="G22" s="551">
        <v>22</v>
      </c>
      <c r="H22" s="551">
        <v>138</v>
      </c>
      <c r="I22" s="552">
        <v>0.19008264462809918</v>
      </c>
      <c r="J22" s="531">
        <v>136</v>
      </c>
      <c r="K22" s="531" t="e">
        <v>#REF!</v>
      </c>
    </row>
    <row r="23" spans="1:11" ht="32.25" customHeight="1" thickTop="1" thickBot="1">
      <c r="A23" s="553" t="s">
        <v>402</v>
      </c>
      <c r="B23" s="554">
        <v>223</v>
      </c>
      <c r="C23" s="554">
        <v>421</v>
      </c>
      <c r="D23" s="554">
        <v>644</v>
      </c>
      <c r="E23" s="554">
        <v>29</v>
      </c>
      <c r="F23" s="554">
        <v>53</v>
      </c>
      <c r="G23" s="554">
        <v>82</v>
      </c>
      <c r="H23" s="554">
        <v>726</v>
      </c>
      <c r="I23" s="555">
        <v>1</v>
      </c>
    </row>
    <row r="24" spans="1:11" ht="25.5" customHeight="1">
      <c r="A24" s="556" t="s">
        <v>239</v>
      </c>
      <c r="B24" s="556"/>
      <c r="C24" s="556"/>
      <c r="D24" s="556"/>
      <c r="E24" s="556"/>
      <c r="F24" s="556"/>
      <c r="G24" s="556"/>
      <c r="H24" s="557"/>
      <c r="I24" s="558"/>
    </row>
    <row r="25" spans="1:11" ht="25.5" customHeight="1">
      <c r="A25" s="559"/>
      <c r="B25" s="559"/>
      <c r="C25" s="559"/>
      <c r="D25" s="559"/>
      <c r="E25" s="559"/>
      <c r="F25" s="559"/>
      <c r="G25" s="559"/>
      <c r="H25" s="559"/>
      <c r="J25" s="531">
        <v>887</v>
      </c>
    </row>
    <row r="26" spans="1:11">
      <c r="A26" s="559"/>
      <c r="B26" s="560"/>
      <c r="C26" s="560"/>
      <c r="D26" s="560"/>
      <c r="E26" s="560"/>
      <c r="F26" s="560"/>
      <c r="G26" s="560"/>
      <c r="H26" s="560"/>
    </row>
    <row r="27" spans="1:11">
      <c r="A27" s="559"/>
      <c r="B27" s="559"/>
      <c r="C27" s="559"/>
      <c r="D27" s="559"/>
      <c r="E27" s="559"/>
      <c r="F27" s="559"/>
      <c r="G27" s="559"/>
      <c r="H27" s="559"/>
    </row>
    <row r="28" spans="1:11" ht="18">
      <c r="A28" s="561"/>
      <c r="B28" s="561"/>
      <c r="C28" s="561"/>
      <c r="D28" s="561"/>
      <c r="E28" s="561"/>
      <c r="F28" s="561"/>
      <c r="G28" s="561"/>
      <c r="H28" s="562"/>
    </row>
    <row r="29" spans="1:11" ht="18">
      <c r="A29" s="561"/>
      <c r="B29" s="561"/>
      <c r="C29" s="561"/>
      <c r="D29" s="561"/>
      <c r="E29" s="561"/>
      <c r="F29" s="561"/>
      <c r="G29" s="561"/>
      <c r="H29" s="562"/>
    </row>
    <row r="30" spans="1:11" ht="18">
      <c r="A30" s="561"/>
      <c r="B30" s="561"/>
      <c r="C30" s="561"/>
      <c r="D30" s="561"/>
      <c r="E30" s="561"/>
      <c r="F30" s="561"/>
      <c r="G30" s="561"/>
      <c r="H30" s="562"/>
      <c r="J30" s="531">
        <v>781</v>
      </c>
    </row>
    <row r="31" spans="1:11" ht="18">
      <c r="A31" s="561"/>
      <c r="B31" s="561"/>
      <c r="C31" s="561"/>
      <c r="D31" s="561"/>
      <c r="E31" s="561"/>
      <c r="F31" s="561"/>
      <c r="G31" s="561"/>
      <c r="H31" s="562"/>
    </row>
    <row r="32" spans="1:11" ht="18">
      <c r="A32" s="561"/>
      <c r="B32" s="561"/>
      <c r="C32" s="561"/>
      <c r="D32" s="561"/>
      <c r="E32" s="561"/>
      <c r="F32" s="561"/>
      <c r="G32" s="561"/>
      <c r="H32" s="562"/>
    </row>
    <row r="33" spans="1:8" ht="18">
      <c r="A33" s="561"/>
      <c r="B33" s="561"/>
      <c r="C33" s="561"/>
      <c r="D33" s="561"/>
      <c r="E33" s="561"/>
      <c r="F33" s="561"/>
      <c r="G33" s="561"/>
      <c r="H33" s="562"/>
    </row>
    <row r="34" spans="1:8" ht="18">
      <c r="A34" s="561"/>
      <c r="B34" s="561"/>
      <c r="C34" s="561"/>
      <c r="D34" s="561"/>
      <c r="E34" s="561"/>
      <c r="F34" s="561"/>
      <c r="G34" s="561"/>
      <c r="H34" s="562"/>
    </row>
    <row r="35" spans="1:8" ht="18">
      <c r="A35" s="561"/>
      <c r="B35" s="561"/>
      <c r="C35" s="561"/>
      <c r="D35" s="561"/>
      <c r="E35" s="561"/>
      <c r="F35" s="561"/>
      <c r="G35" s="561"/>
      <c r="H35" s="562"/>
    </row>
    <row r="36" spans="1:8" ht="18">
      <c r="A36" s="561"/>
      <c r="B36" s="561"/>
      <c r="C36" s="561"/>
      <c r="D36" s="561"/>
      <c r="E36" s="561"/>
      <c r="F36" s="561"/>
      <c r="G36" s="561"/>
      <c r="H36" s="562"/>
    </row>
    <row r="37" spans="1:8" ht="18">
      <c r="A37" s="561"/>
      <c r="B37" s="561"/>
      <c r="C37" s="561"/>
      <c r="D37" s="561"/>
      <c r="E37" s="561"/>
      <c r="F37" s="561"/>
      <c r="G37" s="561"/>
      <c r="H37" s="562"/>
    </row>
    <row r="38" spans="1:8" ht="18">
      <c r="A38" s="561"/>
      <c r="B38" s="561"/>
      <c r="C38" s="561"/>
      <c r="D38" s="561"/>
      <c r="E38" s="561"/>
      <c r="F38" s="561"/>
      <c r="G38" s="561"/>
      <c r="H38" s="562"/>
    </row>
    <row r="39" spans="1:8" ht="18">
      <c r="A39" s="561"/>
      <c r="B39" s="561"/>
      <c r="C39" s="561"/>
      <c r="D39" s="561"/>
      <c r="E39" s="561"/>
      <c r="F39" s="561"/>
      <c r="G39" s="561"/>
      <c r="H39" s="562"/>
    </row>
    <row r="40" spans="1:8" ht="18">
      <c r="A40" s="561"/>
      <c r="B40" s="561"/>
      <c r="C40" s="561"/>
      <c r="D40" s="561"/>
      <c r="E40" s="561"/>
      <c r="F40" s="561"/>
      <c r="G40" s="561"/>
      <c r="H40" s="562"/>
    </row>
    <row r="41" spans="1:8">
      <c r="A41" s="528"/>
      <c r="B41" s="528"/>
      <c r="C41" s="528"/>
      <c r="D41" s="528"/>
      <c r="E41" s="528"/>
      <c r="F41" s="528"/>
      <c r="G41" s="528"/>
      <c r="H41" s="528"/>
    </row>
    <row r="42" spans="1:8" ht="15">
      <c r="A42" s="563"/>
      <c r="B42" s="563"/>
      <c r="C42" s="563"/>
      <c r="D42" s="563"/>
      <c r="E42" s="563"/>
      <c r="F42" s="563"/>
      <c r="G42" s="563"/>
    </row>
    <row r="43" spans="1:8">
      <c r="A43" s="528"/>
      <c r="B43" s="528"/>
      <c r="C43" s="528"/>
      <c r="D43" s="528"/>
      <c r="E43" s="528"/>
      <c r="F43" s="528"/>
      <c r="G43" s="528"/>
    </row>
    <row r="44" spans="1:8">
      <c r="A44" s="528"/>
      <c r="B44" s="528"/>
      <c r="C44" s="528"/>
      <c r="D44" s="528"/>
      <c r="E44" s="528"/>
      <c r="F44" s="528"/>
      <c r="G44" s="528"/>
      <c r="H44" s="528"/>
    </row>
    <row r="45" spans="1:8">
      <c r="A45" s="528"/>
      <c r="B45" s="528"/>
      <c r="C45" s="528"/>
      <c r="D45" s="528"/>
      <c r="E45" s="528"/>
      <c r="F45" s="528"/>
      <c r="G45" s="528"/>
      <c r="H45" s="528"/>
    </row>
    <row r="46" spans="1:8">
      <c r="A46" s="528"/>
      <c r="B46" s="528"/>
      <c r="C46" s="528"/>
      <c r="D46" s="528"/>
      <c r="E46" s="528"/>
      <c r="F46" s="528"/>
      <c r="G46" s="528"/>
      <c r="H46" s="528"/>
    </row>
    <row r="47" spans="1:8">
      <c r="A47" s="528"/>
      <c r="B47" s="528"/>
      <c r="C47" s="528"/>
      <c r="D47" s="528"/>
      <c r="E47" s="528"/>
      <c r="F47" s="528"/>
      <c r="G47" s="528"/>
      <c r="H47" s="528"/>
    </row>
  </sheetData>
  <mergeCells count="9">
    <mergeCell ref="A5:I5"/>
    <mergeCell ref="A6:I6"/>
    <mergeCell ref="A7:A8"/>
    <mergeCell ref="B7:C7"/>
    <mergeCell ref="D7:D8"/>
    <mergeCell ref="E7:F7"/>
    <mergeCell ref="G7:G8"/>
    <mergeCell ref="H7:H8"/>
    <mergeCell ref="I7:I8"/>
  </mergeCells>
  <pageMargins left="0.75" right="0.75" top="1" bottom="1" header="0" footer="0"/>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I56"/>
  <sheetViews>
    <sheetView showGridLines="0" zoomScale="80" zoomScaleNormal="80" zoomScaleSheetLayoutView="70" workbookViewId="0">
      <selection activeCell="I23" sqref="I23"/>
    </sheetView>
  </sheetViews>
  <sheetFormatPr baseColWidth="10" defaultRowHeight="12.75"/>
  <cols>
    <col min="1" max="1" width="44.140625" style="2" customWidth="1"/>
    <col min="2" max="2" width="13.7109375" style="2" bestFit="1" customWidth="1"/>
    <col min="3" max="3" width="15.28515625" style="2" bestFit="1" customWidth="1"/>
    <col min="4" max="4" width="13.7109375" style="2" bestFit="1" customWidth="1"/>
    <col min="5" max="5" width="15.5703125" style="2" customWidth="1"/>
    <col min="6" max="6" width="9.5703125" style="2" customWidth="1"/>
    <col min="7" max="7" width="18.85546875" style="2" bestFit="1" customWidth="1"/>
    <col min="8" max="8" width="7.42578125" style="2" bestFit="1" customWidth="1"/>
    <col min="9" max="9" width="32.140625" style="2" customWidth="1"/>
    <col min="10" max="256" width="11.42578125" style="2"/>
    <col min="257" max="257" width="44.140625" style="2" customWidth="1"/>
    <col min="258" max="258" width="13.7109375" style="2" bestFit="1" customWidth="1"/>
    <col min="259" max="259" width="15.28515625" style="2" bestFit="1" customWidth="1"/>
    <col min="260" max="260" width="13.7109375" style="2" bestFit="1" customWidth="1"/>
    <col min="261" max="261" width="15.5703125" style="2" customWidth="1"/>
    <col min="262" max="262" width="9.5703125" style="2" customWidth="1"/>
    <col min="263" max="263" width="18.85546875" style="2" bestFit="1" customWidth="1"/>
    <col min="264" max="264" width="7.42578125" style="2" bestFit="1" customWidth="1"/>
    <col min="265" max="265" width="32.140625" style="2" customWidth="1"/>
    <col min="266" max="512" width="11.42578125" style="2"/>
    <col min="513" max="513" width="44.140625" style="2" customWidth="1"/>
    <col min="514" max="514" width="13.7109375" style="2" bestFit="1" customWidth="1"/>
    <col min="515" max="515" width="15.28515625" style="2" bestFit="1" customWidth="1"/>
    <col min="516" max="516" width="13.7109375" style="2" bestFit="1" customWidth="1"/>
    <col min="517" max="517" width="15.5703125" style="2" customWidth="1"/>
    <col min="518" max="518" width="9.5703125" style="2" customWidth="1"/>
    <col min="519" max="519" width="18.85546875" style="2" bestFit="1" customWidth="1"/>
    <col min="520" max="520" width="7.42578125" style="2" bestFit="1" customWidth="1"/>
    <col min="521" max="521" width="32.140625" style="2" customWidth="1"/>
    <col min="522" max="768" width="11.42578125" style="2"/>
    <col min="769" max="769" width="44.140625" style="2" customWidth="1"/>
    <col min="770" max="770" width="13.7109375" style="2" bestFit="1" customWidth="1"/>
    <col min="771" max="771" width="15.28515625" style="2" bestFit="1" customWidth="1"/>
    <col min="772" max="772" width="13.7109375" style="2" bestFit="1" customWidth="1"/>
    <col min="773" max="773" width="15.5703125" style="2" customWidth="1"/>
    <col min="774" max="774" width="9.5703125" style="2" customWidth="1"/>
    <col min="775" max="775" width="18.85546875" style="2" bestFit="1" customWidth="1"/>
    <col min="776" max="776" width="7.42578125" style="2" bestFit="1" customWidth="1"/>
    <col min="777" max="777" width="32.140625" style="2" customWidth="1"/>
    <col min="778" max="1024" width="11.42578125" style="2"/>
    <col min="1025" max="1025" width="44.140625" style="2" customWidth="1"/>
    <col min="1026" max="1026" width="13.7109375" style="2" bestFit="1" customWidth="1"/>
    <col min="1027" max="1027" width="15.28515625" style="2" bestFit="1" customWidth="1"/>
    <col min="1028" max="1028" width="13.7109375" style="2" bestFit="1" customWidth="1"/>
    <col min="1029" max="1029" width="15.5703125" style="2" customWidth="1"/>
    <col min="1030" max="1030" width="9.5703125" style="2" customWidth="1"/>
    <col min="1031" max="1031" width="18.85546875" style="2" bestFit="1" customWidth="1"/>
    <col min="1032" max="1032" width="7.42578125" style="2" bestFit="1" customWidth="1"/>
    <col min="1033" max="1033" width="32.140625" style="2" customWidth="1"/>
    <col min="1034" max="1280" width="11.42578125" style="2"/>
    <col min="1281" max="1281" width="44.140625" style="2" customWidth="1"/>
    <col min="1282" max="1282" width="13.7109375" style="2" bestFit="1" customWidth="1"/>
    <col min="1283" max="1283" width="15.28515625" style="2" bestFit="1" customWidth="1"/>
    <col min="1284" max="1284" width="13.7109375" style="2" bestFit="1" customWidth="1"/>
    <col min="1285" max="1285" width="15.5703125" style="2" customWidth="1"/>
    <col min="1286" max="1286" width="9.5703125" style="2" customWidth="1"/>
    <col min="1287" max="1287" width="18.85546875" style="2" bestFit="1" customWidth="1"/>
    <col min="1288" max="1288" width="7.42578125" style="2" bestFit="1" customWidth="1"/>
    <col min="1289" max="1289" width="32.140625" style="2" customWidth="1"/>
    <col min="1290" max="1536" width="11.42578125" style="2"/>
    <col min="1537" max="1537" width="44.140625" style="2" customWidth="1"/>
    <col min="1538" max="1538" width="13.7109375" style="2" bestFit="1" customWidth="1"/>
    <col min="1539" max="1539" width="15.28515625" style="2" bestFit="1" customWidth="1"/>
    <col min="1540" max="1540" width="13.7109375" style="2" bestFit="1" customWidth="1"/>
    <col min="1541" max="1541" width="15.5703125" style="2" customWidth="1"/>
    <col min="1542" max="1542" width="9.5703125" style="2" customWidth="1"/>
    <col min="1543" max="1543" width="18.85546875" style="2" bestFit="1" customWidth="1"/>
    <col min="1544" max="1544" width="7.42578125" style="2" bestFit="1" customWidth="1"/>
    <col min="1545" max="1545" width="32.140625" style="2" customWidth="1"/>
    <col min="1546" max="1792" width="11.42578125" style="2"/>
    <col min="1793" max="1793" width="44.140625" style="2" customWidth="1"/>
    <col min="1794" max="1794" width="13.7109375" style="2" bestFit="1" customWidth="1"/>
    <col min="1795" max="1795" width="15.28515625" style="2" bestFit="1" customWidth="1"/>
    <col min="1796" max="1796" width="13.7109375" style="2" bestFit="1" customWidth="1"/>
    <col min="1797" max="1797" width="15.5703125" style="2" customWidth="1"/>
    <col min="1798" max="1798" width="9.5703125" style="2" customWidth="1"/>
    <col min="1799" max="1799" width="18.85546875" style="2" bestFit="1" customWidth="1"/>
    <col min="1800" max="1800" width="7.42578125" style="2" bestFit="1" customWidth="1"/>
    <col min="1801" max="1801" width="32.140625" style="2" customWidth="1"/>
    <col min="1802" max="2048" width="11.42578125" style="2"/>
    <col min="2049" max="2049" width="44.140625" style="2" customWidth="1"/>
    <col min="2050" max="2050" width="13.7109375" style="2" bestFit="1" customWidth="1"/>
    <col min="2051" max="2051" width="15.28515625" style="2" bestFit="1" customWidth="1"/>
    <col min="2052" max="2052" width="13.7109375" style="2" bestFit="1" customWidth="1"/>
    <col min="2053" max="2053" width="15.5703125" style="2" customWidth="1"/>
    <col min="2054" max="2054" width="9.5703125" style="2" customWidth="1"/>
    <col min="2055" max="2055" width="18.85546875" style="2" bestFit="1" customWidth="1"/>
    <col min="2056" max="2056" width="7.42578125" style="2" bestFit="1" customWidth="1"/>
    <col min="2057" max="2057" width="32.140625" style="2" customWidth="1"/>
    <col min="2058" max="2304" width="11.42578125" style="2"/>
    <col min="2305" max="2305" width="44.140625" style="2" customWidth="1"/>
    <col min="2306" max="2306" width="13.7109375" style="2" bestFit="1" customWidth="1"/>
    <col min="2307" max="2307" width="15.28515625" style="2" bestFit="1" customWidth="1"/>
    <col min="2308" max="2308" width="13.7109375" style="2" bestFit="1" customWidth="1"/>
    <col min="2309" max="2309" width="15.5703125" style="2" customWidth="1"/>
    <col min="2310" max="2310" width="9.5703125" style="2" customWidth="1"/>
    <col min="2311" max="2311" width="18.85546875" style="2" bestFit="1" customWidth="1"/>
    <col min="2312" max="2312" width="7.42578125" style="2" bestFit="1" customWidth="1"/>
    <col min="2313" max="2313" width="32.140625" style="2" customWidth="1"/>
    <col min="2314" max="2560" width="11.42578125" style="2"/>
    <col min="2561" max="2561" width="44.140625" style="2" customWidth="1"/>
    <col min="2562" max="2562" width="13.7109375" style="2" bestFit="1" customWidth="1"/>
    <col min="2563" max="2563" width="15.28515625" style="2" bestFit="1" customWidth="1"/>
    <col min="2564" max="2564" width="13.7109375" style="2" bestFit="1" customWidth="1"/>
    <col min="2565" max="2565" width="15.5703125" style="2" customWidth="1"/>
    <col min="2566" max="2566" width="9.5703125" style="2" customWidth="1"/>
    <col min="2567" max="2567" width="18.85546875" style="2" bestFit="1" customWidth="1"/>
    <col min="2568" max="2568" width="7.42578125" style="2" bestFit="1" customWidth="1"/>
    <col min="2569" max="2569" width="32.140625" style="2" customWidth="1"/>
    <col min="2570" max="2816" width="11.42578125" style="2"/>
    <col min="2817" max="2817" width="44.140625" style="2" customWidth="1"/>
    <col min="2818" max="2818" width="13.7109375" style="2" bestFit="1" customWidth="1"/>
    <col min="2819" max="2819" width="15.28515625" style="2" bestFit="1" customWidth="1"/>
    <col min="2820" max="2820" width="13.7109375" style="2" bestFit="1" customWidth="1"/>
    <col min="2821" max="2821" width="15.5703125" style="2" customWidth="1"/>
    <col min="2822" max="2822" width="9.5703125" style="2" customWidth="1"/>
    <col min="2823" max="2823" width="18.85546875" style="2" bestFit="1" customWidth="1"/>
    <col min="2824" max="2824" width="7.42578125" style="2" bestFit="1" customWidth="1"/>
    <col min="2825" max="2825" width="32.140625" style="2" customWidth="1"/>
    <col min="2826" max="3072" width="11.42578125" style="2"/>
    <col min="3073" max="3073" width="44.140625" style="2" customWidth="1"/>
    <col min="3074" max="3074" width="13.7109375" style="2" bestFit="1" customWidth="1"/>
    <col min="3075" max="3075" width="15.28515625" style="2" bestFit="1" customWidth="1"/>
    <col min="3076" max="3076" width="13.7109375" style="2" bestFit="1" customWidth="1"/>
    <col min="3077" max="3077" width="15.5703125" style="2" customWidth="1"/>
    <col min="3078" max="3078" width="9.5703125" style="2" customWidth="1"/>
    <col min="3079" max="3079" width="18.85546875" style="2" bestFit="1" customWidth="1"/>
    <col min="3080" max="3080" width="7.42578125" style="2" bestFit="1" customWidth="1"/>
    <col min="3081" max="3081" width="32.140625" style="2" customWidth="1"/>
    <col min="3082" max="3328" width="11.42578125" style="2"/>
    <col min="3329" max="3329" width="44.140625" style="2" customWidth="1"/>
    <col min="3330" max="3330" width="13.7109375" style="2" bestFit="1" customWidth="1"/>
    <col min="3331" max="3331" width="15.28515625" style="2" bestFit="1" customWidth="1"/>
    <col min="3332" max="3332" width="13.7109375" style="2" bestFit="1" customWidth="1"/>
    <col min="3333" max="3333" width="15.5703125" style="2" customWidth="1"/>
    <col min="3334" max="3334" width="9.5703125" style="2" customWidth="1"/>
    <col min="3335" max="3335" width="18.85546875" style="2" bestFit="1" customWidth="1"/>
    <col min="3336" max="3336" width="7.42578125" style="2" bestFit="1" customWidth="1"/>
    <col min="3337" max="3337" width="32.140625" style="2" customWidth="1"/>
    <col min="3338" max="3584" width="11.42578125" style="2"/>
    <col min="3585" max="3585" width="44.140625" style="2" customWidth="1"/>
    <col min="3586" max="3586" width="13.7109375" style="2" bestFit="1" customWidth="1"/>
    <col min="3587" max="3587" width="15.28515625" style="2" bestFit="1" customWidth="1"/>
    <col min="3588" max="3588" width="13.7109375" style="2" bestFit="1" customWidth="1"/>
    <col min="3589" max="3589" width="15.5703125" style="2" customWidth="1"/>
    <col min="3590" max="3590" width="9.5703125" style="2" customWidth="1"/>
    <col min="3591" max="3591" width="18.85546875" style="2" bestFit="1" customWidth="1"/>
    <col min="3592" max="3592" width="7.42578125" style="2" bestFit="1" customWidth="1"/>
    <col min="3593" max="3593" width="32.140625" style="2" customWidth="1"/>
    <col min="3594" max="3840" width="11.42578125" style="2"/>
    <col min="3841" max="3841" width="44.140625" style="2" customWidth="1"/>
    <col min="3842" max="3842" width="13.7109375" style="2" bestFit="1" customWidth="1"/>
    <col min="3843" max="3843" width="15.28515625" style="2" bestFit="1" customWidth="1"/>
    <col min="3844" max="3844" width="13.7109375" style="2" bestFit="1" customWidth="1"/>
    <col min="3845" max="3845" width="15.5703125" style="2" customWidth="1"/>
    <col min="3846" max="3846" width="9.5703125" style="2" customWidth="1"/>
    <col min="3847" max="3847" width="18.85546875" style="2" bestFit="1" customWidth="1"/>
    <col min="3848" max="3848" width="7.42578125" style="2" bestFit="1" customWidth="1"/>
    <col min="3849" max="3849" width="32.140625" style="2" customWidth="1"/>
    <col min="3850" max="4096" width="11.42578125" style="2"/>
    <col min="4097" max="4097" width="44.140625" style="2" customWidth="1"/>
    <col min="4098" max="4098" width="13.7109375" style="2" bestFit="1" customWidth="1"/>
    <col min="4099" max="4099" width="15.28515625" style="2" bestFit="1" customWidth="1"/>
    <col min="4100" max="4100" width="13.7109375" style="2" bestFit="1" customWidth="1"/>
    <col min="4101" max="4101" width="15.5703125" style="2" customWidth="1"/>
    <col min="4102" max="4102" width="9.5703125" style="2" customWidth="1"/>
    <col min="4103" max="4103" width="18.85546875" style="2" bestFit="1" customWidth="1"/>
    <col min="4104" max="4104" width="7.42578125" style="2" bestFit="1" customWidth="1"/>
    <col min="4105" max="4105" width="32.140625" style="2" customWidth="1"/>
    <col min="4106" max="4352" width="11.42578125" style="2"/>
    <col min="4353" max="4353" width="44.140625" style="2" customWidth="1"/>
    <col min="4354" max="4354" width="13.7109375" style="2" bestFit="1" customWidth="1"/>
    <col min="4355" max="4355" width="15.28515625" style="2" bestFit="1" customWidth="1"/>
    <col min="4356" max="4356" width="13.7109375" style="2" bestFit="1" customWidth="1"/>
    <col min="4357" max="4357" width="15.5703125" style="2" customWidth="1"/>
    <col min="4358" max="4358" width="9.5703125" style="2" customWidth="1"/>
    <col min="4359" max="4359" width="18.85546875" style="2" bestFit="1" customWidth="1"/>
    <col min="4360" max="4360" width="7.42578125" style="2" bestFit="1" customWidth="1"/>
    <col min="4361" max="4361" width="32.140625" style="2" customWidth="1"/>
    <col min="4362" max="4608" width="11.42578125" style="2"/>
    <col min="4609" max="4609" width="44.140625" style="2" customWidth="1"/>
    <col min="4610" max="4610" width="13.7109375" style="2" bestFit="1" customWidth="1"/>
    <col min="4611" max="4611" width="15.28515625" style="2" bestFit="1" customWidth="1"/>
    <col min="4612" max="4612" width="13.7109375" style="2" bestFit="1" customWidth="1"/>
    <col min="4613" max="4613" width="15.5703125" style="2" customWidth="1"/>
    <col min="4614" max="4614" width="9.5703125" style="2" customWidth="1"/>
    <col min="4615" max="4615" width="18.85546875" style="2" bestFit="1" customWidth="1"/>
    <col min="4616" max="4616" width="7.42578125" style="2" bestFit="1" customWidth="1"/>
    <col min="4617" max="4617" width="32.140625" style="2" customWidth="1"/>
    <col min="4618" max="4864" width="11.42578125" style="2"/>
    <col min="4865" max="4865" width="44.140625" style="2" customWidth="1"/>
    <col min="4866" max="4866" width="13.7109375" style="2" bestFit="1" customWidth="1"/>
    <col min="4867" max="4867" width="15.28515625" style="2" bestFit="1" customWidth="1"/>
    <col min="4868" max="4868" width="13.7109375" style="2" bestFit="1" customWidth="1"/>
    <col min="4869" max="4869" width="15.5703125" style="2" customWidth="1"/>
    <col min="4870" max="4870" width="9.5703125" style="2" customWidth="1"/>
    <col min="4871" max="4871" width="18.85546875" style="2" bestFit="1" customWidth="1"/>
    <col min="4872" max="4872" width="7.42578125" style="2" bestFit="1" customWidth="1"/>
    <col min="4873" max="4873" width="32.140625" style="2" customWidth="1"/>
    <col min="4874" max="5120" width="11.42578125" style="2"/>
    <col min="5121" max="5121" width="44.140625" style="2" customWidth="1"/>
    <col min="5122" max="5122" width="13.7109375" style="2" bestFit="1" customWidth="1"/>
    <col min="5123" max="5123" width="15.28515625" style="2" bestFit="1" customWidth="1"/>
    <col min="5124" max="5124" width="13.7109375" style="2" bestFit="1" customWidth="1"/>
    <col min="5125" max="5125" width="15.5703125" style="2" customWidth="1"/>
    <col min="5126" max="5126" width="9.5703125" style="2" customWidth="1"/>
    <col min="5127" max="5127" width="18.85546875" style="2" bestFit="1" customWidth="1"/>
    <col min="5128" max="5128" width="7.42578125" style="2" bestFit="1" customWidth="1"/>
    <col min="5129" max="5129" width="32.140625" style="2" customWidth="1"/>
    <col min="5130" max="5376" width="11.42578125" style="2"/>
    <col min="5377" max="5377" width="44.140625" style="2" customWidth="1"/>
    <col min="5378" max="5378" width="13.7109375" style="2" bestFit="1" customWidth="1"/>
    <col min="5379" max="5379" width="15.28515625" style="2" bestFit="1" customWidth="1"/>
    <col min="5380" max="5380" width="13.7109375" style="2" bestFit="1" customWidth="1"/>
    <col min="5381" max="5381" width="15.5703125" style="2" customWidth="1"/>
    <col min="5382" max="5382" width="9.5703125" style="2" customWidth="1"/>
    <col min="5383" max="5383" width="18.85546875" style="2" bestFit="1" customWidth="1"/>
    <col min="5384" max="5384" width="7.42578125" style="2" bestFit="1" customWidth="1"/>
    <col min="5385" max="5385" width="32.140625" style="2" customWidth="1"/>
    <col min="5386" max="5632" width="11.42578125" style="2"/>
    <col min="5633" max="5633" width="44.140625" style="2" customWidth="1"/>
    <col min="5634" max="5634" width="13.7109375" style="2" bestFit="1" customWidth="1"/>
    <col min="5635" max="5635" width="15.28515625" style="2" bestFit="1" customWidth="1"/>
    <col min="5636" max="5636" width="13.7109375" style="2" bestFit="1" customWidth="1"/>
    <col min="5637" max="5637" width="15.5703125" style="2" customWidth="1"/>
    <col min="5638" max="5638" width="9.5703125" style="2" customWidth="1"/>
    <col min="5639" max="5639" width="18.85546875" style="2" bestFit="1" customWidth="1"/>
    <col min="5640" max="5640" width="7.42578125" style="2" bestFit="1" customWidth="1"/>
    <col min="5641" max="5641" width="32.140625" style="2" customWidth="1"/>
    <col min="5642" max="5888" width="11.42578125" style="2"/>
    <col min="5889" max="5889" width="44.140625" style="2" customWidth="1"/>
    <col min="5890" max="5890" width="13.7109375" style="2" bestFit="1" customWidth="1"/>
    <col min="5891" max="5891" width="15.28515625" style="2" bestFit="1" customWidth="1"/>
    <col min="5892" max="5892" width="13.7109375" style="2" bestFit="1" customWidth="1"/>
    <col min="5893" max="5893" width="15.5703125" style="2" customWidth="1"/>
    <col min="5894" max="5894" width="9.5703125" style="2" customWidth="1"/>
    <col min="5895" max="5895" width="18.85546875" style="2" bestFit="1" customWidth="1"/>
    <col min="5896" max="5896" width="7.42578125" style="2" bestFit="1" customWidth="1"/>
    <col min="5897" max="5897" width="32.140625" style="2" customWidth="1"/>
    <col min="5898" max="6144" width="11.42578125" style="2"/>
    <col min="6145" max="6145" width="44.140625" style="2" customWidth="1"/>
    <col min="6146" max="6146" width="13.7109375" style="2" bestFit="1" customWidth="1"/>
    <col min="6147" max="6147" width="15.28515625" style="2" bestFit="1" customWidth="1"/>
    <col min="6148" max="6148" width="13.7109375" style="2" bestFit="1" customWidth="1"/>
    <col min="6149" max="6149" width="15.5703125" style="2" customWidth="1"/>
    <col min="6150" max="6150" width="9.5703125" style="2" customWidth="1"/>
    <col min="6151" max="6151" width="18.85546875" style="2" bestFit="1" customWidth="1"/>
    <col min="6152" max="6152" width="7.42578125" style="2" bestFit="1" customWidth="1"/>
    <col min="6153" max="6153" width="32.140625" style="2" customWidth="1"/>
    <col min="6154" max="6400" width="11.42578125" style="2"/>
    <col min="6401" max="6401" width="44.140625" style="2" customWidth="1"/>
    <col min="6402" max="6402" width="13.7109375" style="2" bestFit="1" customWidth="1"/>
    <col min="6403" max="6403" width="15.28515625" style="2" bestFit="1" customWidth="1"/>
    <col min="6404" max="6404" width="13.7109375" style="2" bestFit="1" customWidth="1"/>
    <col min="6405" max="6405" width="15.5703125" style="2" customWidth="1"/>
    <col min="6406" max="6406" width="9.5703125" style="2" customWidth="1"/>
    <col min="6407" max="6407" width="18.85546875" style="2" bestFit="1" customWidth="1"/>
    <col min="6408" max="6408" width="7.42578125" style="2" bestFit="1" customWidth="1"/>
    <col min="6409" max="6409" width="32.140625" style="2" customWidth="1"/>
    <col min="6410" max="6656" width="11.42578125" style="2"/>
    <col min="6657" max="6657" width="44.140625" style="2" customWidth="1"/>
    <col min="6658" max="6658" width="13.7109375" style="2" bestFit="1" customWidth="1"/>
    <col min="6659" max="6659" width="15.28515625" style="2" bestFit="1" customWidth="1"/>
    <col min="6660" max="6660" width="13.7109375" style="2" bestFit="1" customWidth="1"/>
    <col min="6661" max="6661" width="15.5703125" style="2" customWidth="1"/>
    <col min="6662" max="6662" width="9.5703125" style="2" customWidth="1"/>
    <col min="6663" max="6663" width="18.85546875" style="2" bestFit="1" customWidth="1"/>
    <col min="6664" max="6664" width="7.42578125" style="2" bestFit="1" customWidth="1"/>
    <col min="6665" max="6665" width="32.140625" style="2" customWidth="1"/>
    <col min="6666" max="6912" width="11.42578125" style="2"/>
    <col min="6913" max="6913" width="44.140625" style="2" customWidth="1"/>
    <col min="6914" max="6914" width="13.7109375" style="2" bestFit="1" customWidth="1"/>
    <col min="6915" max="6915" width="15.28515625" style="2" bestFit="1" customWidth="1"/>
    <col min="6916" max="6916" width="13.7109375" style="2" bestFit="1" customWidth="1"/>
    <col min="6917" max="6917" width="15.5703125" style="2" customWidth="1"/>
    <col min="6918" max="6918" width="9.5703125" style="2" customWidth="1"/>
    <col min="6919" max="6919" width="18.85546875" style="2" bestFit="1" customWidth="1"/>
    <col min="6920" max="6920" width="7.42578125" style="2" bestFit="1" customWidth="1"/>
    <col min="6921" max="6921" width="32.140625" style="2" customWidth="1"/>
    <col min="6922" max="7168" width="11.42578125" style="2"/>
    <col min="7169" max="7169" width="44.140625" style="2" customWidth="1"/>
    <col min="7170" max="7170" width="13.7109375" style="2" bestFit="1" customWidth="1"/>
    <col min="7171" max="7171" width="15.28515625" style="2" bestFit="1" customWidth="1"/>
    <col min="7172" max="7172" width="13.7109375" style="2" bestFit="1" customWidth="1"/>
    <col min="7173" max="7173" width="15.5703125" style="2" customWidth="1"/>
    <col min="7174" max="7174" width="9.5703125" style="2" customWidth="1"/>
    <col min="7175" max="7175" width="18.85546875" style="2" bestFit="1" customWidth="1"/>
    <col min="7176" max="7176" width="7.42578125" style="2" bestFit="1" customWidth="1"/>
    <col min="7177" max="7177" width="32.140625" style="2" customWidth="1"/>
    <col min="7178" max="7424" width="11.42578125" style="2"/>
    <col min="7425" max="7425" width="44.140625" style="2" customWidth="1"/>
    <col min="7426" max="7426" width="13.7109375" style="2" bestFit="1" customWidth="1"/>
    <col min="7427" max="7427" width="15.28515625" style="2" bestFit="1" customWidth="1"/>
    <col min="7428" max="7428" width="13.7109375" style="2" bestFit="1" customWidth="1"/>
    <col min="7429" max="7429" width="15.5703125" style="2" customWidth="1"/>
    <col min="7430" max="7430" width="9.5703125" style="2" customWidth="1"/>
    <col min="7431" max="7431" width="18.85546875" style="2" bestFit="1" customWidth="1"/>
    <col min="7432" max="7432" width="7.42578125" style="2" bestFit="1" customWidth="1"/>
    <col min="7433" max="7433" width="32.140625" style="2" customWidth="1"/>
    <col min="7434" max="7680" width="11.42578125" style="2"/>
    <col min="7681" max="7681" width="44.140625" style="2" customWidth="1"/>
    <col min="7682" max="7682" width="13.7109375" style="2" bestFit="1" customWidth="1"/>
    <col min="7683" max="7683" width="15.28515625" style="2" bestFit="1" customWidth="1"/>
    <col min="7684" max="7684" width="13.7109375" style="2" bestFit="1" customWidth="1"/>
    <col min="7685" max="7685" width="15.5703125" style="2" customWidth="1"/>
    <col min="7686" max="7686" width="9.5703125" style="2" customWidth="1"/>
    <col min="7687" max="7687" width="18.85546875" style="2" bestFit="1" customWidth="1"/>
    <col min="7688" max="7688" width="7.42578125" style="2" bestFit="1" customWidth="1"/>
    <col min="7689" max="7689" width="32.140625" style="2" customWidth="1"/>
    <col min="7690" max="7936" width="11.42578125" style="2"/>
    <col min="7937" max="7937" width="44.140625" style="2" customWidth="1"/>
    <col min="7938" max="7938" width="13.7109375" style="2" bestFit="1" customWidth="1"/>
    <col min="7939" max="7939" width="15.28515625" style="2" bestFit="1" customWidth="1"/>
    <col min="7940" max="7940" width="13.7109375" style="2" bestFit="1" customWidth="1"/>
    <col min="7941" max="7941" width="15.5703125" style="2" customWidth="1"/>
    <col min="7942" max="7942" width="9.5703125" style="2" customWidth="1"/>
    <col min="7943" max="7943" width="18.85546875" style="2" bestFit="1" customWidth="1"/>
    <col min="7944" max="7944" width="7.42578125" style="2" bestFit="1" customWidth="1"/>
    <col min="7945" max="7945" width="32.140625" style="2" customWidth="1"/>
    <col min="7946" max="8192" width="11.42578125" style="2"/>
    <col min="8193" max="8193" width="44.140625" style="2" customWidth="1"/>
    <col min="8194" max="8194" width="13.7109375" style="2" bestFit="1" customWidth="1"/>
    <col min="8195" max="8195" width="15.28515625" style="2" bestFit="1" customWidth="1"/>
    <col min="8196" max="8196" width="13.7109375" style="2" bestFit="1" customWidth="1"/>
    <col min="8197" max="8197" width="15.5703125" style="2" customWidth="1"/>
    <col min="8198" max="8198" width="9.5703125" style="2" customWidth="1"/>
    <col min="8199" max="8199" width="18.85546875" style="2" bestFit="1" customWidth="1"/>
    <col min="8200" max="8200" width="7.42578125" style="2" bestFit="1" customWidth="1"/>
    <col min="8201" max="8201" width="32.140625" style="2" customWidth="1"/>
    <col min="8202" max="8448" width="11.42578125" style="2"/>
    <col min="8449" max="8449" width="44.140625" style="2" customWidth="1"/>
    <col min="8450" max="8450" width="13.7109375" style="2" bestFit="1" customWidth="1"/>
    <col min="8451" max="8451" width="15.28515625" style="2" bestFit="1" customWidth="1"/>
    <col min="8452" max="8452" width="13.7109375" style="2" bestFit="1" customWidth="1"/>
    <col min="8453" max="8453" width="15.5703125" style="2" customWidth="1"/>
    <col min="8454" max="8454" width="9.5703125" style="2" customWidth="1"/>
    <col min="8455" max="8455" width="18.85546875" style="2" bestFit="1" customWidth="1"/>
    <col min="8456" max="8456" width="7.42578125" style="2" bestFit="1" customWidth="1"/>
    <col min="8457" max="8457" width="32.140625" style="2" customWidth="1"/>
    <col min="8458" max="8704" width="11.42578125" style="2"/>
    <col min="8705" max="8705" width="44.140625" style="2" customWidth="1"/>
    <col min="8706" max="8706" width="13.7109375" style="2" bestFit="1" customWidth="1"/>
    <col min="8707" max="8707" width="15.28515625" style="2" bestFit="1" customWidth="1"/>
    <col min="8708" max="8708" width="13.7109375" style="2" bestFit="1" customWidth="1"/>
    <col min="8709" max="8709" width="15.5703125" style="2" customWidth="1"/>
    <col min="8710" max="8710" width="9.5703125" style="2" customWidth="1"/>
    <col min="8711" max="8711" width="18.85546875" style="2" bestFit="1" customWidth="1"/>
    <col min="8712" max="8712" width="7.42578125" style="2" bestFit="1" customWidth="1"/>
    <col min="8713" max="8713" width="32.140625" style="2" customWidth="1"/>
    <col min="8714" max="8960" width="11.42578125" style="2"/>
    <col min="8961" max="8961" width="44.140625" style="2" customWidth="1"/>
    <col min="8962" max="8962" width="13.7109375" style="2" bestFit="1" customWidth="1"/>
    <col min="8963" max="8963" width="15.28515625" style="2" bestFit="1" customWidth="1"/>
    <col min="8964" max="8964" width="13.7109375" style="2" bestFit="1" customWidth="1"/>
    <col min="8965" max="8965" width="15.5703125" style="2" customWidth="1"/>
    <col min="8966" max="8966" width="9.5703125" style="2" customWidth="1"/>
    <col min="8967" max="8967" width="18.85546875" style="2" bestFit="1" customWidth="1"/>
    <col min="8968" max="8968" width="7.42578125" style="2" bestFit="1" customWidth="1"/>
    <col min="8969" max="8969" width="32.140625" style="2" customWidth="1"/>
    <col min="8970" max="9216" width="11.42578125" style="2"/>
    <col min="9217" max="9217" width="44.140625" style="2" customWidth="1"/>
    <col min="9218" max="9218" width="13.7109375" style="2" bestFit="1" customWidth="1"/>
    <col min="9219" max="9219" width="15.28515625" style="2" bestFit="1" customWidth="1"/>
    <col min="9220" max="9220" width="13.7109375" style="2" bestFit="1" customWidth="1"/>
    <col min="9221" max="9221" width="15.5703125" style="2" customWidth="1"/>
    <col min="9222" max="9222" width="9.5703125" style="2" customWidth="1"/>
    <col min="9223" max="9223" width="18.85546875" style="2" bestFit="1" customWidth="1"/>
    <col min="9224" max="9224" width="7.42578125" style="2" bestFit="1" customWidth="1"/>
    <col min="9225" max="9225" width="32.140625" style="2" customWidth="1"/>
    <col min="9226" max="9472" width="11.42578125" style="2"/>
    <col min="9473" max="9473" width="44.140625" style="2" customWidth="1"/>
    <col min="9474" max="9474" width="13.7109375" style="2" bestFit="1" customWidth="1"/>
    <col min="9475" max="9475" width="15.28515625" style="2" bestFit="1" customWidth="1"/>
    <col min="9476" max="9476" width="13.7109375" style="2" bestFit="1" customWidth="1"/>
    <col min="9477" max="9477" width="15.5703125" style="2" customWidth="1"/>
    <col min="9478" max="9478" width="9.5703125" style="2" customWidth="1"/>
    <col min="9479" max="9479" width="18.85546875" style="2" bestFit="1" customWidth="1"/>
    <col min="9480" max="9480" width="7.42578125" style="2" bestFit="1" customWidth="1"/>
    <col min="9481" max="9481" width="32.140625" style="2" customWidth="1"/>
    <col min="9482" max="9728" width="11.42578125" style="2"/>
    <col min="9729" max="9729" width="44.140625" style="2" customWidth="1"/>
    <col min="9730" max="9730" width="13.7109375" style="2" bestFit="1" customWidth="1"/>
    <col min="9731" max="9731" width="15.28515625" style="2" bestFit="1" customWidth="1"/>
    <col min="9732" max="9732" width="13.7109375" style="2" bestFit="1" customWidth="1"/>
    <col min="9733" max="9733" width="15.5703125" style="2" customWidth="1"/>
    <col min="9734" max="9734" width="9.5703125" style="2" customWidth="1"/>
    <col min="9735" max="9735" width="18.85546875" style="2" bestFit="1" customWidth="1"/>
    <col min="9736" max="9736" width="7.42578125" style="2" bestFit="1" customWidth="1"/>
    <col min="9737" max="9737" width="32.140625" style="2" customWidth="1"/>
    <col min="9738" max="9984" width="11.42578125" style="2"/>
    <col min="9985" max="9985" width="44.140625" style="2" customWidth="1"/>
    <col min="9986" max="9986" width="13.7109375" style="2" bestFit="1" customWidth="1"/>
    <col min="9987" max="9987" width="15.28515625" style="2" bestFit="1" customWidth="1"/>
    <col min="9988" max="9988" width="13.7109375" style="2" bestFit="1" customWidth="1"/>
    <col min="9989" max="9989" width="15.5703125" style="2" customWidth="1"/>
    <col min="9990" max="9990" width="9.5703125" style="2" customWidth="1"/>
    <col min="9991" max="9991" width="18.85546875" style="2" bestFit="1" customWidth="1"/>
    <col min="9992" max="9992" width="7.42578125" style="2" bestFit="1" customWidth="1"/>
    <col min="9993" max="9993" width="32.140625" style="2" customWidth="1"/>
    <col min="9994" max="10240" width="11.42578125" style="2"/>
    <col min="10241" max="10241" width="44.140625" style="2" customWidth="1"/>
    <col min="10242" max="10242" width="13.7109375" style="2" bestFit="1" customWidth="1"/>
    <col min="10243" max="10243" width="15.28515625" style="2" bestFit="1" customWidth="1"/>
    <col min="10244" max="10244" width="13.7109375" style="2" bestFit="1" customWidth="1"/>
    <col min="10245" max="10245" width="15.5703125" style="2" customWidth="1"/>
    <col min="10246" max="10246" width="9.5703125" style="2" customWidth="1"/>
    <col min="10247" max="10247" width="18.85546875" style="2" bestFit="1" customWidth="1"/>
    <col min="10248" max="10248" width="7.42578125" style="2" bestFit="1" customWidth="1"/>
    <col min="10249" max="10249" width="32.140625" style="2" customWidth="1"/>
    <col min="10250" max="10496" width="11.42578125" style="2"/>
    <col min="10497" max="10497" width="44.140625" style="2" customWidth="1"/>
    <col min="10498" max="10498" width="13.7109375" style="2" bestFit="1" customWidth="1"/>
    <col min="10499" max="10499" width="15.28515625" style="2" bestFit="1" customWidth="1"/>
    <col min="10500" max="10500" width="13.7109375" style="2" bestFit="1" customWidth="1"/>
    <col min="10501" max="10501" width="15.5703125" style="2" customWidth="1"/>
    <col min="10502" max="10502" width="9.5703125" style="2" customWidth="1"/>
    <col min="10503" max="10503" width="18.85546875" style="2" bestFit="1" customWidth="1"/>
    <col min="10504" max="10504" width="7.42578125" style="2" bestFit="1" customWidth="1"/>
    <col min="10505" max="10505" width="32.140625" style="2" customWidth="1"/>
    <col min="10506" max="10752" width="11.42578125" style="2"/>
    <col min="10753" max="10753" width="44.140625" style="2" customWidth="1"/>
    <col min="10754" max="10754" width="13.7109375" style="2" bestFit="1" customWidth="1"/>
    <col min="10755" max="10755" width="15.28515625" style="2" bestFit="1" customWidth="1"/>
    <col min="10756" max="10756" width="13.7109375" style="2" bestFit="1" customWidth="1"/>
    <col min="10757" max="10757" width="15.5703125" style="2" customWidth="1"/>
    <col min="10758" max="10758" width="9.5703125" style="2" customWidth="1"/>
    <col min="10759" max="10759" width="18.85546875" style="2" bestFit="1" customWidth="1"/>
    <col min="10760" max="10760" width="7.42578125" style="2" bestFit="1" customWidth="1"/>
    <col min="10761" max="10761" width="32.140625" style="2" customWidth="1"/>
    <col min="10762" max="11008" width="11.42578125" style="2"/>
    <col min="11009" max="11009" width="44.140625" style="2" customWidth="1"/>
    <col min="11010" max="11010" width="13.7109375" style="2" bestFit="1" customWidth="1"/>
    <col min="11011" max="11011" width="15.28515625" style="2" bestFit="1" customWidth="1"/>
    <col min="11012" max="11012" width="13.7109375" style="2" bestFit="1" customWidth="1"/>
    <col min="11013" max="11013" width="15.5703125" style="2" customWidth="1"/>
    <col min="11014" max="11014" width="9.5703125" style="2" customWidth="1"/>
    <col min="11015" max="11015" width="18.85546875" style="2" bestFit="1" customWidth="1"/>
    <col min="11016" max="11016" width="7.42578125" style="2" bestFit="1" customWidth="1"/>
    <col min="11017" max="11017" width="32.140625" style="2" customWidth="1"/>
    <col min="11018" max="11264" width="11.42578125" style="2"/>
    <col min="11265" max="11265" width="44.140625" style="2" customWidth="1"/>
    <col min="11266" max="11266" width="13.7109375" style="2" bestFit="1" customWidth="1"/>
    <col min="11267" max="11267" width="15.28515625" style="2" bestFit="1" customWidth="1"/>
    <col min="11268" max="11268" width="13.7109375" style="2" bestFit="1" customWidth="1"/>
    <col min="11269" max="11269" width="15.5703125" style="2" customWidth="1"/>
    <col min="11270" max="11270" width="9.5703125" style="2" customWidth="1"/>
    <col min="11271" max="11271" width="18.85546875" style="2" bestFit="1" customWidth="1"/>
    <col min="11272" max="11272" width="7.42578125" style="2" bestFit="1" customWidth="1"/>
    <col min="11273" max="11273" width="32.140625" style="2" customWidth="1"/>
    <col min="11274" max="11520" width="11.42578125" style="2"/>
    <col min="11521" max="11521" width="44.140625" style="2" customWidth="1"/>
    <col min="11522" max="11522" width="13.7109375" style="2" bestFit="1" customWidth="1"/>
    <col min="11523" max="11523" width="15.28515625" style="2" bestFit="1" customWidth="1"/>
    <col min="11524" max="11524" width="13.7109375" style="2" bestFit="1" customWidth="1"/>
    <col min="11525" max="11525" width="15.5703125" style="2" customWidth="1"/>
    <col min="11526" max="11526" width="9.5703125" style="2" customWidth="1"/>
    <col min="11527" max="11527" width="18.85546875" style="2" bestFit="1" customWidth="1"/>
    <col min="11528" max="11528" width="7.42578125" style="2" bestFit="1" customWidth="1"/>
    <col min="11529" max="11529" width="32.140625" style="2" customWidth="1"/>
    <col min="11530" max="11776" width="11.42578125" style="2"/>
    <col min="11777" max="11777" width="44.140625" style="2" customWidth="1"/>
    <col min="11778" max="11778" width="13.7109375" style="2" bestFit="1" customWidth="1"/>
    <col min="11779" max="11779" width="15.28515625" style="2" bestFit="1" customWidth="1"/>
    <col min="11780" max="11780" width="13.7109375" style="2" bestFit="1" customWidth="1"/>
    <col min="11781" max="11781" width="15.5703125" style="2" customWidth="1"/>
    <col min="11782" max="11782" width="9.5703125" style="2" customWidth="1"/>
    <col min="11783" max="11783" width="18.85546875" style="2" bestFit="1" customWidth="1"/>
    <col min="11784" max="11784" width="7.42578125" style="2" bestFit="1" customWidth="1"/>
    <col min="11785" max="11785" width="32.140625" style="2" customWidth="1"/>
    <col min="11786" max="12032" width="11.42578125" style="2"/>
    <col min="12033" max="12033" width="44.140625" style="2" customWidth="1"/>
    <col min="12034" max="12034" width="13.7109375" style="2" bestFit="1" customWidth="1"/>
    <col min="12035" max="12035" width="15.28515625" style="2" bestFit="1" customWidth="1"/>
    <col min="12036" max="12036" width="13.7109375" style="2" bestFit="1" customWidth="1"/>
    <col min="12037" max="12037" width="15.5703125" style="2" customWidth="1"/>
    <col min="12038" max="12038" width="9.5703125" style="2" customWidth="1"/>
    <col min="12039" max="12039" width="18.85546875" style="2" bestFit="1" customWidth="1"/>
    <col min="12040" max="12040" width="7.42578125" style="2" bestFit="1" customWidth="1"/>
    <col min="12041" max="12041" width="32.140625" style="2" customWidth="1"/>
    <col min="12042" max="12288" width="11.42578125" style="2"/>
    <col min="12289" max="12289" width="44.140625" style="2" customWidth="1"/>
    <col min="12290" max="12290" width="13.7109375" style="2" bestFit="1" customWidth="1"/>
    <col min="12291" max="12291" width="15.28515625" style="2" bestFit="1" customWidth="1"/>
    <col min="12292" max="12292" width="13.7109375" style="2" bestFit="1" customWidth="1"/>
    <col min="12293" max="12293" width="15.5703125" style="2" customWidth="1"/>
    <col min="12294" max="12294" width="9.5703125" style="2" customWidth="1"/>
    <col min="12295" max="12295" width="18.85546875" style="2" bestFit="1" customWidth="1"/>
    <col min="12296" max="12296" width="7.42578125" style="2" bestFit="1" customWidth="1"/>
    <col min="12297" max="12297" width="32.140625" style="2" customWidth="1"/>
    <col min="12298" max="12544" width="11.42578125" style="2"/>
    <col min="12545" max="12545" width="44.140625" style="2" customWidth="1"/>
    <col min="12546" max="12546" width="13.7109375" style="2" bestFit="1" customWidth="1"/>
    <col min="12547" max="12547" width="15.28515625" style="2" bestFit="1" customWidth="1"/>
    <col min="12548" max="12548" width="13.7109375" style="2" bestFit="1" customWidth="1"/>
    <col min="12549" max="12549" width="15.5703125" style="2" customWidth="1"/>
    <col min="12550" max="12550" width="9.5703125" style="2" customWidth="1"/>
    <col min="12551" max="12551" width="18.85546875" style="2" bestFit="1" customWidth="1"/>
    <col min="12552" max="12552" width="7.42578125" style="2" bestFit="1" customWidth="1"/>
    <col min="12553" max="12553" width="32.140625" style="2" customWidth="1"/>
    <col min="12554" max="12800" width="11.42578125" style="2"/>
    <col min="12801" max="12801" width="44.140625" style="2" customWidth="1"/>
    <col min="12802" max="12802" width="13.7109375" style="2" bestFit="1" customWidth="1"/>
    <col min="12803" max="12803" width="15.28515625" style="2" bestFit="1" customWidth="1"/>
    <col min="12804" max="12804" width="13.7109375" style="2" bestFit="1" customWidth="1"/>
    <col min="12805" max="12805" width="15.5703125" style="2" customWidth="1"/>
    <col min="12806" max="12806" width="9.5703125" style="2" customWidth="1"/>
    <col min="12807" max="12807" width="18.85546875" style="2" bestFit="1" customWidth="1"/>
    <col min="12808" max="12808" width="7.42578125" style="2" bestFit="1" customWidth="1"/>
    <col min="12809" max="12809" width="32.140625" style="2" customWidth="1"/>
    <col min="12810" max="13056" width="11.42578125" style="2"/>
    <col min="13057" max="13057" width="44.140625" style="2" customWidth="1"/>
    <col min="13058" max="13058" width="13.7109375" style="2" bestFit="1" customWidth="1"/>
    <col min="13059" max="13059" width="15.28515625" style="2" bestFit="1" customWidth="1"/>
    <col min="13060" max="13060" width="13.7109375" style="2" bestFit="1" customWidth="1"/>
    <col min="13061" max="13061" width="15.5703125" style="2" customWidth="1"/>
    <col min="13062" max="13062" width="9.5703125" style="2" customWidth="1"/>
    <col min="13063" max="13063" width="18.85546875" style="2" bestFit="1" customWidth="1"/>
    <col min="13064" max="13064" width="7.42578125" style="2" bestFit="1" customWidth="1"/>
    <col min="13065" max="13065" width="32.140625" style="2" customWidth="1"/>
    <col min="13066" max="13312" width="11.42578125" style="2"/>
    <col min="13313" max="13313" width="44.140625" style="2" customWidth="1"/>
    <col min="13314" max="13314" width="13.7109375" style="2" bestFit="1" customWidth="1"/>
    <col min="13315" max="13315" width="15.28515625" style="2" bestFit="1" customWidth="1"/>
    <col min="13316" max="13316" width="13.7109375" style="2" bestFit="1" customWidth="1"/>
    <col min="13317" max="13317" width="15.5703125" style="2" customWidth="1"/>
    <col min="13318" max="13318" width="9.5703125" style="2" customWidth="1"/>
    <col min="13319" max="13319" width="18.85546875" style="2" bestFit="1" customWidth="1"/>
    <col min="13320" max="13320" width="7.42578125" style="2" bestFit="1" customWidth="1"/>
    <col min="13321" max="13321" width="32.140625" style="2" customWidth="1"/>
    <col min="13322" max="13568" width="11.42578125" style="2"/>
    <col min="13569" max="13569" width="44.140625" style="2" customWidth="1"/>
    <col min="13570" max="13570" width="13.7109375" style="2" bestFit="1" customWidth="1"/>
    <col min="13571" max="13571" width="15.28515625" style="2" bestFit="1" customWidth="1"/>
    <col min="13572" max="13572" width="13.7109375" style="2" bestFit="1" customWidth="1"/>
    <col min="13573" max="13573" width="15.5703125" style="2" customWidth="1"/>
    <col min="13574" max="13574" width="9.5703125" style="2" customWidth="1"/>
    <col min="13575" max="13575" width="18.85546875" style="2" bestFit="1" customWidth="1"/>
    <col min="13576" max="13576" width="7.42578125" style="2" bestFit="1" customWidth="1"/>
    <col min="13577" max="13577" width="32.140625" style="2" customWidth="1"/>
    <col min="13578" max="13824" width="11.42578125" style="2"/>
    <col min="13825" max="13825" width="44.140625" style="2" customWidth="1"/>
    <col min="13826" max="13826" width="13.7109375" style="2" bestFit="1" customWidth="1"/>
    <col min="13827" max="13827" width="15.28515625" style="2" bestFit="1" customWidth="1"/>
    <col min="13828" max="13828" width="13.7109375" style="2" bestFit="1" customWidth="1"/>
    <col min="13829" max="13829" width="15.5703125" style="2" customWidth="1"/>
    <col min="13830" max="13830" width="9.5703125" style="2" customWidth="1"/>
    <col min="13831" max="13831" width="18.85546875" style="2" bestFit="1" customWidth="1"/>
    <col min="13832" max="13832" width="7.42578125" style="2" bestFit="1" customWidth="1"/>
    <col min="13833" max="13833" width="32.140625" style="2" customWidth="1"/>
    <col min="13834" max="14080" width="11.42578125" style="2"/>
    <col min="14081" max="14081" width="44.140625" style="2" customWidth="1"/>
    <col min="14082" max="14082" width="13.7109375" style="2" bestFit="1" customWidth="1"/>
    <col min="14083" max="14083" width="15.28515625" style="2" bestFit="1" customWidth="1"/>
    <col min="14084" max="14084" width="13.7109375" style="2" bestFit="1" customWidth="1"/>
    <col min="14085" max="14085" width="15.5703125" style="2" customWidth="1"/>
    <col min="14086" max="14086" width="9.5703125" style="2" customWidth="1"/>
    <col min="14087" max="14087" width="18.85546875" style="2" bestFit="1" customWidth="1"/>
    <col min="14088" max="14088" width="7.42578125" style="2" bestFit="1" customWidth="1"/>
    <col min="14089" max="14089" width="32.140625" style="2" customWidth="1"/>
    <col min="14090" max="14336" width="11.42578125" style="2"/>
    <col min="14337" max="14337" width="44.140625" style="2" customWidth="1"/>
    <col min="14338" max="14338" width="13.7109375" style="2" bestFit="1" customWidth="1"/>
    <col min="14339" max="14339" width="15.28515625" style="2" bestFit="1" customWidth="1"/>
    <col min="14340" max="14340" width="13.7109375" style="2" bestFit="1" customWidth="1"/>
    <col min="14341" max="14341" width="15.5703125" style="2" customWidth="1"/>
    <col min="14342" max="14342" width="9.5703125" style="2" customWidth="1"/>
    <col min="14343" max="14343" width="18.85546875" style="2" bestFit="1" customWidth="1"/>
    <col min="14344" max="14344" width="7.42578125" style="2" bestFit="1" customWidth="1"/>
    <col min="14345" max="14345" width="32.140625" style="2" customWidth="1"/>
    <col min="14346" max="14592" width="11.42578125" style="2"/>
    <col min="14593" max="14593" width="44.140625" style="2" customWidth="1"/>
    <col min="14594" max="14594" width="13.7109375" style="2" bestFit="1" customWidth="1"/>
    <col min="14595" max="14595" width="15.28515625" style="2" bestFit="1" customWidth="1"/>
    <col min="14596" max="14596" width="13.7109375" style="2" bestFit="1" customWidth="1"/>
    <col min="14597" max="14597" width="15.5703125" style="2" customWidth="1"/>
    <col min="14598" max="14598" width="9.5703125" style="2" customWidth="1"/>
    <col min="14599" max="14599" width="18.85546875" style="2" bestFit="1" customWidth="1"/>
    <col min="14600" max="14600" width="7.42578125" style="2" bestFit="1" customWidth="1"/>
    <col min="14601" max="14601" width="32.140625" style="2" customWidth="1"/>
    <col min="14602" max="14848" width="11.42578125" style="2"/>
    <col min="14849" max="14849" width="44.140625" style="2" customWidth="1"/>
    <col min="14850" max="14850" width="13.7109375" style="2" bestFit="1" customWidth="1"/>
    <col min="14851" max="14851" width="15.28515625" style="2" bestFit="1" customWidth="1"/>
    <col min="14852" max="14852" width="13.7109375" style="2" bestFit="1" customWidth="1"/>
    <col min="14853" max="14853" width="15.5703125" style="2" customWidth="1"/>
    <col min="14854" max="14854" width="9.5703125" style="2" customWidth="1"/>
    <col min="14855" max="14855" width="18.85546875" style="2" bestFit="1" customWidth="1"/>
    <col min="14856" max="14856" width="7.42578125" style="2" bestFit="1" customWidth="1"/>
    <col min="14857" max="14857" width="32.140625" style="2" customWidth="1"/>
    <col min="14858" max="15104" width="11.42578125" style="2"/>
    <col min="15105" max="15105" width="44.140625" style="2" customWidth="1"/>
    <col min="15106" max="15106" width="13.7109375" style="2" bestFit="1" customWidth="1"/>
    <col min="15107" max="15107" width="15.28515625" style="2" bestFit="1" customWidth="1"/>
    <col min="15108" max="15108" width="13.7109375" style="2" bestFit="1" customWidth="1"/>
    <col min="15109" max="15109" width="15.5703125" style="2" customWidth="1"/>
    <col min="15110" max="15110" width="9.5703125" style="2" customWidth="1"/>
    <col min="15111" max="15111" width="18.85546875" style="2" bestFit="1" customWidth="1"/>
    <col min="15112" max="15112" width="7.42578125" style="2" bestFit="1" customWidth="1"/>
    <col min="15113" max="15113" width="32.140625" style="2" customWidth="1"/>
    <col min="15114" max="15360" width="11.42578125" style="2"/>
    <col min="15361" max="15361" width="44.140625" style="2" customWidth="1"/>
    <col min="15362" max="15362" width="13.7109375" style="2" bestFit="1" customWidth="1"/>
    <col min="15363" max="15363" width="15.28515625" style="2" bestFit="1" customWidth="1"/>
    <col min="15364" max="15364" width="13.7109375" style="2" bestFit="1" customWidth="1"/>
    <col min="15365" max="15365" width="15.5703125" style="2" customWidth="1"/>
    <col min="15366" max="15366" width="9.5703125" style="2" customWidth="1"/>
    <col min="15367" max="15367" width="18.85546875" style="2" bestFit="1" customWidth="1"/>
    <col min="15368" max="15368" width="7.42578125" style="2" bestFit="1" customWidth="1"/>
    <col min="15369" max="15369" width="32.140625" style="2" customWidth="1"/>
    <col min="15370" max="15616" width="11.42578125" style="2"/>
    <col min="15617" max="15617" width="44.140625" style="2" customWidth="1"/>
    <col min="15618" max="15618" width="13.7109375" style="2" bestFit="1" customWidth="1"/>
    <col min="15619" max="15619" width="15.28515625" style="2" bestFit="1" customWidth="1"/>
    <col min="15620" max="15620" width="13.7109375" style="2" bestFit="1" customWidth="1"/>
    <col min="15621" max="15621" width="15.5703125" style="2" customWidth="1"/>
    <col min="15622" max="15622" width="9.5703125" style="2" customWidth="1"/>
    <col min="15623" max="15623" width="18.85546875" style="2" bestFit="1" customWidth="1"/>
    <col min="15624" max="15624" width="7.42578125" style="2" bestFit="1" customWidth="1"/>
    <col min="15625" max="15625" width="32.140625" style="2" customWidth="1"/>
    <col min="15626" max="15872" width="11.42578125" style="2"/>
    <col min="15873" max="15873" width="44.140625" style="2" customWidth="1"/>
    <col min="15874" max="15874" width="13.7109375" style="2" bestFit="1" customWidth="1"/>
    <col min="15875" max="15875" width="15.28515625" style="2" bestFit="1" customWidth="1"/>
    <col min="15876" max="15876" width="13.7109375" style="2" bestFit="1" customWidth="1"/>
    <col min="15877" max="15877" width="15.5703125" style="2" customWidth="1"/>
    <col min="15878" max="15878" width="9.5703125" style="2" customWidth="1"/>
    <col min="15879" max="15879" width="18.85546875" style="2" bestFit="1" customWidth="1"/>
    <col min="15880" max="15880" width="7.42578125" style="2" bestFit="1" customWidth="1"/>
    <col min="15881" max="15881" width="32.140625" style="2" customWidth="1"/>
    <col min="15882" max="16128" width="11.42578125" style="2"/>
    <col min="16129" max="16129" width="44.140625" style="2" customWidth="1"/>
    <col min="16130" max="16130" width="13.7109375" style="2" bestFit="1" customWidth="1"/>
    <col min="16131" max="16131" width="15.28515625" style="2" bestFit="1" customWidth="1"/>
    <col min="16132" max="16132" width="13.7109375" style="2" bestFit="1" customWidth="1"/>
    <col min="16133" max="16133" width="15.5703125" style="2" customWidth="1"/>
    <col min="16134" max="16134" width="9.5703125" style="2" customWidth="1"/>
    <col min="16135" max="16135" width="18.85546875" style="2" bestFit="1" customWidth="1"/>
    <col min="16136" max="16136" width="7.42578125" style="2" bestFit="1" customWidth="1"/>
    <col min="16137" max="16137" width="32.140625" style="2" customWidth="1"/>
    <col min="16138" max="16384" width="11.42578125" style="2"/>
  </cols>
  <sheetData>
    <row r="1" spans="1:9" ht="17.25" customHeight="1">
      <c r="A1" s="55"/>
      <c r="B1" s="48"/>
      <c r="C1" s="48"/>
      <c r="D1" s="53"/>
      <c r="E1" s="53"/>
      <c r="F1" s="53"/>
      <c r="G1" s="53"/>
    </row>
    <row r="2" spans="1:9" ht="17.25" customHeight="1">
      <c r="A2" s="55"/>
      <c r="B2" s="48"/>
      <c r="C2" s="48"/>
      <c r="D2" s="53"/>
      <c r="E2" s="53"/>
      <c r="F2" s="53"/>
      <c r="G2" s="53"/>
    </row>
    <row r="3" spans="1:9" ht="17.25" customHeight="1">
      <c r="A3" s="55"/>
      <c r="B3" s="48"/>
      <c r="C3" s="48"/>
      <c r="D3" s="53"/>
      <c r="E3" s="53"/>
      <c r="F3" s="53"/>
      <c r="G3" s="53"/>
    </row>
    <row r="4" spans="1:9" ht="17.25" customHeight="1">
      <c r="A4" s="461"/>
      <c r="B4" s="461"/>
      <c r="C4" s="47"/>
      <c r="D4" s="47"/>
      <c r="E4" s="47"/>
      <c r="F4" s="47"/>
      <c r="G4" s="47"/>
    </row>
    <row r="5" spans="1:9" ht="17.25" customHeight="1">
      <c r="A5" s="770" t="s">
        <v>306</v>
      </c>
      <c r="B5" s="770"/>
      <c r="C5" s="770"/>
      <c r="D5" s="770"/>
      <c r="E5" s="770"/>
      <c r="F5" s="770"/>
      <c r="G5" s="770"/>
    </row>
    <row r="6" spans="1:9" ht="17.25" customHeight="1" thickBot="1">
      <c r="A6" s="770" t="s">
        <v>362</v>
      </c>
      <c r="B6" s="770"/>
      <c r="C6" s="770"/>
      <c r="D6" s="770"/>
      <c r="E6" s="770"/>
      <c r="F6" s="770"/>
      <c r="G6" s="770"/>
    </row>
    <row r="7" spans="1:9" ht="17.25" customHeight="1">
      <c r="A7" s="781" t="s">
        <v>305</v>
      </c>
      <c r="B7" s="783" t="s">
        <v>258</v>
      </c>
      <c r="C7" s="783"/>
      <c r="D7" s="783" t="s">
        <v>257</v>
      </c>
      <c r="E7" s="783"/>
      <c r="F7" s="784" t="s">
        <v>240</v>
      </c>
      <c r="G7" s="786" t="s">
        <v>301</v>
      </c>
    </row>
    <row r="8" spans="1:9" ht="32.25" thickBot="1">
      <c r="A8" s="782"/>
      <c r="B8" s="462" t="s">
        <v>7</v>
      </c>
      <c r="C8" s="462" t="s">
        <v>9</v>
      </c>
      <c r="D8" s="462" t="s">
        <v>304</v>
      </c>
      <c r="E8" s="462" t="s">
        <v>303</v>
      </c>
      <c r="F8" s="785"/>
      <c r="G8" s="787"/>
    </row>
    <row r="9" spans="1:9" ht="15.75">
      <c r="A9" s="463" t="s">
        <v>363</v>
      </c>
      <c r="B9" s="464">
        <v>7250</v>
      </c>
      <c r="C9" s="464">
        <v>20471</v>
      </c>
      <c r="D9" s="465">
        <v>344</v>
      </c>
      <c r="E9" s="464">
        <v>718</v>
      </c>
      <c r="F9" s="465">
        <v>28783</v>
      </c>
      <c r="G9" s="466">
        <v>0.16643825714863966</v>
      </c>
      <c r="H9" s="12"/>
      <c r="I9" s="467"/>
    </row>
    <row r="10" spans="1:9" ht="15.75">
      <c r="A10" s="468" t="s">
        <v>364</v>
      </c>
      <c r="B10" s="469">
        <v>8724</v>
      </c>
      <c r="C10" s="469">
        <v>18462</v>
      </c>
      <c r="D10" s="470">
        <v>481</v>
      </c>
      <c r="E10" s="469">
        <v>901</v>
      </c>
      <c r="F10" s="470">
        <v>28568</v>
      </c>
      <c r="G10" s="471">
        <v>0.1651950154682395</v>
      </c>
      <c r="H10" s="472"/>
      <c r="I10" s="467"/>
    </row>
    <row r="11" spans="1:9" ht="31.5">
      <c r="A11" s="468" t="s">
        <v>365</v>
      </c>
      <c r="B11" s="469">
        <v>7893</v>
      </c>
      <c r="C11" s="469">
        <v>16415</v>
      </c>
      <c r="D11" s="470">
        <v>277</v>
      </c>
      <c r="E11" s="469">
        <v>403</v>
      </c>
      <c r="F11" s="470">
        <v>24988</v>
      </c>
      <c r="G11" s="471">
        <v>0.14449359585971608</v>
      </c>
      <c r="H11" s="472"/>
      <c r="I11" s="467"/>
    </row>
    <row r="12" spans="1:9" ht="31.5">
      <c r="A12" s="468" t="s">
        <v>366</v>
      </c>
      <c r="B12" s="469">
        <v>5998</v>
      </c>
      <c r="C12" s="469">
        <v>13647</v>
      </c>
      <c r="D12" s="470">
        <v>1202</v>
      </c>
      <c r="E12" s="469">
        <v>2669</v>
      </c>
      <c r="F12" s="470">
        <v>23516</v>
      </c>
      <c r="G12" s="471">
        <v>0.13598172723855784</v>
      </c>
      <c r="H12" s="472"/>
      <c r="I12" s="467"/>
    </row>
    <row r="13" spans="1:9" ht="15.75">
      <c r="A13" s="468" t="s">
        <v>367</v>
      </c>
      <c r="B13" s="469">
        <v>5939</v>
      </c>
      <c r="C13" s="469">
        <v>6066</v>
      </c>
      <c r="D13" s="470">
        <v>679</v>
      </c>
      <c r="E13" s="469">
        <v>468</v>
      </c>
      <c r="F13" s="470">
        <v>13152</v>
      </c>
      <c r="G13" s="471">
        <v>7.6051695723826876E-2</v>
      </c>
      <c r="H13" s="472"/>
      <c r="I13" s="467"/>
    </row>
    <row r="14" spans="1:9" ht="31.5">
      <c r="A14" s="468" t="s">
        <v>368</v>
      </c>
      <c r="B14" s="469">
        <v>2383</v>
      </c>
      <c r="C14" s="469">
        <v>3346</v>
      </c>
      <c r="D14" s="470">
        <v>19</v>
      </c>
      <c r="E14" s="469">
        <v>40</v>
      </c>
      <c r="F14" s="470">
        <v>5788</v>
      </c>
      <c r="G14" s="471">
        <v>3.3469222540260794E-2</v>
      </c>
      <c r="H14" s="472"/>
      <c r="I14" s="467"/>
    </row>
    <row r="15" spans="1:9" ht="15.75">
      <c r="A15" s="468" t="s">
        <v>369</v>
      </c>
      <c r="B15" s="469">
        <v>2018</v>
      </c>
      <c r="C15" s="469">
        <v>2688</v>
      </c>
      <c r="D15" s="470">
        <v>157</v>
      </c>
      <c r="E15" s="469">
        <v>158</v>
      </c>
      <c r="F15" s="470">
        <v>5021</v>
      </c>
      <c r="G15" s="471">
        <v>2.9034030126926302E-2</v>
      </c>
      <c r="H15" s="472"/>
      <c r="I15" s="467"/>
    </row>
    <row r="16" spans="1:9" ht="31.5">
      <c r="A16" s="468" t="s">
        <v>370</v>
      </c>
      <c r="B16" s="469">
        <v>1785</v>
      </c>
      <c r="C16" s="469">
        <v>2563</v>
      </c>
      <c r="D16" s="470">
        <v>21</v>
      </c>
      <c r="E16" s="469">
        <v>25</v>
      </c>
      <c r="F16" s="470">
        <v>4394</v>
      </c>
      <c r="G16" s="471">
        <v>2.540839043571284E-2</v>
      </c>
      <c r="H16" s="472"/>
      <c r="I16" s="467"/>
    </row>
    <row r="17" spans="1:9" ht="63">
      <c r="A17" s="468" t="s">
        <v>371</v>
      </c>
      <c r="B17" s="469">
        <v>1194</v>
      </c>
      <c r="C17" s="469">
        <v>2284</v>
      </c>
      <c r="D17" s="470">
        <v>66</v>
      </c>
      <c r="E17" s="469">
        <v>90</v>
      </c>
      <c r="F17" s="470">
        <v>3634</v>
      </c>
      <c r="G17" s="471">
        <v>2.1013675658484401E-2</v>
      </c>
      <c r="H17" s="472"/>
      <c r="I17" s="467"/>
    </row>
    <row r="18" spans="1:9" ht="15.75">
      <c r="A18" s="468" t="s">
        <v>372</v>
      </c>
      <c r="B18" s="469">
        <v>676</v>
      </c>
      <c r="C18" s="469">
        <v>2182</v>
      </c>
      <c r="D18" s="470">
        <v>70</v>
      </c>
      <c r="E18" s="469">
        <v>199</v>
      </c>
      <c r="F18" s="470">
        <v>3127</v>
      </c>
      <c r="G18" s="471">
        <v>1.8081938300517537E-2</v>
      </c>
      <c r="H18" s="472"/>
      <c r="I18" s="467"/>
    </row>
    <row r="19" spans="1:9" ht="63">
      <c r="A19" s="468" t="s">
        <v>373</v>
      </c>
      <c r="B19" s="469">
        <v>1362</v>
      </c>
      <c r="C19" s="469">
        <v>1538</v>
      </c>
      <c r="D19" s="470">
        <v>85</v>
      </c>
      <c r="E19" s="469">
        <v>43</v>
      </c>
      <c r="F19" s="470">
        <v>3028</v>
      </c>
      <c r="G19" s="471">
        <v>1.7509468875589095E-2</v>
      </c>
      <c r="H19" s="472"/>
      <c r="I19" s="467"/>
    </row>
    <row r="20" spans="1:9" ht="15.75">
      <c r="A20" s="468" t="s">
        <v>374</v>
      </c>
      <c r="B20" s="469">
        <v>821</v>
      </c>
      <c r="C20" s="469">
        <v>2099</v>
      </c>
      <c r="D20" s="470">
        <v>8</v>
      </c>
      <c r="E20" s="469">
        <v>11</v>
      </c>
      <c r="F20" s="470">
        <v>2939</v>
      </c>
      <c r="G20" s="471">
        <v>1.699482464509787E-2</v>
      </c>
      <c r="H20" s="472"/>
      <c r="I20" s="467"/>
    </row>
    <row r="21" spans="1:9" ht="15.75">
      <c r="A21" s="468" t="s">
        <v>375</v>
      </c>
      <c r="B21" s="469">
        <v>735</v>
      </c>
      <c r="C21" s="469">
        <v>1577</v>
      </c>
      <c r="D21" s="470">
        <v>60</v>
      </c>
      <c r="E21" s="469">
        <v>96</v>
      </c>
      <c r="F21" s="470">
        <v>2468</v>
      </c>
      <c r="G21" s="471">
        <v>1.4271257987104982E-2</v>
      </c>
      <c r="H21" s="472"/>
      <c r="I21" s="467"/>
    </row>
    <row r="22" spans="1:9" ht="15.75">
      <c r="A22" s="468" t="s">
        <v>376</v>
      </c>
      <c r="B22" s="469">
        <v>712</v>
      </c>
      <c r="C22" s="469">
        <v>1098</v>
      </c>
      <c r="D22" s="470">
        <v>95</v>
      </c>
      <c r="E22" s="469">
        <v>138</v>
      </c>
      <c r="F22" s="470">
        <v>2043</v>
      </c>
      <c r="G22" s="471">
        <v>1.181368722352329E-2</v>
      </c>
      <c r="H22" s="472"/>
      <c r="I22" s="467"/>
    </row>
    <row r="23" spans="1:9" ht="16.5" thickBot="1">
      <c r="A23" s="473" t="s">
        <v>377</v>
      </c>
      <c r="B23" s="474">
        <v>7975</v>
      </c>
      <c r="C23" s="474">
        <v>11734</v>
      </c>
      <c r="D23" s="474">
        <v>740</v>
      </c>
      <c r="E23" s="474">
        <v>1037</v>
      </c>
      <c r="F23" s="474">
        <v>21486</v>
      </c>
      <c r="G23" s="475">
        <v>0.12424321276780294</v>
      </c>
      <c r="H23" s="472"/>
    </row>
    <row r="24" spans="1:9" ht="15.75" customHeight="1" thickBot="1">
      <c r="A24" s="476" t="s">
        <v>212</v>
      </c>
      <c r="B24" s="477">
        <v>55465</v>
      </c>
      <c r="C24" s="477">
        <v>106170</v>
      </c>
      <c r="D24" s="477">
        <v>4304</v>
      </c>
      <c r="E24" s="477">
        <v>6996</v>
      </c>
      <c r="F24" s="477">
        <v>172935</v>
      </c>
      <c r="G24" s="478">
        <v>1</v>
      </c>
      <c r="H24" s="472"/>
    </row>
    <row r="25" spans="1:9" ht="17.25" customHeight="1">
      <c r="A25" s="457" t="s">
        <v>302</v>
      </c>
      <c r="B25" s="49"/>
      <c r="C25" s="49"/>
      <c r="D25" s="49"/>
      <c r="E25" s="49"/>
      <c r="F25" s="49"/>
      <c r="G25" s="49"/>
      <c r="H25" s="472"/>
    </row>
    <row r="26" spans="1:9">
      <c r="A26" s="48"/>
      <c r="B26" s="48"/>
      <c r="C26" s="48"/>
      <c r="D26" s="48"/>
      <c r="E26" s="48"/>
      <c r="F26" s="48"/>
      <c r="G26" s="48"/>
    </row>
    <row r="27" spans="1:9">
      <c r="A27" s="479"/>
      <c r="B27" s="480"/>
      <c r="C27" s="480"/>
      <c r="D27" s="480"/>
      <c r="E27" s="480"/>
      <c r="F27" s="480"/>
      <c r="G27" s="479"/>
      <c r="I27" s="12"/>
    </row>
    <row r="28" spans="1:9" hidden="1">
      <c r="A28" s="479"/>
      <c r="B28" s="479"/>
      <c r="C28" s="479"/>
      <c r="D28" s="479"/>
      <c r="E28" s="479"/>
      <c r="F28" s="479"/>
      <c r="G28" s="479"/>
    </row>
    <row r="29" spans="1:9" hidden="1">
      <c r="A29" s="479"/>
      <c r="B29" s="479"/>
      <c r="C29" s="479"/>
      <c r="D29" s="479"/>
      <c r="E29" s="479"/>
      <c r="F29" s="479"/>
      <c r="G29" s="479"/>
    </row>
    <row r="30" spans="1:9" hidden="1">
      <c r="A30" s="479"/>
      <c r="B30" s="479"/>
      <c r="C30" s="479"/>
      <c r="D30" s="479"/>
      <c r="E30" s="479"/>
      <c r="F30" s="479"/>
      <c r="G30" s="479"/>
    </row>
    <row r="31" spans="1:9" hidden="1">
      <c r="A31" s="479"/>
      <c r="B31" s="9"/>
      <c r="C31" s="9"/>
      <c r="D31" s="9"/>
      <c r="E31" s="9"/>
      <c r="F31" s="9"/>
      <c r="G31" s="479"/>
    </row>
    <row r="32" spans="1:9" hidden="1">
      <c r="A32" s="479"/>
      <c r="B32" s="479"/>
      <c r="C32" s="479"/>
      <c r="D32" s="479"/>
      <c r="E32" s="479"/>
      <c r="F32" s="479"/>
      <c r="G32" s="479"/>
    </row>
    <row r="33" spans="1:7" hidden="1">
      <c r="A33" s="479"/>
      <c r="B33" s="9"/>
      <c r="C33" s="9"/>
      <c r="D33" s="9"/>
      <c r="E33" s="9"/>
      <c r="F33" s="9"/>
      <c r="G33" s="479"/>
    </row>
    <row r="34" spans="1:7" hidden="1">
      <c r="A34" s="479"/>
      <c r="B34" s="479"/>
      <c r="C34" s="479"/>
      <c r="D34" s="479"/>
      <c r="E34" s="479"/>
      <c r="F34" s="479"/>
      <c r="G34" s="479"/>
    </row>
    <row r="35" spans="1:7" hidden="1">
      <c r="A35" s="479"/>
      <c r="B35" s="479"/>
      <c r="C35" s="479"/>
      <c r="D35" s="479"/>
      <c r="E35" s="479"/>
      <c r="F35" s="479"/>
      <c r="G35" s="479"/>
    </row>
    <row r="36" spans="1:7">
      <c r="A36" s="479"/>
      <c r="B36" s="9"/>
      <c r="C36" s="9"/>
      <c r="D36" s="9"/>
      <c r="E36" s="9"/>
      <c r="F36" s="9"/>
      <c r="G36" s="479"/>
    </row>
    <row r="37" spans="1:7">
      <c r="A37" s="479"/>
      <c r="B37" s="9"/>
      <c r="C37" s="9"/>
      <c r="D37" s="9"/>
      <c r="E37" s="9"/>
      <c r="F37" s="9"/>
      <c r="G37" s="479"/>
    </row>
    <row r="38" spans="1:7">
      <c r="A38" s="479"/>
      <c r="B38" s="479"/>
      <c r="C38" s="479"/>
      <c r="D38" s="479"/>
      <c r="E38" s="479"/>
      <c r="F38" s="479"/>
      <c r="G38" s="479"/>
    </row>
    <row r="39" spans="1:7">
      <c r="A39" s="479"/>
      <c r="B39" s="9"/>
      <c r="C39" s="9"/>
      <c r="D39" s="9"/>
      <c r="E39" s="9"/>
      <c r="F39" s="9"/>
      <c r="G39" s="9"/>
    </row>
    <row r="40" spans="1:7" ht="15.75" customHeight="1">
      <c r="A40" s="479"/>
      <c r="B40" s="479"/>
      <c r="C40" s="479"/>
      <c r="D40" s="479"/>
      <c r="E40" s="479"/>
      <c r="F40" s="479"/>
      <c r="G40" s="479"/>
    </row>
    <row r="41" spans="1:7" ht="13.5" customHeight="1"/>
    <row r="43" spans="1:7" ht="15.75" customHeight="1"/>
    <row r="44" spans="1:7" ht="15.75" customHeight="1"/>
    <row r="45" spans="1:7" ht="15.75" customHeight="1"/>
    <row r="46" spans="1:7" ht="15.75" customHeight="1"/>
    <row r="47" spans="1:7" ht="15.75" customHeight="1"/>
    <row r="48" spans="1:7" ht="15.75" customHeight="1"/>
    <row r="49" ht="15.75" customHeight="1"/>
    <row r="50" ht="15.75" customHeight="1"/>
    <row r="51" ht="15.75" customHeight="1"/>
    <row r="52" ht="15.75" customHeight="1"/>
    <row r="53" ht="15.75" customHeight="1"/>
    <row r="54" ht="15.75" customHeight="1"/>
    <row r="56" ht="16.5" customHeight="1"/>
  </sheetData>
  <mergeCells count="7">
    <mergeCell ref="A5:G5"/>
    <mergeCell ref="A6:G6"/>
    <mergeCell ref="A7:A8"/>
    <mergeCell ref="B7:C7"/>
    <mergeCell ref="D7:E7"/>
    <mergeCell ref="F7:F8"/>
    <mergeCell ref="G7:G8"/>
  </mergeCells>
  <printOptions horizontalCentered="1" verticalCentered="1"/>
  <pageMargins left="0.78740157480314965" right="0.78740157480314965" top="0.98425196850393704" bottom="0.98425196850393704" header="0.19685039370078741" footer="0.19685039370078741"/>
  <pageSetup scale="92" orientation="landscape"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15</vt:i4>
      </vt:variant>
      <vt:variant>
        <vt:lpstr>Rangos con nombre</vt:lpstr>
      </vt:variant>
      <vt:variant>
        <vt:i4>8</vt:i4>
      </vt:variant>
    </vt:vector>
  </HeadingPairs>
  <TitlesOfParts>
    <vt:vector size="23" baseType="lpstr">
      <vt:lpstr>1.POBLACIÓN POR ESTABLECIMIENTO</vt:lpstr>
      <vt:lpstr>2. LEY 600 ENERO 2015</vt:lpstr>
      <vt:lpstr>3. LEY 906 ERERO  2015</vt:lpstr>
      <vt:lpstr>4. DOMICILIARIA ENERO 2015</vt:lpstr>
      <vt:lpstr>5. SISTEMA VIG ELEC REGIONAL</vt:lpstr>
      <vt:lpstr>6. EDADES  ENERO 2015</vt:lpstr>
      <vt:lpstr>7. CONDICIONES EXCEPCIONALES</vt:lpstr>
      <vt:lpstr>8.EXTRANJERO PAIS DE ORIGEN</vt:lpstr>
      <vt:lpstr>9. PERFIL DELICTIVO  ERON</vt:lpstr>
      <vt:lpstr>10. SINDICADOS MESE DETENCIÓN</vt:lpstr>
      <vt:lpstr>11. CONDENADOS MESE DE PENA IMP</vt:lpstr>
      <vt:lpstr>12. REINCIDENTES</vt:lpstr>
      <vt:lpstr>13. TRABAJO ESTUDIO ENSEÑANZA</vt:lpstr>
      <vt:lpstr>14. NIVEL ACADEMICO </vt:lpstr>
      <vt:lpstr>15. NIVEL ACADEMICO SUPERIOR</vt:lpstr>
      <vt:lpstr>'1.POBLACIÓN POR ESTABLECIMIENTO'!Área_de_impresión</vt:lpstr>
      <vt:lpstr>'2. LEY 600 ENERO 2015'!Área_de_impresión</vt:lpstr>
      <vt:lpstr>'3. LEY 906 ERERO  2015'!Área_de_impresión</vt:lpstr>
      <vt:lpstr>'4. DOMICILIARIA ENERO 2015'!Área_de_impresión</vt:lpstr>
      <vt:lpstr>'5. SISTEMA VIG ELEC REGIONAL'!Área_de_impresión</vt:lpstr>
      <vt:lpstr>'7. CONDICIONES EXCEPCIONALES'!Área_de_impresión</vt:lpstr>
      <vt:lpstr>'9. PERFIL DELICTIVO  ERON'!Área_de_impresión</vt:lpstr>
      <vt:lpstr>'1.POBLACIÓN POR ESTABLECIMIENTO'!Títulos_a_imprimir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Eduardo Castro Gil</dc:creator>
  <cp:lastModifiedBy>Luis Eduardo Castro Gil</cp:lastModifiedBy>
  <dcterms:created xsi:type="dcterms:W3CDTF">2014-02-04T13:32:58Z</dcterms:created>
  <dcterms:modified xsi:type="dcterms:W3CDTF">2015-02-09T15:34:14Z</dcterms:modified>
</cp:coreProperties>
</file>