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3.png" ContentType="image/png"/>
  <Override PartName="/xl/media/image62.png" ContentType="image/png"/>
  <Override PartName="/xl/media/image61.png" ContentType="image/png"/>
  <Override PartName="/xl/media/image60.png" ContentType="image/png"/>
  <Override PartName="/xl/media/image50.png" ContentType="image/png"/>
  <Override PartName="/xl/media/image49.png" ContentType="image/png"/>
  <Override PartName="/xl/media/image48.png" ContentType="image/png"/>
  <Override PartName="/xl/media/image47.png" ContentType="image/png"/>
  <Override PartName="/xl/media/image20.png" ContentType="image/png"/>
  <Override PartName="/xl/media/image55.png" ContentType="image/png"/>
  <Override PartName="/xl/media/image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54.png" ContentType="image/png"/>
  <Override PartName="/xl/media/image4.png" ContentType="image/png"/>
  <Override PartName="/xl/media/image39.png" ContentType="image/png"/>
  <Override PartName="/xl/media/image53.png" ContentType="image/png"/>
  <Override PartName="/xl/media/image3.png" ContentType="image/png"/>
  <Override PartName="/xl/media/image38.png" ContentType="image/png"/>
  <Override PartName="/xl/media/image22.png" ContentType="image/png"/>
  <Override PartName="/xl/media/image57.png" ContentType="image/png"/>
  <Override PartName="/xl/media/image7.png" ContentType="image/png"/>
  <Override PartName="/xl/media/image52.png" ContentType="image/png"/>
  <Override PartName="/xl/media/image2.png" ContentType="image/png"/>
  <Override PartName="/xl/media/image37.png" ContentType="image/png"/>
  <Override PartName="/xl/media/image21.png" ContentType="image/png"/>
  <Override PartName="/xl/media/image56.png" ContentType="image/png"/>
  <Override PartName="/xl/media/image6.png" ContentType="image/png"/>
  <Override PartName="/xl/media/image51.png" ContentType="image/png"/>
  <Override PartName="/xl/media/image1.png" ContentType="image/png"/>
  <Override PartName="/xl/media/image36.png" ContentType="image/png"/>
  <Override PartName="/xl/media/image58.png" ContentType="image/png"/>
  <Override PartName="/xl/media/image8.png" ContentType="image/png"/>
  <Override PartName="/xl/media/image23.png" ContentType="image/png"/>
  <Override PartName="/xl/media/image10.png" ContentType="image/png"/>
  <Override PartName="/xl/media/image59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1.POBLACIÓN POR ESTABLECIMIENTO" sheetId="1" state="visible" r:id="rId2"/>
    <sheet name="2. LEY 600 FEBRERO 2015" sheetId="2" state="visible" r:id="rId3"/>
    <sheet name="3. LEY 906 FEBRERO  2015" sheetId="3" state="visible" r:id="rId4"/>
    <sheet name="4. DOMICILIARIA FEBRERO 2015" sheetId="4" state="visible" r:id="rId5"/>
    <sheet name="5. SISTEMA VIG ELEC REGIONAL" sheetId="5" state="visible" r:id="rId6"/>
    <sheet name="6. EDADES  FEBRERO 2015" sheetId="6" state="visible" r:id="rId7"/>
    <sheet name="7. CONDICIONES EXCEPCIONALES" sheetId="7" state="visible" r:id="rId8"/>
    <sheet name="8.EXTRANJERO PAIS DE ORIGEN" sheetId="8" state="visible" r:id="rId9"/>
    <sheet name="9. PERFIL DELICTIVO  ERON" sheetId="9" state="visible" r:id="rId10"/>
    <sheet name="10. SINDICADOS MESE DETENCIÓN" sheetId="10" state="visible" r:id="rId11"/>
    <sheet name="11. CONDENADOS MESE DE PENA IMP" sheetId="11" state="visible" r:id="rId12"/>
    <sheet name="12. REINCIDENTES" sheetId="12" state="visible" r:id="rId13"/>
    <sheet name="13. TRABAJO ESTUDIO ENSEÑANZA" sheetId="13" state="visible" r:id="rId14"/>
    <sheet name="14. NIVEL ACADEMICO " sheetId="14" state="visible" r:id="rId15"/>
    <sheet name="15. NIVEL ACADEMICO SUPERIOR" sheetId="15" state="visible" r:id="rId16"/>
  </sheets>
  <externalReferences>
    <externalReference r:id="rId17"/>
    <externalReference r:id="rId18"/>
  </externalReferences>
  <definedNames>
    <definedName function="false" hidden="false" localSheetId="0" name="_xlnm.Print_Area" vbProcedure="false">'1.POBLACIÓN POR ESTABLECIMIENTO'!$A$1:$N$258</definedName>
    <definedName function="false" hidden="false" localSheetId="0" name="_xlnm.Print_Titles" vbProcedure="false">'1.POBLACIÓN POR ESTABLECIMIENTO'!$1:$8</definedName>
    <definedName function="false" hidden="false" localSheetId="1" name="_xlnm.Print_Area" vbProcedure="false">'2. LEY 600 FEBRERO 2015'!$A$1:$H$16</definedName>
    <definedName function="false" hidden="false" localSheetId="2" name="_xlnm.Print_Area" vbProcedure="false">'3. LEY 906 FEBRERO  2015'!$A$1:$H$16</definedName>
    <definedName function="false" hidden="false" localSheetId="3" name="_xlnm.Print_Area" vbProcedure="false">'4. DOMICILIARIA FEBRERO 2015'!$A$1:$F$17</definedName>
    <definedName function="false" hidden="false" localSheetId="4" name="_xlnm.Print_Area" vbProcedure="false">'5. SISTEMA VIG ELEC REGIONAL'!$B$1:$R$15</definedName>
    <definedName function="false" hidden="false" localSheetId="6" name="_xlnm.Print_Area" vbProcedure="false">'7. CONDICIONES EXCEPCIONALES'!$A$1:$H$16</definedName>
    <definedName function="false" hidden="false" localSheetId="8" name="_xlnm.Print_Area" vbProcedure="false">'9. PERFIL DELICTIVO 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.C._JERICO" vbProcedure="false">area</definedName>
    <definedName function="false" hidden="false" name="_Key1" vbProcedure="false">'[2]fug-feb97'!#ref!</definedName>
    <definedName function="false" hidden="false" name="_Order1" vbProcedure="false">255</definedName>
    <definedName function="false" hidden="false" name="_Parse_In" vbProcedure="false">'[3]97form1'!#ref!</definedName>
    <definedName function="false" hidden="false" name="_Parse_Out" vbProcedure="false">'[3]97form1'!#ref!</definedName>
    <definedName function="false" hidden="false" name="_Sort" vbProcedure="false">[5]'FUG-FEB97'!$D$15:$J$66</definedName>
    <definedName function="false" hidden="false" localSheetId="0" name="BuiltIn_Print_Area" vbProcedure="false">#REF!</definedName>
    <definedName function="false" hidden="false" localSheetId="0" name="BuiltIn_Print_Titles" vbProcedure="false">#REF!</definedName>
    <definedName function="false" hidden="false" localSheetId="0" name="C.C._JERICO" vbProcedure="false">area</definedName>
    <definedName function="false" hidden="false" localSheetId="0" name="_Key1" vbProcedure="false">'[1]fug-feb97'!#ref!</definedName>
    <definedName function="false" hidden="false" localSheetId="0" name="_Parse_In" vbProcedure="false">'[3]97form1'!#ref!</definedName>
    <definedName function="false" hidden="false" localSheetId="0" name="_Parse_Out" vbProcedure="false">'[3]97form1'!#ref!</definedName>
    <definedName function="false" hidden="false" localSheetId="0" name="_Sort" vbProcedure="false">[4]'FUG-FEB97'!$D$15:$J$66</definedName>
    <definedName function="false" hidden="false" localSheetId="0" name="_xlnm.Print_Area" vbProcedure="false">'1.POBLACIÓN POR ESTABLECIMIENTO'!$A$1:$N$258</definedName>
    <definedName function="false" hidden="false" localSheetId="0" name="_xlnm.Print_Titles" vbProcedure="false">'1.POBLACIÓN POR ESTABLECIMIENTO'!$1:$8</definedName>
    <definedName function="false" hidden="false" localSheetId="1" name="BuiltIn_Print_Area" vbProcedure="false">#REF!</definedName>
    <definedName function="false" hidden="false" localSheetId="1" name="BuiltIn_Print_Titles" vbProcedure="false">#REF!</definedName>
    <definedName function="false" hidden="false" localSheetId="1" name="C.C._JERICO" vbProcedure="false">area</definedName>
    <definedName function="false" hidden="false" localSheetId="1" name="_Key1" vbProcedure="false">'[2]fug-feb97'!#ref!</definedName>
    <definedName function="false" hidden="false" localSheetId="1" name="_Parse_In" vbProcedure="false">'[3]97form1'!#ref!</definedName>
    <definedName function="false" hidden="false" localSheetId="1" name="_Parse_Out" vbProcedure="false">'[3]97form1'!#ref!</definedName>
    <definedName function="false" hidden="false" localSheetId="1" name="_xlnm.Print_Area" vbProcedure="false">'2. LEY 600 FEBRERO 2015'!$A$1:$H$16</definedName>
    <definedName function="false" hidden="false" localSheetId="2" name="BuiltIn_Print_Area" vbProcedure="false">#REF!</definedName>
    <definedName function="false" hidden="false" localSheetId="2" name="BuiltIn_Print_Titles" vbProcedure="false">#REF!</definedName>
    <definedName function="false" hidden="false" localSheetId="2" name="C.C._JERICO" vbProcedure="false">area</definedName>
    <definedName function="false" hidden="false" localSheetId="2" name="_Key1" vbProcedure="false">'[2]fug-feb97'!#ref!</definedName>
    <definedName function="false" hidden="false" localSheetId="2" name="_Parse_In" vbProcedure="false">'[3]97form1'!#ref!</definedName>
    <definedName function="false" hidden="false" localSheetId="2" name="_Parse_Out" vbProcedure="false">'[3]97form1'!#ref!</definedName>
    <definedName function="false" hidden="false" localSheetId="2" name="_xlnm.Print_Area" vbProcedure="false">'3. LEY 906 FEBRERO  2015'!$A$1:$H$16</definedName>
    <definedName function="false" hidden="false" localSheetId="3" name="BuiltIn_Print_Area" vbProcedure="false">#REF!</definedName>
    <definedName function="false" hidden="false" localSheetId="3" name="BuiltIn_Print_Titles" vbProcedure="false">#REF!</definedName>
    <definedName function="false" hidden="false" localSheetId="3" name="C.C._JERICO" vbProcedure="false">area</definedName>
    <definedName function="false" hidden="false" localSheetId="3" name="_Key1" vbProcedure="false">'[1]fug-feb97'!#ref!</definedName>
    <definedName function="false" hidden="false" localSheetId="3" name="_Parse_In" vbProcedure="false">'[3]97form1'!#ref!</definedName>
    <definedName function="false" hidden="false" localSheetId="3" name="_Parse_Out" vbProcedure="false">'[3]97form1'!#ref!</definedName>
    <definedName function="false" hidden="false" localSheetId="3" name="_Sort" vbProcedure="false">[4]'FUG-FEB97'!$D$15:$J$66</definedName>
    <definedName function="false" hidden="false" localSheetId="3" name="_xlnm.Print_Area" vbProcedure="false">'4. DOMICILIARIA FEBRERO 2015'!$A$1:$F$17</definedName>
    <definedName function="false" hidden="false" localSheetId="4" name="BuiltIn_Print_Area" vbProcedure="false">#REF!</definedName>
    <definedName function="false" hidden="false" localSheetId="4" name="BuiltIn_Print_Titles" vbProcedure="false">#REF!</definedName>
    <definedName function="false" hidden="false" localSheetId="4" name="C.C._JERICO" vbProcedure="false">area</definedName>
    <definedName function="false" hidden="false" localSheetId="4" name="_Key1" vbProcedure="false">'[1]fug-feb97'!#ref!</definedName>
    <definedName function="false" hidden="false" localSheetId="4" name="_Parse_In" vbProcedure="false">'[3]97form1'!#ref!</definedName>
    <definedName function="false" hidden="false" localSheetId="4" name="_Parse_Out" vbProcedure="false">'[3]97form1'!#ref!</definedName>
    <definedName function="false" hidden="false" localSheetId="4" name="_Sort" vbProcedure="false">[4]'FUG-FEB97'!$D$15:$J$66</definedName>
    <definedName function="false" hidden="false" localSheetId="4" name="_xlnm.Print_Area" vbProcedure="false">'5. SISTEMA VIG ELEC REGIONAL'!$B$1:$R$15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.C._JERICO" vbProcedure="false">area</definedName>
    <definedName function="false" hidden="false" localSheetId="5" name="_Key1" vbProcedure="false">'[1]fug-feb97'!#ref!</definedName>
    <definedName function="false" hidden="false" localSheetId="5" name="_Parse_In" vbProcedure="false">'[3]97form1'!#ref!</definedName>
    <definedName function="false" hidden="false" localSheetId="5" name="_Parse_Out" vbProcedure="false">'[3]97form1'!#ref!</definedName>
    <definedName function="false" hidden="false" localSheetId="5" name="_Sort" vbProcedure="false">[4]'FUG-FEB97'!$D$15:$J$66</definedName>
    <definedName function="false" hidden="false" localSheetId="6" name="BuiltIn_Print_Area" vbProcedure="false">#REF!</definedName>
    <definedName function="false" hidden="false" localSheetId="6" name="BuiltIn_Print_Titles" vbProcedure="false">#REF!</definedName>
    <definedName function="false" hidden="false" localSheetId="6" name="C.C._JERICO" vbProcedure="false">area</definedName>
    <definedName function="false" hidden="false" localSheetId="6" name="_Key1" vbProcedure="false">'[1]fug-feb97'!#ref!</definedName>
    <definedName function="false" hidden="false" localSheetId="6" name="_Parse_In" vbProcedure="false">'[3]97form1'!#ref!</definedName>
    <definedName function="false" hidden="false" localSheetId="6" name="_Parse_Out" vbProcedure="false">'[3]97form1'!#ref!</definedName>
    <definedName function="false" hidden="false" localSheetId="6" name="_Sort" vbProcedure="false">[4]'FUG-FEB97'!$D$15:$J$66</definedName>
    <definedName function="false" hidden="false" localSheetId="6" name="_xlnm.Print_Area" vbProcedure="false">'7. CONDICIONES EXCEPCIONALES'!$A$1:$H$16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.C._JERICO" vbProcedure="false">area</definedName>
    <definedName function="false" hidden="false" localSheetId="7" name="_Key1" vbProcedure="false">'[1]fug-feb97'!#ref!</definedName>
    <definedName function="false" hidden="false" localSheetId="7" name="_Parse_In" vbProcedure="false">'[3]97form1'!#ref!</definedName>
    <definedName function="false" hidden="false" localSheetId="7" name="_Parse_Out" vbProcedure="false">'[3]97form1'!#ref!</definedName>
    <definedName function="false" hidden="false" localSheetId="7" name="_Sort" vbProcedure="false">[4]'FUG-FEB97'!$D$15:$J$66</definedName>
    <definedName function="false" hidden="false" localSheetId="8" name="BuiltIn_Print_Area" vbProcedure="false">#REF!</definedName>
    <definedName function="false" hidden="false" localSheetId="8" name="BuiltIn_Print_Titles" vbProcedure="false">#REF!</definedName>
    <definedName function="false" hidden="false" localSheetId="8" name="C.C._JERICO" vbProcedure="false">area</definedName>
    <definedName function="false" hidden="false" localSheetId="8" name="_Key1" vbProcedure="false">'[1]fug-feb97'!#ref!</definedName>
    <definedName function="false" hidden="false" localSheetId="8" name="_Parse_In" vbProcedure="false">'[3]97form1'!#ref!</definedName>
    <definedName function="false" hidden="false" localSheetId="8" name="_Parse_Out" vbProcedure="false">'[3]97form1'!#ref!</definedName>
    <definedName function="false" hidden="false" localSheetId="8" name="_Sort" vbProcedure="false">[4]'FUG-FEB97'!$D$15:$J$66</definedName>
    <definedName function="false" hidden="false" localSheetId="8" name="_xlnm.Print_Area" vbProcedure="false">'9. PERFIL DELICTIVO  ERON'!$A$1:$G$25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.C._JERICO" vbProcedure="false">area</definedName>
    <definedName function="false" hidden="false" localSheetId="9" name="_Key1" vbProcedure="false">'[1]fug-feb97'!#ref!</definedName>
    <definedName function="false" hidden="false" localSheetId="9" name="_Parse_In" vbProcedure="false">'[3]97form1'!#ref!</definedName>
    <definedName function="false" hidden="false" localSheetId="9" name="_Parse_Out" vbProcedure="false">'[3]97form1'!#ref!</definedName>
    <definedName function="false" hidden="false" localSheetId="9" name="_Sort" vbProcedure="false">[4]'FUG-FEB97'!$D$15:$J$66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.C._JERICO" vbProcedure="false">area</definedName>
    <definedName function="false" hidden="false" localSheetId="10" name="_Key1" vbProcedure="false">'[1]fug-feb97'!#ref!</definedName>
    <definedName function="false" hidden="false" localSheetId="10" name="_Parse_In" vbProcedure="false">'[3]97form1'!#ref!</definedName>
    <definedName function="false" hidden="false" localSheetId="10" name="_Parse_Out" vbProcedure="false">'[3]97form1'!#ref!</definedName>
    <definedName function="false" hidden="false" localSheetId="10" name="_Sort" vbProcedure="false">[4]'FUG-FEB97'!$D$15:$J$66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.C._JERICO" vbProcedure="false">area</definedName>
    <definedName function="false" hidden="false" localSheetId="11" name="_Key1" vbProcedure="false">'[1]fug-feb97'!#ref!</definedName>
    <definedName function="false" hidden="false" localSheetId="11" name="_Parse_In" vbProcedure="false">'[3]97form1'!#ref!</definedName>
    <definedName function="false" hidden="false" localSheetId="11" name="_Parse_Out" vbProcedure="false">'[3]97form1'!#ref!</definedName>
    <definedName function="false" hidden="false" localSheetId="11" name="_Sort" vbProcedure="false">[4]'FUG-FEB97'!$D$15:$J$66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.C._JERICO" vbProcedure="false">area</definedName>
    <definedName function="false" hidden="false" localSheetId="12" name="_Key1" vbProcedure="false">'[1]fug-feb97'!#ref!</definedName>
    <definedName function="false" hidden="false" localSheetId="12" name="_Parse_In" vbProcedure="false">'[3]97form1'!#ref!</definedName>
    <definedName function="false" hidden="false" localSheetId="12" name="_Parse_Out" vbProcedure="false">'[3]97form1'!#ref!</definedName>
    <definedName function="false" hidden="false" localSheetId="12" name="_Sort" vbProcedure="false">[4]'FUG-FEB97'!$D$15:$J$66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.C._JERICO" vbProcedure="false">area</definedName>
    <definedName function="false" hidden="false" localSheetId="13" name="_Key1" vbProcedure="false">'[1]fug-feb97'!#ref!</definedName>
    <definedName function="false" hidden="false" localSheetId="13" name="_Parse_In" vbProcedure="false">'[3]97form1'!#ref!</definedName>
    <definedName function="false" hidden="false" localSheetId="13" name="_Parse_Out" vbProcedure="false">'[3]97form1'!#ref!</definedName>
    <definedName function="false" hidden="false" localSheetId="13" name="_Sort" vbProcedure="false">[4]'FUG-FEB97'!$D$15:$J$66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.C._JERICO" vbProcedure="false">area</definedName>
    <definedName function="false" hidden="false" localSheetId="14" name="_Key1" vbProcedure="false">'[1]fug-feb97'!#ref!</definedName>
    <definedName function="false" hidden="false" localSheetId="14" name="_Parse_In" vbProcedure="false">'[3]97form1'!#ref!</definedName>
    <definedName function="false" hidden="false" localSheetId="14" name="_Parse_Out" vbProcedure="false">'[3]97form1'!#ref!</definedName>
    <definedName function="false" hidden="false" localSheetId="14" name="_Sort" vbProcedure="false">[4]'FUG-FEB97'!$D$15:$J$66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<sst xmlns="http://schemas.openxmlformats.org/spreadsheetml/2006/main" count="939" uniqueCount="398">
  <si>
    <t xml:space="preserve">Población de Internos en Establecimientos de Reclusión y Regionales</t>
  </si>
  <si>
    <t xml:space="preserve">Febrero 28 de 2015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</si>
  <si>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</si>
  <si>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</si>
  <si>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</si>
  <si>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</si>
  <si>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</si>
  <si>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</si>
  <si>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</si>
  <si>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</si>
  <si>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</si>
  <si>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</si>
  <si>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</si>
  <si>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</si>
  <si>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</si>
  <si>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</si>
  <si>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</si>
  <si>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</si>
  <si>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</si>
  <si>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</si>
  <si>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</si>
  <si>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</si>
  <si>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</si>
  <si>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</si>
  <si>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</si>
  <si>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</si>
  <si>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</si>
  <si>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</si>
  <si>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</si>
  <si>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</si>
  <si>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</si>
  <si>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</si>
  <si>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</si>
  <si>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</si>
  <si>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</si>
  <si>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</si>
  <si>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</si>
  <si>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</si>
  <si>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</si>
  <si>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BOGOTÁ D.C.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</si>
  <si>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</si>
  <si>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</si>
  <si>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</si>
  <si>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</si>
  <si>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</si>
  <si>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</si>
  <si>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CUNDINAMARCA</t>
  </si>
  <si>
    <t xml:space="preserve">CAQUEZA</t>
  </si>
  <si>
    <t xml:space="preserve">CHOCONTA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</si>
  <si>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</si>
  <si>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</si>
  <si>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</si>
  <si>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</si>
  <si>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ESPERANZA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</si>
  <si>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</si>
  <si>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</si>
  <si>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</si>
  <si>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</si>
  <si>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</si>
  <si>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E.P.M.S.C. - R.M.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</si>
  <si>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</si>
  <si>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</si>
  <si>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</si>
  <si>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</si>
  <si>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</si>
  <si>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</si>
  <si>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</si>
  <si>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</si>
  <si>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</si>
  <si>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</si>
  <si>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</si>
  <si>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</si>
  <si>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</si>
  <si>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</si>
  <si>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</si>
  <si>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</si>
  <si>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</si>
  <si>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</si>
  <si>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</si>
  <si>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</si>
  <si>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</si>
  <si>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</si>
  <si>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</si>
  <si>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</si>
  <si>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</si>
  <si>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</si>
  <si>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</si>
  <si>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</si>
  <si>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</si>
  <si>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</si>
  <si>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</si>
  <si>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</si>
  <si>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</si>
  <si>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</si>
  <si>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</si>
  <si>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</si>
  <si>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</si>
  <si>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</si>
  <si>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</si>
  <si>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</si>
  <si>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</si>
  <si>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</si>
  <si>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</si>
  <si>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</si>
  <si>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</si>
  <si>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</si>
  <si>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</si>
  <si>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</si>
  <si>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</si>
  <si>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</si>
  <si>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</si>
  <si>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</si>
  <si>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</si>
  <si>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</si>
  <si>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</si>
  <si>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</si>
  <si>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</si>
  <si>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</si>
  <si>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</si>
  <si>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</si>
  <si>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</si>
  <si>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</si>
  <si>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</si>
  <si>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</si>
  <si>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</si>
  <si>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</si>
  <si>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</si>
  <si>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</si>
  <si>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</si>
  <si>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</si>
  <si>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</si>
  <si>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</si>
  <si>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</si>
  <si>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</si>
  <si>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</si>
  <si>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</si>
  <si>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</si>
  <si>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</si>
  <si>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</si>
  <si>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</si>
  <si>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</si>
  <si>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</si>
  <si>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</si>
  <si>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</si>
  <si>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</si>
  <si>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</si>
  <si>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</si>
  <si>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</si>
  <si>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</si>
  <si>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</si>
  <si>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</si>
  <si>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</si>
  <si>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</si>
  <si>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</si>
  <si>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</si>
  <si>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</si>
  <si>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</si>
  <si>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</si>
  <si>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</si>
  <si>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</si>
  <si>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</si>
  <si>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</si>
  <si>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</si>
  <si>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</si>
  <si>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</si>
  <si>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</si>
  <si>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</si>
  <si>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</si>
  <si>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</si>
  <si>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E.P.C. - A.S.- E.R.E.- J.P.</t>
  </si>
  <si>
    <t xml:space="preserve">ITAGUI - LA PAZ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</si>
  <si>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</si>
  <si>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</si>
  <si>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</si>
  <si>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</si>
  <si>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</si>
  <si>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</si>
  <si>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</si>
  <si>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</si>
  <si>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</si>
  <si>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</si>
  <si>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</si>
  <si>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</si>
  <si>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</si>
  <si>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</si>
  <si>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</si>
  <si>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</si>
  <si>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</si>
  <si>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</si>
  <si>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</si>
  <si>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</si>
  <si>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</si>
  <si>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</si>
  <si>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</si>
  <si>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</si>
  <si>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</si>
  <si>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</si>
  <si>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</si>
  <si>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</si>
  <si>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</si>
  <si>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</si>
  <si>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</si>
  <si>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</si>
  <si>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</si>
  <si>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</si>
  <si>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</si>
  <si>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</si>
  <si>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</si>
  <si>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</si>
  <si>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</si>
  <si>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</si>
  <si>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</si>
  <si>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</si>
  <si>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</si>
  <si>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</si>
  <si>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</si>
  <si>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</si>
  <si>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</si>
  <si>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</si>
  <si>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</si>
  <si>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</si>
  <si>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</si>
  <si>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</si>
  <si>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</si>
  <si>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</si>
  <si>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</si>
  <si>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</si>
  <si>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</si>
  <si>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</si>
  <si>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PARTE DIARIO CEDIP FEBRERO 28 DE 2015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</si>
  <si>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</si>
  <si>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</si>
  <si>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</si>
  <si>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</si>
  <si>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</si>
  <si>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</si>
  <si>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</si>
  <si>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</si>
  <si>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</si>
  <si>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</si>
  <si>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</si>
  <si>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</si>
  <si>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</si>
  <si>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</si>
  <si>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Población de internos por sexo Ley 600</t>
  </si>
  <si>
    <t xml:space="preserve">Febrero 28 de 2014</t>
  </si>
  <si>
    <t xml:space="preserve">Regional</t>
  </si>
  <si>
    <t xml:space="preserve">Hombres</t>
  </si>
  <si>
    <t xml:space="preserve">Participación</t>
  </si>
  <si>
    <t xml:space="preserve">Mujeres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</si>
  <si>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</si>
  <si>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</si>
  <si>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</si>
  <si>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</si>
  <si>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</si>
  <si>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</si>
  <si>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</si>
  <si>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</si>
  <si>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situación jurídica </t>
  </si>
  <si>
    <t xml:space="preserve"> febrero  28 de 2015</t>
  </si>
  <si>
    <t xml:space="preserve">Población de internos por situación jurídica Ley 906</t>
  </si>
  <si>
    <t xml:space="preserve">Población de internos por sexo Ley 906 </t>
  </si>
  <si>
    <t xml:space="preserve">Imputados</t>
  </si>
  <si>
    <t xml:space="preserve">Total imputados</t>
  </si>
  <si>
    <t xml:space="preserve">Población de Internos en Domiciliaria</t>
  </si>
  <si>
    <t xml:space="preserve">Detención</t>
  </si>
  <si>
    <t xml:space="preserve">Prisión</t>
  </si>
  <si>
    <t xml:space="preserve">% Participación</t>
  </si>
  <si>
    <t xml:space="preserve">Población </t>
  </si>
  <si>
    <t xml:space="preserve">Occidental</t>
  </si>
  <si>
    <t xml:space="preserve">Fuente: Sisipec web </t>
  </si>
  <si>
    <t xml:space="preserve">Fuente: SISIPEC WEB</t>
  </si>
  <si>
    <t xml:space="preserve">Población de Internos con control y Vigilancia Electrónica</t>
  </si>
  <si>
    <t xml:space="preserve"> Febrero 28 de 2015</t>
  </si>
  <si>
    <t xml:space="preserve">Prisión domiciliar M-Control x INPEC</t>
  </si>
  <si>
    <t xml:space="preserve">Ley 1709</t>
  </si>
  <si>
    <t xml:space="preserve">Medida de control  x Juzgados V°B°  </t>
  </si>
  <si>
    <t xml:space="preserve">Juzgados de EPMS</t>
  </si>
  <si>
    <t xml:space="preserve">Juzgados de Conocimiento</t>
  </si>
  <si>
    <t xml:space="preserve">Juzgados de Garantías</t>
  </si>
  <si>
    <t xml:space="preserve">Corte Suprema de Justicia</t>
  </si>
  <si>
    <t xml:space="preserve">Total  internos</t>
  </si>
  <si>
    <t xml:space="preserve">Total internos</t>
  </si>
  <si>
    <t xml:space="preserve">RF</t>
  </si>
  <si>
    <t xml:space="preserve">GPS</t>
  </si>
  <si>
    <t xml:space="preserve">%</t>
  </si>
  <si>
    <t xml:space="preserve">FUENTE: Grupo Vigilancia electrónica</t>
  </si>
  <si>
    <t xml:space="preserve">GPS:  Global Position System</t>
  </si>
  <si>
    <t xml:space="preserve">RF: Radio frecuencia</t>
  </si>
  <si>
    <t xml:space="preserve">Población de internos por edades</t>
  </si>
  <si>
    <t xml:space="preserve">18 a 29 Años</t>
  </si>
  <si>
    <t xml:space="preserve">30 a 54 Años</t>
  </si>
  <si>
    <t xml:space="preserve">55 a 64 Años</t>
  </si>
  <si>
    <t xml:space="preserve">Mayor a 65 Años</t>
  </si>
  <si>
    <t xml:space="preserve">Subtotal</t>
  </si>
  <si>
    <t xml:space="preserve">FUENTE: SISIPEC WEB</t>
  </si>
  <si>
    <t xml:space="preserve">Nota: Ajustado a la población de internos reportada por el CEDIP en el parte diario de internos.</t>
  </si>
  <si>
    <t xml:space="preserve">Certificación DANE Tipo B CI-023-077 "Registro de Calidad del Proceso Estadístico SISIPEC WEB"</t>
  </si>
  <si>
    <t xml:space="preserve">Regionales</t>
  </si>
  <si>
    <t xml:space="preserve">Mayores a 65 años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</si>
  <si>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</si>
  <si>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</si>
  <si>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</si>
  <si>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</si>
  <si>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</si>
  <si>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</si>
  <si>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</si>
  <si>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</si>
  <si>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</si>
  <si>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</si>
  <si>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</si>
  <si>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</si>
  <si>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</si>
  <si>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</si>
  <si>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</si>
  <si>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</si>
  <si>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</si>
  <si>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</si>
  <si>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</si>
  <si>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</si>
  <si>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</si>
  <si>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Espana</t>
  </si>
  <si>
    <t xml:space="preserve">Mexico</t>
  </si>
  <si>
    <t xml:space="preserve">Ecuador</t>
  </si>
  <si>
    <t xml:space="preserve">Estados Unidos De America</t>
  </si>
  <si>
    <t xml:space="preserve">Italia</t>
  </si>
  <si>
    <t xml:space="preserve">Peru</t>
  </si>
  <si>
    <t xml:space="preserve">Republica Dominicana</t>
  </si>
  <si>
    <t xml:space="preserve">Brasil</t>
  </si>
  <si>
    <t xml:space="preserve">Honduras</t>
  </si>
  <si>
    <t xml:space="preserve">Costa Rica</t>
  </si>
  <si>
    <t xml:space="preserve">Panama</t>
  </si>
  <si>
    <t xml:space="preserve">Otros Paises </t>
  </si>
  <si>
    <t xml:space="preserve">Total </t>
  </si>
  <si>
    <t xml:space="preserve">Modalidad delictiva Población de Internos en Establecimientos de Reclusión</t>
  </si>
  <si>
    <t xml:space="preserve">Febrero 28 de 2015 </t>
  </si>
  <si>
    <t xml:space="preserve">Modalidad delictiva</t>
  </si>
  <si>
    <t xml:space="preserve">Sindicadas</t>
  </si>
  <si>
    <t xml:space="preserve">Condenadas</t>
  </si>
  <si>
    <t xml:space="preserve">HURTO  </t>
  </si>
  <si>
    <t xml:space="preserve">HOMICIDIO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</si>
  <si>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</si>
  <si>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</si>
  <si>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</si>
  <si>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ACTOS SEXUALES CON MENOR DE CATORCE AÑOS  </t>
  </si>
  <si>
    <t xml:space="preserve">EXTORSION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</si>
  <si>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</si>
  <si>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</si>
  <si>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SECUESTRO EXTORSIVO  </t>
  </si>
  <si>
    <t xml:space="preserve">FABRICACIÓN, TRÁFICO, PORTE O TENENCIA DE ARMAS DE FUEGO, ACCESORIOS, PARTES O MUNICIONES  </t>
  </si>
  <si>
    <t xml:space="preserve">ACCESO CARNAL VIOLENTO  </t>
  </si>
  <si>
    <t xml:space="preserve">SECUESTRO SIMPLE  </t>
  </si>
  <si>
    <t xml:space="preserve">REBELION  </t>
  </si>
  <si>
    <t xml:space="preserve">Otros delitos </t>
  </si>
  <si>
    <t xml:space="preserve">Fuente: SISIPEC WEB . Nota: Internos incursos en uno o más delitos</t>
  </si>
  <si>
    <t xml:space="preserve">Población de Internos en meses de detención</t>
  </si>
  <si>
    <t xml:space="preserve">Febrero 28  de 2015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</si>
  <si>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</si>
  <si>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</si>
  <si>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</si>
  <si>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</si>
  <si>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</si>
  <si>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</si>
  <si>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</si>
  <si>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</si>
  <si>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0 A 5</t>
  </si>
  <si>
    <t xml:space="preserve">6 A 10</t>
  </si>
  <si>
    <t xml:space="preserve">Central </t>
  </si>
  <si>
    <t xml:space="preserve">Población de Internos en años de condena</t>
  </si>
  <si>
    <t xml:space="preserve">Más de 36 años</t>
  </si>
  <si>
    <t xml:space="preserve">Total Hombre</t>
  </si>
  <si>
    <t xml:space="preserve">Total Mujer</t>
  </si>
  <si>
    <t xml:space="preserve">Reincidencia  Población de Internos</t>
  </si>
  <si>
    <t xml:space="preserve"> Febrero 28  de 2015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</si>
  <si>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</si>
  <si>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</si>
  <si>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</si>
  <si>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</si>
  <si>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</si>
  <si>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</si>
  <si>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</si>
  <si>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</si>
  <si>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</si>
  <si>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</si>
  <si>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</si>
  <si>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</si>
  <si>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</si>
  <si>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Iletrados</t>
  </si>
  <si>
    <t xml:space="preserve">Ciclo I Grado 1-2-3</t>
  </si>
  <si>
    <t xml:space="preserve">Ciclo2 Grado4-5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</si>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</sst>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_-* #,##0.00\ [$€]_-;\-* #,##0.00\ [$€]_-;_-* \-??\ [$€]_-;_-@_-"/>
    <numFmt numFmtId="166" formatCode="_([$€]* #,##0.00_);_([$€]* \(#,##0.00\);_([$€]* \-??_);_(@_)"/>
    <numFmt numFmtId="167" formatCode="_ [$€-2]\ * #,##0.00_ ;_ [$€-2]\ * \-#,##0.00_ ;_ [$€-2]\ * \-??_ "/>
    <numFmt numFmtId="168" formatCode="_([$€-2]* #,##0.00_);_([$€-2]* \(#,##0.00\);_([$€-2]* \-??_)"/>
    <numFmt numFmtId="169" formatCode="_ * #,##0.00_ ;_ * \-#,##0.00_ ;_ * \-??_ ;_ @_ "/>
    <numFmt numFmtId="170" formatCode="_-* #,##0.00\ _€_-;\-* #,##0.00\ _€_-;_-* \-??\ _€_-;_-@_-"/>
    <numFmt numFmtId="171" formatCode="_-* #,##0.00_-;\-* #,##0.00_-;_-* \-??_-;_-@_-"/>
    <numFmt numFmtId="172" formatCode="_(* #,##0.00_);_(* \(#,##0.00\);_(* \-??_);_(@_)"/>
    <numFmt numFmtId="173" formatCode="_-* #,##0\ _P_t_s_-;\-* #,##0\ _P_t_s_-;_-* &quot;- &quot;_P_t_s_-;_-@_-"/>
    <numFmt numFmtId="174" formatCode="_-* #,##0.00&quot; €&quot;_-;\-* #,##0.00&quot; €&quot;_-;_-* \-??&quot; €&quot;_-;_-@_-"/>
    <numFmt numFmtId="175" formatCode="_ &quot;$ &quot;* #,##0.00_ ;_ &quot;$ &quot;* \-#,##0.00_ ;_ &quot;$ &quot;* \-??_ ;_ @_ "/>
    <numFmt numFmtId="176" formatCode="_-* #,##0.00&quot; Pts&quot;_-;\-* #,##0.00&quot; Pts&quot;_-;_-* \-??&quot; Pts&quot;_-;_-@_-"/>
    <numFmt numFmtId="177" formatCode="D&quot; de &quot;MMMM&quot; de &quot;YYYY;@"/>
    <numFmt numFmtId="178" formatCode="0%"/>
    <numFmt numFmtId="179" formatCode="0.0%"/>
    <numFmt numFmtId="180" formatCode="#,##0"/>
    <numFmt numFmtId="181" formatCode="#,##0_);\(#,##0\)"/>
    <numFmt numFmtId="182" formatCode="DD/MM/YYYY"/>
    <numFmt numFmtId="183" formatCode="MMM\-YY"/>
    <numFmt numFmtId="184" formatCode="@"/>
    <numFmt numFmtId="185" formatCode="00"/>
    <numFmt numFmtId="186" formatCode="0.00%"/>
    <numFmt numFmtId="187" formatCode="#,##0.0000"/>
  </numFmts>
  <fonts count="10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u val="single"/>
      <sz val="12.65"/>
      <color rgb="FF0000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2"/>
      <charset val="1"/>
    </font>
    <font>
      <b val="true"/>
      <sz val="9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003300"/>
      <name val="Calibri"/>
      <family val="2"/>
    </font>
    <font>
      <sz val="10"/>
      <color rgb="FF003300"/>
      <name val="Calibri"/>
      <family val="2"/>
    </font>
    <font>
      <b val="true"/>
      <sz val="10"/>
      <color rgb="FF000000"/>
      <name val="Calibri"/>
      <family val="2"/>
    </font>
    <font>
      <b val="true"/>
      <sz val="8.25"/>
      <color rgb="FF000000"/>
      <name val="Calibri"/>
      <family val="2"/>
    </font>
    <font>
      <b val="true"/>
      <sz val="9.2"/>
      <color rgb="FF003300"/>
      <name val="Calibri"/>
      <family val="2"/>
    </font>
    <font>
      <b val="true"/>
      <sz val="12"/>
      <color rgb="FFFFFFFF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6.3"/>
      <color rgb="FF003300"/>
      <name val="Calibri"/>
      <family val="2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2"/>
      <color rgb="FF003300"/>
      <name val="Calibri"/>
      <family val="2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sz val="9"/>
      <name val="Arial"/>
      <family val="2"/>
      <charset val="1"/>
    </font>
    <font>
      <b val="true"/>
      <sz val="5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0.5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C00000"/>
      <name val="Arial"/>
      <family val="2"/>
      <charset val="1"/>
    </font>
    <font>
      <sz val="9"/>
      <color rgb="FF000000"/>
      <name val="Calibri"/>
      <family val="2"/>
    </font>
    <font>
      <b val="true"/>
      <sz val="14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6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FF"/>
      <name val="Arial"/>
      <family val="2"/>
      <charset val="1"/>
    </font>
    <font>
      <sz val="6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5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0"/>
      <color rgb="FF333399"/>
      <name val="Calibri"/>
      <family val="2"/>
    </font>
    <font>
      <b val="true"/>
      <sz val="10"/>
      <color rgb="FFFF0000"/>
      <name val="Calibri"/>
      <family val="2"/>
    </font>
    <font>
      <b val="true"/>
      <sz val="10"/>
      <color rgb="FF333300"/>
      <name val="Calibri"/>
      <family val="2"/>
    </font>
    <font>
      <sz val="9.65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4"/>
      <color rgb="FF0000FF"/>
      <name val="Arial"/>
      <family val="2"/>
      <charset val="1"/>
    </font>
    <font>
      <sz val="16"/>
      <name val="Arial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C5CCFA"/>
        <bgColor rgb="FFC5DBF1"/>
      </patternFill>
    </fill>
    <fill>
      <patternFill patternType="darkGray">
        <fgColor rgb="FFDCECF4"/>
        <bgColor rgb="FFF0DFE8"/>
      </patternFill>
    </fill>
    <fill>
      <patternFill patternType="solid">
        <fgColor rgb="FF98CCFD"/>
        <bgColor rgb="FF8EB4E3"/>
      </patternFill>
    </fill>
    <fill>
      <patternFill patternType="solid">
        <fgColor rgb="FFFF99CC"/>
        <bgColor rgb="FFFD8483"/>
      </patternFill>
    </fill>
    <fill>
      <patternFill patternType="solid">
        <fgColor rgb="FFF0DFE8"/>
        <bgColor rgb="FFF8F1EE"/>
      </patternFill>
    </fill>
    <fill>
      <patternFill patternType="solid">
        <fgColor rgb="FFFD8483"/>
        <bgColor rgb="FFF79646"/>
      </patternFill>
    </fill>
    <fill>
      <patternFill patternType="solid">
        <fgColor rgb="FFCBFDCD"/>
        <bgColor rgb="FFCCFFFF"/>
      </patternFill>
    </fill>
    <fill>
      <patternFill patternType="darkGray">
        <fgColor rgb="FFF8F1EE"/>
        <bgColor rgb="FFDCECF4"/>
      </patternFill>
    </fill>
    <fill>
      <patternFill patternType="solid">
        <fgColor rgb="FFFFFFCC"/>
        <bgColor rgb="FFF8F1EE"/>
      </patternFill>
    </fill>
    <fill>
      <patternFill patternType="solid">
        <fgColor rgb="FFCC99FF"/>
        <bgColor rgb="FFADA6BB"/>
      </patternFill>
    </fill>
    <fill>
      <patternFill patternType="darkGray">
        <fgColor rgb="FFF0DFE8"/>
        <bgColor rgb="FFDCECF4"/>
      </patternFill>
    </fill>
    <fill>
      <patternFill patternType="solid">
        <fgColor rgb="FFFFCF9D"/>
        <bgColor rgb="FFFCC3B9"/>
      </patternFill>
    </fill>
    <fill>
      <patternFill patternType="solid">
        <fgColor rgb="FFCCFFFF"/>
        <bgColor rgb="FFCBFDCD"/>
      </patternFill>
    </fill>
    <fill>
      <patternFill patternType="solid">
        <fgColor rgb="FFDCECF4"/>
        <bgColor rgb="FFCCFFFF"/>
      </patternFill>
    </fill>
    <fill>
      <patternFill patternType="darkGray">
        <fgColor rgb="FFF8F1EE"/>
        <bgColor rgb="FFF0DFE8"/>
      </patternFill>
    </fill>
    <fill>
      <patternFill patternType="darkGray">
        <fgColor rgb="FFC5CCFA"/>
        <bgColor rgb="FFC5DBF1"/>
      </patternFill>
    </fill>
    <fill>
      <patternFill patternType="mediumGray">
        <fgColor rgb="FFFCC3B9"/>
        <bgColor rgb="FFC5C0CA"/>
      </patternFill>
    </fill>
    <fill>
      <patternFill patternType="solid">
        <fgColor rgb="FF00FF00"/>
        <bgColor rgb="FF37C7CB"/>
      </patternFill>
    </fill>
    <fill>
      <patternFill patternType="solid">
        <fgColor rgb="FFD7E3C3"/>
        <bgColor rgb="FFDCECF4"/>
      </patternFill>
    </fill>
    <fill>
      <patternFill patternType="solid">
        <fgColor rgb="FFFFFF99"/>
        <bgColor rgb="FFFFFFCC"/>
      </patternFill>
    </fill>
    <fill>
      <patternFill patternType="darkGray">
        <fgColor rgb="FFC5C0CA"/>
        <bgColor rgb="FFC5CCFA"/>
      </patternFill>
    </fill>
    <fill>
      <patternFill patternType="solid">
        <fgColor rgb="FFC5DBF1"/>
        <bgColor rgb="FFC5CCFA"/>
      </patternFill>
    </fill>
    <fill>
      <patternFill patternType="solid">
        <fgColor rgb="FFFFCB00"/>
        <bgColor rgb="FFFFFF00"/>
      </patternFill>
    </fill>
    <fill>
      <patternFill patternType="darkGray">
        <fgColor rgb="FFFFCF9D"/>
        <bgColor rgb="FFFCC3B9"/>
      </patternFill>
    </fill>
    <fill>
      <patternFill patternType="solid">
        <fgColor rgb="FF0C529F"/>
        <bgColor rgb="FF004C59"/>
      </patternFill>
    </fill>
    <fill>
      <patternFill patternType="solid">
        <fgColor rgb="FF95B2D7"/>
        <bgColor rgb="FF8EB4E3"/>
      </patternFill>
    </fill>
    <fill>
      <patternFill patternType="mediumGray">
        <fgColor rgb="FFFD8483"/>
        <bgColor rgb="FFFF99CC"/>
      </patternFill>
    </fill>
    <fill>
      <patternFill patternType="solid">
        <fgColor rgb="FFFF6C00"/>
        <bgColor rgb="FFE46C0A"/>
      </patternFill>
    </fill>
    <fill>
      <patternFill patternType="solid">
        <fgColor rgb="FFC2D59B"/>
        <bgColor rgb="FFD7E3C3"/>
      </patternFill>
    </fill>
    <fill>
      <patternFill patternType="solid">
        <fgColor rgb="FF800080"/>
        <bgColor rgb="FF343495"/>
      </patternFill>
    </fill>
    <fill>
      <patternFill patternType="solid">
        <fgColor rgb="FFADA6BB"/>
        <bgColor rgb="FF95B2D7"/>
      </patternFill>
    </fill>
    <fill>
      <patternFill patternType="solid">
        <fgColor rgb="FF37C7CB"/>
        <bgColor rgb="FF8EB4E3"/>
      </patternFill>
    </fill>
    <fill>
      <patternFill patternType="darkGray">
        <fgColor rgb="FF98CCFD"/>
        <bgColor rgb="FF8EB4E3"/>
      </patternFill>
    </fill>
    <fill>
      <patternFill patternType="solid">
        <fgColor rgb="FFFF9900"/>
        <bgColor rgb="FFF79646"/>
      </patternFill>
    </fill>
    <fill>
      <patternFill patternType="mediumGray">
        <fgColor rgb="FFFFCF9D"/>
        <bgColor rgb="FFFCC3B9"/>
      </patternFill>
    </fill>
    <fill>
      <patternFill patternType="mediumGray">
        <fgColor rgb="FFCBFDCD"/>
        <bgColor rgb="FFD7E3C3"/>
      </patternFill>
    </fill>
    <fill>
      <patternFill patternType="solid">
        <fgColor rgb="FF969696"/>
        <bgColor rgb="FF888785"/>
      </patternFill>
    </fill>
    <fill>
      <patternFill patternType="darkGray">
        <fgColor rgb="FFADA6BB"/>
        <bgColor rgb="FF969696"/>
      </patternFill>
    </fill>
    <fill>
      <patternFill patternType="solid">
        <fgColor rgb="FFC5C0CA"/>
        <bgColor rgb="FFC2D59B"/>
      </patternFill>
    </fill>
    <fill>
      <patternFill patternType="darkGray">
        <fgColor rgb="FFF8F1EE"/>
        <bgColor rgb="FFDCECF4"/>
      </patternFill>
    </fill>
    <fill>
      <patternFill patternType="solid">
        <fgColor rgb="FFFFFFFF"/>
        <bgColor rgb="FFF8F1EE"/>
      </patternFill>
    </fill>
    <fill>
      <patternFill patternType="solid">
        <fgColor rgb="FFFCC3B9"/>
        <bgColor rgb="FFFFCF9D"/>
      </patternFill>
    </fill>
    <fill>
      <patternFill patternType="mediumGray">
        <fgColor rgb="FFFFFF99"/>
        <bgColor rgb="FFFFCF9D"/>
      </patternFill>
    </fill>
    <fill>
      <patternFill patternType="solid">
        <fgColor rgb="FF343495"/>
        <bgColor rgb="FF254061"/>
      </patternFill>
    </fill>
    <fill>
      <patternFill patternType="solid">
        <fgColor rgb="FF4683B2"/>
        <bgColor rgb="FF74659E"/>
      </patternFill>
    </fill>
    <fill>
      <patternFill patternType="darkGray">
        <fgColor rgb="FF002F66"/>
        <bgColor rgb="FF004C59"/>
      </patternFill>
    </fill>
    <fill>
      <patternFill patternType="solid">
        <fgColor rgb="FFFF0000"/>
        <bgColor rgb="FFC44945"/>
      </patternFill>
    </fill>
    <fill>
      <patternFill patternType="solid">
        <fgColor rgb="FFC44945"/>
        <bgColor rgb="FF9A3906"/>
      </patternFill>
    </fill>
    <fill>
      <patternFill patternType="mediumGray">
        <fgColor rgb="FF4683B2"/>
        <bgColor rgb="FF77933C"/>
      </patternFill>
    </fill>
    <fill>
      <patternFill patternType="solid">
        <fgColor rgb="FF9BBB59"/>
        <bgColor rgb="FF9BC348"/>
      </patternFill>
    </fill>
    <fill>
      <patternFill patternType="solid">
        <fgColor rgb="FF74659E"/>
        <bgColor rgb="FF7F7F7F"/>
      </patternFill>
    </fill>
    <fill>
      <patternFill patternType="solid">
        <fgColor rgb="FF74659E"/>
        <bgColor rgb="FF7F7F7F"/>
      </patternFill>
    </fill>
    <fill>
      <patternFill patternType="mediumGray">
        <fgColor rgb="FF37C7CB"/>
        <bgColor rgb="FF4683B2"/>
      </patternFill>
    </fill>
    <fill>
      <patternFill patternType="solid">
        <fgColor rgb="FFF79646"/>
        <bgColor rgb="FFFF9900"/>
      </patternFill>
    </fill>
    <fill>
      <patternFill patternType="solid">
        <fgColor rgb="FF004C59"/>
        <bgColor rgb="FF204162"/>
      </patternFill>
    </fill>
  </fills>
  <borders count="167">
    <border diagonalUp="false" diagonalDown="false">
      <left/>
      <right/>
      <top/>
      <bottom/>
      <diagonal/>
    </border>
    <border diagonalUp="false" diagonalDown="false">
      <left style="double">
        <color rgb="FF33331A"/>
      </left>
      <right style="double">
        <color rgb="FF33331A"/>
      </right>
      <top style="double">
        <color rgb="FF33331A"/>
      </top>
      <bottom style="double">
        <color rgb="FF33331A"/>
      </bottom>
      <diagonal/>
    </border>
    <border diagonalUp="false" diagonalDown="false">
      <left style="double">
        <color rgb="FF414236"/>
      </left>
      <right style="double">
        <color rgb="FF414236"/>
      </right>
      <top style="double">
        <color rgb="FF414236"/>
      </top>
      <bottom style="double">
        <color rgb="FF414236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double">
        <color rgb="FFFF6C0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DA6BB"/>
      </left>
      <right style="thin">
        <color rgb="FFADA6BB"/>
      </right>
      <top style="thin">
        <color rgb="FFADA6BB"/>
      </top>
      <bottom style="thin">
        <color rgb="FFADA6BB"/>
      </bottom>
      <diagonal/>
    </border>
    <border diagonalUp="false" diagonalDown="false">
      <left style="thin">
        <color rgb="FFC5C0CA"/>
      </left>
      <right style="thin">
        <color rgb="FFC5C0CA"/>
      </right>
      <top style="thin">
        <color rgb="FFC5C0CA"/>
      </top>
      <bottom style="thin">
        <color rgb="FFC5C0CA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3331A"/>
      </left>
      <right style="thin">
        <color rgb="FF33331A"/>
      </right>
      <top style="thin">
        <color rgb="FF33331A"/>
      </top>
      <bottom style="thin">
        <color rgb="FF33331A"/>
      </bottom>
      <diagonal/>
    </border>
    <border diagonalUp="false" diagonalDown="false">
      <left style="thin">
        <color rgb="FF414236"/>
      </left>
      <right style="thin">
        <color rgb="FF414236"/>
      </right>
      <top style="thin">
        <color rgb="FF414236"/>
      </top>
      <bottom style="thin">
        <color rgb="FF414236"/>
      </bottom>
      <diagonal/>
    </border>
    <border diagonalUp="false" diagonalDown="false">
      <left/>
      <right/>
      <top style="thin">
        <color rgb="FF343495"/>
      </top>
      <bottom style="double">
        <color rgb="FF343495"/>
      </bottom>
      <diagonal/>
    </border>
    <border diagonalUp="false" diagonalDown="false">
      <left/>
      <right/>
      <top style="thin">
        <color rgb="FF4683B2"/>
      </top>
      <bottom style="double">
        <color rgb="FF4683B2"/>
      </bottom>
      <diagonal/>
    </border>
    <border diagonalUp="false" diagonalDown="false">
      <left/>
      <right/>
      <top style="thin">
        <color rgb="FF002F66"/>
      </top>
      <bottom style="double">
        <color rgb="FF002F66"/>
      </bottom>
      <diagonal/>
    </border>
    <border diagonalUp="false" diagonalDown="false">
      <left/>
      <right/>
      <top/>
      <bottom style="thick">
        <color rgb="FF343495"/>
      </bottom>
      <diagonal/>
    </border>
    <border diagonalUp="false" diagonalDown="false">
      <left/>
      <right/>
      <top/>
      <bottom style="thick">
        <color rgb="FF4683B2"/>
      </bottom>
      <diagonal/>
    </border>
    <border diagonalUp="false" diagonalDown="false">
      <left/>
      <right/>
      <top/>
      <bottom style="thick">
        <color rgb="FF002F66"/>
      </bottom>
      <diagonal/>
    </border>
    <border diagonalUp="false" diagonalDown="false">
      <left/>
      <right/>
      <top/>
      <bottom style="thick">
        <color rgb="FFC5C0CA"/>
      </bottom>
      <diagonal/>
    </border>
    <border diagonalUp="false" diagonalDown="false">
      <left/>
      <right/>
      <top/>
      <bottom style="thick">
        <color rgb="FFC5CCFA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0C529F"/>
      </bottom>
      <diagonal/>
    </border>
    <border diagonalUp="false" diagonalDown="false">
      <left/>
      <right/>
      <top/>
      <bottom style="medium">
        <color rgb="FF95B2D7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medium">
        <color rgb="FF004C59"/>
      </left>
      <right style="thin">
        <color rgb="FFFFFFFF"/>
      </right>
      <top style="medium">
        <color rgb="FF004C59"/>
      </top>
      <bottom style="medium">
        <color rgb="FF004C59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4C5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4C59"/>
      </top>
      <bottom style="medium">
        <color rgb="FF004C59"/>
      </bottom>
      <diagonal/>
    </border>
    <border diagonalUp="false" diagonalDown="false">
      <left style="thin">
        <color rgb="FFFFFFFF"/>
      </left>
      <right style="medium">
        <color rgb="FF004C59"/>
      </right>
      <top style="medium">
        <color rgb="FF004C59"/>
      </top>
      <bottom style="medium">
        <color rgb="FF004C5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004C59"/>
      </bottom>
      <diagonal/>
    </border>
    <border diagonalUp="false" diagonalDown="false">
      <left style="medium">
        <color rgb="FF204162"/>
      </left>
      <right style="thin">
        <color rgb="FF204162"/>
      </right>
      <top/>
      <bottom/>
      <diagonal/>
    </border>
    <border diagonalUp="false" diagonalDown="false">
      <left style="thin">
        <color rgb="FF204162"/>
      </left>
      <right style="thin">
        <color rgb="FF204162"/>
      </right>
      <top/>
      <bottom/>
      <diagonal/>
    </border>
    <border diagonalUp="false" diagonalDown="false">
      <left style="thin">
        <color rgb="FF204162"/>
      </left>
      <right style="medium">
        <color rgb="FF204162"/>
      </right>
      <top/>
      <bottom/>
      <diagonal/>
    </border>
    <border diagonalUp="false" diagonalDown="false">
      <left style="medium">
        <color rgb="FF204162"/>
      </left>
      <right style="thin">
        <color rgb="FF204162"/>
      </right>
      <top/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/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/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medium">
        <color rgb="FF004C59"/>
      </right>
      <top style="medium">
        <color rgb="FF004C5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004C59"/>
      </right>
      <top style="thin">
        <color rgb="FFFFFFFF"/>
      </top>
      <bottom style="medium">
        <color rgb="FF004C59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medium">
        <color rgb="FF004C59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medium">
        <color rgb="FF004C59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medium">
        <color rgb="FF004C59"/>
      </bottom>
      <diagonal/>
    </border>
    <border diagonalUp="false" diagonalDown="false">
      <left style="medium">
        <color rgb="FF004C59"/>
      </left>
      <right style="thin">
        <color rgb="FF004C59"/>
      </right>
      <top style="medium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medium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medium">
        <color rgb="FF004C59"/>
      </right>
      <top style="medium">
        <color rgb="FF004C59"/>
      </top>
      <bottom style="thin">
        <color rgb="FF004C59"/>
      </bottom>
      <diagonal/>
    </border>
    <border diagonalUp="false" diagonalDown="false">
      <left style="medium">
        <color rgb="FF004C59"/>
      </left>
      <right style="thin">
        <color rgb="FF004C59"/>
      </right>
      <top style="thin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thin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medium">
        <color rgb="FF004C59"/>
      </right>
      <top style="thin">
        <color rgb="FF004C59"/>
      </top>
      <bottom style="thin">
        <color rgb="FF004C59"/>
      </bottom>
      <diagonal/>
    </border>
    <border diagonalUp="false" diagonalDown="false">
      <left style="medium">
        <color rgb="FF004C59"/>
      </left>
      <right style="thin">
        <color rgb="FF004C59"/>
      </right>
      <top style="thin">
        <color rgb="FF004C59"/>
      </top>
      <bottom/>
      <diagonal/>
    </border>
    <border diagonalUp="false" diagonalDown="false">
      <left style="thin">
        <color rgb="FF004C59"/>
      </left>
      <right style="thin">
        <color rgb="FF004C59"/>
      </right>
      <top style="thin">
        <color rgb="FF004C59"/>
      </top>
      <bottom/>
      <diagonal/>
    </border>
    <border diagonalUp="false" diagonalDown="false">
      <left style="thin">
        <color rgb="FF004C59"/>
      </left>
      <right style="medium">
        <color rgb="FF004C59"/>
      </right>
      <top style="thin">
        <color rgb="FF004C59"/>
      </top>
      <bottom/>
      <diagonal/>
    </border>
    <border diagonalUp="false" diagonalDown="false">
      <left style="medium">
        <color rgb="FF004C59"/>
      </left>
      <right style="thin">
        <color rgb="FF004C59"/>
      </right>
      <top/>
      <bottom style="thin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/>
      <bottom style="thin">
        <color rgb="FF004C59"/>
      </bottom>
      <diagonal/>
    </border>
    <border diagonalUp="false" diagonalDown="false">
      <left style="thin">
        <color rgb="FF004C59"/>
      </left>
      <right style="medium">
        <color rgb="FF004C59"/>
      </right>
      <top/>
      <bottom style="thin">
        <color rgb="FF004C59"/>
      </bottom>
      <diagonal/>
    </border>
    <border diagonalUp="false" diagonalDown="false">
      <left style="medium">
        <color rgb="FF204162"/>
      </left>
      <right style="thin"/>
      <top/>
      <bottom style="thin"/>
      <diagonal/>
    </border>
    <border diagonalUp="false" diagonalDown="false">
      <left style="thin"/>
      <right style="medium">
        <color rgb="FF204162"/>
      </right>
      <top/>
      <bottom style="thin"/>
      <diagonal/>
    </border>
    <border diagonalUp="false" diagonalDown="false">
      <left style="medium">
        <color rgb="FF204162"/>
      </left>
      <right style="thin"/>
      <top style="thin"/>
      <bottom style="thin"/>
      <diagonal/>
    </border>
    <border diagonalUp="false" diagonalDown="false">
      <left style="thin"/>
      <right style="medium">
        <color rgb="FF204162"/>
      </right>
      <top style="thin"/>
      <bottom style="thin"/>
      <diagonal/>
    </border>
    <border diagonalUp="false" diagonalDown="false">
      <left style="medium">
        <color rgb="FF204162"/>
      </left>
      <right style="thin"/>
      <top style="thin"/>
      <bottom/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thin"/>
      <right style="medium">
        <color rgb="FF204162"/>
      </right>
      <top style="thin"/>
      <bottom/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medium">
        <color rgb="FF004C59"/>
      </left>
      <right style="thin">
        <color rgb="FFFFFFFF"/>
      </right>
      <top style="medium">
        <color rgb="FF004C59"/>
      </top>
      <bottom style="thin">
        <color rgb="FFFFFFFF"/>
      </bottom>
      <diagonal/>
    </border>
    <border diagonalUp="false" diagonalDown="false">
      <left style="medium">
        <color rgb="FF004C59"/>
      </left>
      <right style="thin">
        <color rgb="FFFFFFFF"/>
      </right>
      <top style="thin">
        <color rgb="FFFFFFFF"/>
      </top>
      <bottom style="medium">
        <color rgb="FF004C59"/>
      </bottom>
      <diagonal/>
    </border>
    <border diagonalUp="false" diagonalDown="false">
      <left style="thin">
        <color rgb="FFC5DBF1"/>
      </left>
      <right style="thin">
        <color rgb="FFFFFFFF"/>
      </right>
      <top style="thin">
        <color rgb="FFC5DBF1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C5DBF1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C5DBF1"/>
      </right>
      <top style="thin">
        <color rgb="FFC5DBF1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004C59"/>
      </left>
      <right style="thin">
        <color rgb="FF004C59"/>
      </right>
      <top style="thin">
        <color rgb="FF004C59"/>
      </top>
      <bottom style="medium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thin">
        <color rgb="FF004C59"/>
      </top>
      <bottom style="medium">
        <color rgb="FF004C59"/>
      </bottom>
      <diagonal/>
    </border>
    <border diagonalUp="false" diagonalDown="false">
      <left style="thin">
        <color rgb="FF004C59"/>
      </left>
      <right style="medium">
        <color rgb="FF004C59"/>
      </right>
      <top style="thin">
        <color rgb="FF004C59"/>
      </top>
      <bottom style="medium">
        <color rgb="FF004C59"/>
      </bottom>
      <diagonal/>
    </border>
    <border diagonalUp="false" diagonalDown="false">
      <left style="thin">
        <color rgb="FFC5DBF1"/>
      </left>
      <right style="thin">
        <color rgb="FFC5DBF1"/>
      </right>
      <top/>
      <bottom style="thin">
        <color rgb="FFC5DBF1"/>
      </bottom>
      <diagonal/>
    </border>
    <border diagonalUp="false" diagonalDown="false">
      <left style="thin">
        <color rgb="FF4683B2"/>
      </left>
      <right style="thin">
        <color rgb="FFFFFFFF"/>
      </right>
      <top style="thin">
        <color rgb="FF4683B2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4683B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4683B2"/>
      </right>
      <top style="thin">
        <color rgb="FF4683B2"/>
      </top>
      <bottom/>
      <diagonal/>
    </border>
    <border diagonalUp="false" diagonalDown="false">
      <left style="thin">
        <color rgb="FFC5DBF1"/>
      </left>
      <right style="thin">
        <color rgb="FFFFFFFF"/>
      </right>
      <top/>
      <bottom style="thin">
        <color rgb="FFC5DBF1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C5DBF1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/>
      <diagonal/>
    </border>
    <border diagonalUp="false" diagonalDown="false">
      <left style="thick">
        <color rgb="FF004C59"/>
      </left>
      <right style="thin">
        <color rgb="FF004C59"/>
      </right>
      <top style="thick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thick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thick">
        <color rgb="FF004C59"/>
      </right>
      <top style="thick">
        <color rgb="FF004C59"/>
      </top>
      <bottom style="thin">
        <color rgb="FF004C59"/>
      </bottom>
      <diagonal/>
    </border>
    <border diagonalUp="false" diagonalDown="false">
      <left style="thick">
        <color rgb="FF004C59"/>
      </left>
      <right style="thin">
        <color rgb="FF004C59"/>
      </right>
      <top style="thin">
        <color rgb="FF004C59"/>
      </top>
      <bottom style="thin">
        <color rgb="FF004C59"/>
      </bottom>
      <diagonal/>
    </border>
    <border diagonalUp="false" diagonalDown="false">
      <left style="thin">
        <color rgb="FF004C59"/>
      </left>
      <right style="thick">
        <color rgb="FF004C59"/>
      </right>
      <top style="thin">
        <color rgb="FF004C59"/>
      </top>
      <bottom style="thin">
        <color rgb="FF004C59"/>
      </bottom>
      <diagonal/>
    </border>
    <border diagonalUp="false" diagonalDown="false">
      <left style="thick">
        <color rgb="FF004C59"/>
      </left>
      <right style="thin">
        <color rgb="FF004C59"/>
      </right>
      <top style="thin">
        <color rgb="FF004C59"/>
      </top>
      <bottom style="thick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thin">
        <color rgb="FF004C59"/>
      </top>
      <bottom style="thick">
        <color rgb="FF004C59"/>
      </bottom>
      <diagonal/>
    </border>
    <border diagonalUp="false" diagonalDown="false">
      <left style="thin">
        <color rgb="FF004C59"/>
      </left>
      <right style="thick">
        <color rgb="FF004C59"/>
      </right>
      <top style="thin">
        <color rgb="FF004C59"/>
      </top>
      <bottom style="thick">
        <color rgb="FF004C59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004C59"/>
      </left>
      <right style="thin">
        <color rgb="FFFFFFFF"/>
      </right>
      <top style="medium">
        <color rgb="FF004C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4C59"/>
      </top>
      <bottom/>
      <diagonal/>
    </border>
    <border diagonalUp="false" diagonalDown="false">
      <left style="thin">
        <color rgb="FFFFFFFF"/>
      </left>
      <right style="medium">
        <color rgb="FF004C59"/>
      </right>
      <top style="medium">
        <color rgb="FF004C59"/>
      </top>
      <bottom/>
      <diagonal/>
    </border>
    <border diagonalUp="false" diagonalDown="false">
      <left style="medium">
        <color rgb="FF204162"/>
      </left>
      <right style="thin">
        <color rgb="FFC5DBF1"/>
      </right>
      <top/>
      <bottom/>
      <diagonal/>
    </border>
    <border diagonalUp="false" diagonalDown="false">
      <left/>
      <right style="thin">
        <color rgb="FFC5DBF1"/>
      </right>
      <top/>
      <bottom/>
      <diagonal/>
    </border>
    <border diagonalUp="false" diagonalDown="false">
      <left style="thick">
        <color rgb="FF004C59"/>
      </left>
      <right style="thin">
        <color rgb="FF004C59"/>
      </right>
      <top style="thick">
        <color rgb="FF004C59"/>
      </top>
      <bottom style="thick">
        <color rgb="FF004C59"/>
      </bottom>
      <diagonal/>
    </border>
    <border diagonalUp="false" diagonalDown="false">
      <left style="thin">
        <color rgb="FF004C59"/>
      </left>
      <right style="thin">
        <color rgb="FF004C59"/>
      </right>
      <top style="thick">
        <color rgb="FF004C59"/>
      </top>
      <bottom style="thick">
        <color rgb="FF004C59"/>
      </bottom>
      <diagonal/>
    </border>
    <border diagonalUp="false" diagonalDown="false">
      <left style="medium">
        <color rgb="FF204162"/>
      </left>
      <right style="thin">
        <color rgb="FFC5DBF1"/>
      </right>
      <top/>
      <bottom style="medium">
        <color rgb="FF204162"/>
      </bottom>
      <diagonal/>
    </border>
    <border diagonalUp="false" diagonalDown="false">
      <left/>
      <right style="thin">
        <color rgb="FFC5DBF1"/>
      </right>
      <top/>
      <bottom style="medium">
        <color rgb="FF204162"/>
      </bottom>
      <diagonal/>
    </border>
    <border diagonalUp="false" diagonalDown="false">
      <left style="medium">
        <color rgb="FF254061"/>
      </left>
      <right style="thin">
        <color rgb="FFC5DBF1"/>
      </right>
      <top style="medium">
        <color rgb="FF254061"/>
      </top>
      <bottom/>
      <diagonal/>
    </border>
    <border diagonalUp="false" diagonalDown="false">
      <left style="thin">
        <color rgb="FFC5DBF1"/>
      </left>
      <right style="thin">
        <color rgb="FFC5DBF1"/>
      </right>
      <top style="medium">
        <color rgb="FF254061"/>
      </top>
      <bottom style="thin">
        <color rgb="FFC5DBF1"/>
      </bottom>
      <diagonal/>
    </border>
    <border diagonalUp="false" diagonalDown="false">
      <left style="thin">
        <color rgb="FFC5DBF1"/>
      </left>
      <right style="thin">
        <color rgb="FFC5DBF1"/>
      </right>
      <top style="medium">
        <color rgb="FF254061"/>
      </top>
      <bottom/>
      <diagonal/>
    </border>
    <border diagonalUp="false" diagonalDown="false">
      <left style="thin">
        <color rgb="FFC5DBF1"/>
      </left>
      <right style="medium">
        <color rgb="FF254061"/>
      </right>
      <top style="medium">
        <color rgb="FF254061"/>
      </top>
      <bottom/>
      <diagonal/>
    </border>
    <border diagonalUp="false" diagonalDown="false">
      <left style="thin">
        <color rgb="FFC5DBF1"/>
      </left>
      <right style="thin">
        <color rgb="FFC5DBF1"/>
      </right>
      <top style="thin">
        <color rgb="FFC5DBF1"/>
      </top>
      <bottom/>
      <diagonal/>
    </border>
    <border diagonalUp="false" diagonalDown="false">
      <left style="medium">
        <color rgb="FF254061"/>
      </left>
      <right/>
      <top/>
      <bottom style="medium">
        <color rgb="FF254061"/>
      </bottom>
      <diagonal/>
    </border>
    <border diagonalUp="false" diagonalDown="false">
      <left style="thin">
        <color rgb="FFC5DBF1"/>
      </left>
      <right style="thin">
        <color rgb="FFC5DBF1"/>
      </right>
      <top/>
      <bottom style="medium">
        <color rgb="FF254061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54061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54061"/>
      </right>
      <top style="medium">
        <color rgb="FF254061"/>
      </top>
      <bottom/>
      <diagonal/>
    </border>
    <border diagonalUp="false" diagonalDown="false">
      <left style="medium">
        <color rgb="FF004C59"/>
      </left>
      <right style="thin">
        <color rgb="FF8EB4E3"/>
      </right>
      <top style="medium">
        <color rgb="FF004C59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004C59"/>
      </top>
      <bottom/>
      <diagonal/>
    </border>
    <border diagonalUp="false" diagonalDown="false">
      <left style="thin">
        <color rgb="FF8EB4E3"/>
      </left>
      <right style="medium">
        <color rgb="FF004C59"/>
      </right>
      <top style="medium">
        <color rgb="FF004C59"/>
      </top>
      <bottom/>
      <diagonal/>
    </border>
    <border diagonalUp="false" diagonalDown="false">
      <left style="medium">
        <color rgb="FF004C59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004C59"/>
      </right>
      <top/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54061"/>
      </bottom>
      <diagonal/>
    </border>
    <border diagonalUp="false" diagonalDown="false">
      <left style="medium">
        <color rgb="FF004C59"/>
      </left>
      <right style="thin">
        <color rgb="FF8EB4E3"/>
      </right>
      <top style="thin">
        <color rgb="FF8EB4E3"/>
      </top>
      <bottom style="medium">
        <color rgb="FF004C59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004C59"/>
      </bottom>
      <diagonal/>
    </border>
    <border diagonalUp="false" diagonalDown="false">
      <left style="thin">
        <color rgb="FF8EB4E3"/>
      </left>
      <right style="medium">
        <color rgb="FF004C59"/>
      </right>
      <top style="thin">
        <color rgb="FF8EB4E3"/>
      </top>
      <bottom style="medium">
        <color rgb="FF004C59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medium">
        <color rgb="FF204162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/>
      <diagonal/>
    </border>
    <border diagonalUp="false" diagonalDown="false">
      <left style="thin">
        <color rgb="FF8EB4E3"/>
      </left>
      <right/>
      <top/>
      <bottom/>
      <diagonal/>
    </border>
    <border diagonalUp="false" diagonalDown="false">
      <left style="medium">
        <color rgb="FF204162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 style="thin">
        <color rgb="FF8EB4E3"/>
      </top>
      <bottom style="medium">
        <color rgb="FF204162"/>
      </bottom>
      <diagonal/>
    </border>
    <border diagonalUp="false" diagonalDown="false">
      <left style="medium">
        <color rgb="FF254061"/>
      </left>
      <right style="thin">
        <color rgb="FFFFFFFF"/>
      </right>
      <top style="medium">
        <color rgb="FF254061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54061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54061"/>
      </top>
      <bottom/>
      <diagonal/>
    </border>
    <border diagonalUp="false" diagonalDown="false">
      <left style="thin">
        <color rgb="FFFFFFFF"/>
      </left>
      <right style="medium">
        <color rgb="FF254061"/>
      </right>
      <top style="medium">
        <color rgb="FF254061"/>
      </top>
      <bottom/>
      <diagonal/>
    </border>
    <border diagonalUp="false" diagonalDown="false">
      <left style="medium">
        <color rgb="FF254061"/>
      </left>
      <right style="thin">
        <color rgb="FFFFFFFF"/>
      </right>
      <top/>
      <bottom style="medium">
        <color rgb="FF254061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254061"/>
      </bottom>
      <diagonal/>
    </border>
    <border diagonalUp="false" diagonalDown="false">
      <left style="medium">
        <color rgb="FF254061"/>
      </left>
      <right style="thin">
        <color rgb="FF8EB4E3"/>
      </right>
      <top style="medium">
        <color rgb="FF254061"/>
      </top>
      <bottom/>
      <diagonal/>
    </border>
    <border diagonalUp="false" diagonalDown="false">
      <left style="thin">
        <color rgb="FF8EB4E3"/>
      </left>
      <right style="medium">
        <color rgb="FF254061"/>
      </right>
      <top/>
      <bottom style="medium">
        <color rgb="FF254061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ck">
        <color rgb="FF004C59"/>
      </left>
      <right style="thin">
        <color rgb="FFFFFFFF"/>
      </right>
      <top/>
      <bottom style="thick">
        <color rgb="FF004C59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ck">
        <color rgb="FF004C59"/>
      </bottom>
      <diagonal/>
    </border>
    <border diagonalUp="false" diagonalDown="false">
      <left style="thin">
        <color rgb="FFFFFFFF"/>
      </left>
      <right style="thick">
        <color rgb="FF004C59"/>
      </right>
      <top/>
      <bottom style="thick">
        <color rgb="FF004C59"/>
      </bottom>
      <diagonal/>
    </border>
    <border diagonalUp="false" diagonalDown="false">
      <left style="thin">
        <color rgb="FFFFFFFF"/>
      </left>
      <right/>
      <top style="medium">
        <color rgb="FF204162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C5DBF1"/>
      </left>
      <right style="thin">
        <color rgb="FFC5DBF1"/>
      </right>
      <top style="medium">
        <color rgb="FF204162"/>
      </top>
      <bottom style="thin">
        <color rgb="FFC5DBF1"/>
      </bottom>
      <diagonal/>
    </border>
    <border diagonalUp="false" diagonalDown="false">
      <left style="thin">
        <color rgb="FFC5DBF1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C5DBF1"/>
      </left>
      <right style="thin">
        <color rgb="FFC5DBF1"/>
      </right>
      <top/>
      <bottom style="medium">
        <color rgb="FF204162"/>
      </bottom>
      <diagonal/>
    </border>
  </borders>
  <cellStyleXfs count="41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37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38" borderId="1" applyFont="true" applyBorder="true" applyAlignment="true" applyProtection="false">
      <alignment horizontal="general" vertical="bottom" textRotation="0" wrapText="false" indent="0" shrinkToFit="false"/>
    </xf>
    <xf numFmtId="164" fontId="8" fillId="39" borderId="2" applyFont="true" applyBorder="true" applyAlignment="true" applyProtection="false">
      <alignment horizontal="general" vertical="bottom" textRotation="0" wrapText="false" indent="0" shrinkToFit="false"/>
    </xf>
    <xf numFmtId="164" fontId="0" fillId="38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40" borderId="6" applyFont="true" applyBorder="true" applyAlignment="true" applyProtection="false">
      <alignment horizontal="general" vertical="bottom" textRotation="0" wrapText="false" indent="0" shrinkToFit="false"/>
    </xf>
    <xf numFmtId="164" fontId="12" fillId="41" borderId="7" applyFont="true" applyBorder="true" applyAlignment="true" applyProtection="false">
      <alignment horizontal="general" vertical="bottom" textRotation="0" wrapText="false" indent="0" shrinkToFit="false"/>
    </xf>
    <xf numFmtId="164" fontId="0" fillId="42" borderId="6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13" borderId="6" applyFont="true" applyBorder="true" applyAlignment="true" applyProtection="false">
      <alignment horizontal="general" vertical="bottom" textRotation="0" wrapText="false" indent="0" shrinkToFit="false"/>
    </xf>
    <xf numFmtId="164" fontId="16" fillId="13" borderId="7" applyFont="true" applyBorder="true" applyAlignment="true" applyProtection="false">
      <alignment horizontal="general" vertical="bottom" textRotation="0" wrapText="false" indent="0" shrinkToFit="false"/>
    </xf>
    <xf numFmtId="164" fontId="0" fillId="21" borderId="6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4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21" borderId="0" applyFont="true" applyBorder="false" applyAlignment="true" applyProtection="false">
      <alignment horizontal="general" vertical="bottom" textRotation="0" wrapText="false" indent="0" shrinkToFit="false"/>
    </xf>
    <xf numFmtId="164" fontId="21" fillId="4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9" applyFont="true" applyBorder="true" applyAlignment="true" applyProtection="false">
      <alignment horizontal="general" vertical="bottom" textRotation="0" wrapText="false" indent="0" shrinkToFit="false"/>
    </xf>
    <xf numFmtId="164" fontId="0" fillId="10" borderId="9" applyFont="true" applyBorder="true" applyAlignment="true" applyProtection="false">
      <alignment horizontal="general" vertical="bottom" textRotation="0" wrapText="false" indent="0" shrinkToFit="false"/>
    </xf>
    <xf numFmtId="164" fontId="0" fillId="0" borderId="1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40" borderId="11" applyFont="true" applyBorder="true" applyAlignment="true" applyProtection="false">
      <alignment horizontal="general" vertical="bottom" textRotation="0" wrapText="false" indent="0" shrinkToFit="false"/>
    </xf>
    <xf numFmtId="164" fontId="27" fillId="41" borderId="12" applyFont="true" applyBorder="true" applyAlignment="true" applyProtection="false">
      <alignment horizontal="general" vertical="bottom" textRotation="0" wrapText="false" indent="0" shrinkToFit="false"/>
    </xf>
    <xf numFmtId="164" fontId="0" fillId="42" borderId="11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13" applyFont="true" applyBorder="true" applyAlignment="true" applyProtection="false">
      <alignment horizontal="general" vertical="bottom" textRotation="0" wrapText="false" indent="0" shrinkToFit="false"/>
    </xf>
    <xf numFmtId="164" fontId="31" fillId="0" borderId="14" applyFont="true" applyBorder="true" applyAlignment="true" applyProtection="false">
      <alignment horizontal="general" vertical="bottom" textRotation="0" wrapText="false" indent="0" shrinkToFit="false"/>
    </xf>
    <xf numFmtId="164" fontId="0" fillId="0" borderId="15" applyFont="true" applyBorder="true" applyAlignment="true" applyProtection="false">
      <alignment horizontal="general" vertical="bottom" textRotation="0" wrapText="false" indent="0" shrinkToFit="false"/>
    </xf>
    <xf numFmtId="164" fontId="32" fillId="0" borderId="16" applyFont="true" applyBorder="true" applyAlignment="true" applyProtection="false">
      <alignment horizontal="general" vertical="bottom" textRotation="0" wrapText="false" indent="0" shrinkToFit="false"/>
    </xf>
    <xf numFmtId="164" fontId="33" fillId="0" borderId="17" applyFont="true" applyBorder="true" applyAlignment="true" applyProtection="false">
      <alignment horizontal="general" vertical="bottom" textRotation="0" wrapText="false" indent="0" shrinkToFit="false"/>
    </xf>
    <xf numFmtId="164" fontId="0" fillId="0" borderId="18" applyFont="true" applyBorder="true" applyAlignment="true" applyProtection="false">
      <alignment horizontal="general" vertical="bottom" textRotation="0" wrapText="false" indent="0" shrinkToFit="false"/>
    </xf>
    <xf numFmtId="164" fontId="34" fillId="0" borderId="19" applyFont="true" applyBorder="true" applyAlignment="true" applyProtection="false">
      <alignment horizontal="general" vertical="bottom" textRotation="0" wrapText="false" indent="0" shrinkToFit="false"/>
    </xf>
    <xf numFmtId="164" fontId="35" fillId="0" borderId="20" applyFont="true" applyBorder="true" applyAlignment="true" applyProtection="false">
      <alignment horizontal="general" vertical="bottom" textRotation="0" wrapText="false" indent="0" shrinkToFit="false"/>
    </xf>
    <xf numFmtId="164" fontId="0" fillId="0" borderId="21" applyFont="true" applyBorder="true" applyAlignment="true" applyProtection="false">
      <alignment horizontal="general" vertical="bottom" textRotation="0" wrapText="false" indent="0" shrinkToFit="false"/>
    </xf>
    <xf numFmtId="164" fontId="13" fillId="0" borderId="22" applyFont="true" applyBorder="true" applyAlignment="true" applyProtection="false">
      <alignment horizontal="general" vertical="bottom" textRotation="0" wrapText="false" indent="0" shrinkToFit="false"/>
    </xf>
    <xf numFmtId="164" fontId="14" fillId="0" borderId="23" applyFont="true" applyBorder="true" applyAlignment="true" applyProtection="false">
      <alignment horizontal="general" vertical="bottom" textRotation="0" wrapText="false" indent="0" shrinkToFit="false"/>
    </xf>
    <xf numFmtId="164" fontId="0" fillId="0" borderId="24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5" fillId="48" borderId="0" applyFont="true" applyBorder="false" applyAlignment="true" applyProtection="false">
      <alignment horizontal="general" vertical="bottom" textRotation="0" wrapText="false" indent="0" shrinkToFit="false"/>
    </xf>
    <xf numFmtId="164" fontId="5" fillId="49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50" borderId="0" applyFont="true" applyBorder="false" applyAlignment="true" applyProtection="false">
      <alignment horizontal="general" vertical="bottom" textRotation="0" wrapText="false" indent="0" shrinkToFit="false"/>
    </xf>
    <xf numFmtId="164" fontId="5" fillId="51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52" borderId="0" applyFont="true" applyBorder="false" applyAlignment="true" applyProtection="false">
      <alignment horizontal="general" vertical="bottom" textRotation="0" wrapText="false" indent="0" shrinkToFit="false"/>
    </xf>
    <xf numFmtId="164" fontId="0" fillId="5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54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55" borderId="0" applyFont="true" applyBorder="false" applyAlignment="true" applyProtection="false">
      <alignment horizontal="general" vertical="bottom" textRotation="0" wrapText="false" indent="0" shrinkToFit="false"/>
    </xf>
    <xf numFmtId="164" fontId="0" fillId="48" borderId="0" applyFont="true" applyBorder="false" applyAlignment="true" applyProtection="false">
      <alignment horizontal="general" vertical="bottom" textRotation="0" wrapText="false" indent="0" shrinkToFit="false"/>
    </xf>
  </cellStyleXfs>
  <cellXfs count="7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0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2" fillId="56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56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5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56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38" fillId="42" borderId="3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0" fontId="38" fillId="0" borderId="3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0" fontId="38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8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38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3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5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3" fillId="56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43" fillId="56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56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43" fillId="56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4" fillId="0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21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1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39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9" fillId="21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2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0" fontId="44" fillId="4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4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9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39" fillId="21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4" fillId="4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42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4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1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2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44" fillId="42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4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39" fillId="21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4" fillId="4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2" borderId="4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0" fontId="44" fillId="42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42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4" fillId="4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80" fontId="4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9" fontId="4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5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3" fillId="56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0" fontId="44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4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4" fillId="4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4" fillId="4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4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4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4" fillId="4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4" fillId="42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39" fillId="21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39" fillId="21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9" fillId="21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39" fillId="21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44" fillId="4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4" fillId="0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4" fillId="0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4" fillId="0" borderId="37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4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0" fontId="44" fillId="42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4" fillId="42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56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3" fillId="5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21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4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4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4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3" fillId="5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5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3" fillId="56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4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4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4" fillId="4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2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4" fillId="4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9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39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43" fillId="56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80" fontId="44" fillId="4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81" fontId="44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42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4" fillId="0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0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0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4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3" fillId="5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3" fillId="56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3" fillId="56" borderId="27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4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56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6" fillId="56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56" borderId="4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56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56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4" fillId="14" borderId="4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0" fontId="44" fillId="14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4" fillId="14" borderId="5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0" fontId="44" fillId="14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14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4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14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4" fillId="14" borderId="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0" fontId="44" fillId="14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4" fillId="14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4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4" fillId="14" borderId="5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5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7" fillId="4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5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9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2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50" fillId="0" borderId="0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50" fillId="0" borderId="55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56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57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58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56" borderId="59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6" borderId="56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56" borderId="29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2" fillId="0" borderId="61" xfId="2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8" fillId="0" borderId="61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8" fillId="0" borderId="62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2" fillId="0" borderId="61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52" fillId="0" borderId="62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2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2" fillId="0" borderId="64" xfId="2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8" fillId="0" borderId="64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8" fillId="0" borderId="65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2" fillId="0" borderId="64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52" fillId="0" borderId="65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2" fillId="0" borderId="6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2" fillId="0" borderId="67" xfId="2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8" fillId="0" borderId="67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8" fillId="0" borderId="68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6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2" fillId="0" borderId="67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52" fillId="0" borderId="68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1" fillId="56" borderId="5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1" fillId="56" borderId="58" xfId="237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80" fontId="51" fillId="56" borderId="59" xfId="237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7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1" fillId="56" borderId="58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51" fillId="56" borderId="59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80" fontId="47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2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0" xfId="3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2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55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56" borderId="56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56" borderId="58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56" borderId="59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7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7" fillId="0" borderId="61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0" borderId="61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7" fillId="0" borderId="62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7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7" fillId="0" borderId="64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0" borderId="64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7" fillId="0" borderId="65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7" fillId="0" borderId="6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7" fillId="0" borderId="67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0" borderId="67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7" fillId="0" borderId="68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56" borderId="56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8" fillId="56" borderId="58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8" fillId="56" borderId="58" xfId="3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8" fillId="56" borderId="59" xfId="3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0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6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2" fillId="0" borderId="70" xfId="2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8" fillId="0" borderId="7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8" fillId="0" borderId="71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2" fillId="0" borderId="6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2" fillId="0" borderId="70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52" fillId="0" borderId="71" xfId="34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8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2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50" fillId="0" borderId="0" xfId="2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7" fillId="0" borderId="6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57" fillId="0" borderId="70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0" borderId="70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7" fillId="0" borderId="71" xfId="3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5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5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5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5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8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8" fillId="0" borderId="48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48" fillId="0" borderId="48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8" fillId="0" borderId="73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65" fillId="0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8" fillId="0" borderId="48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48" fillId="0" borderId="73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48" fillId="0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8" fillId="0" borderId="50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48" fillId="0" borderId="50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65" fillId="0" borderId="3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8" fillId="0" borderId="5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48" fillId="0" borderId="75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48" fillId="0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8" fillId="0" borderId="53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48" fillId="0" borderId="53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0" fontId="65" fillId="0" borderId="7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8" fillId="0" borderId="53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48" fillId="0" borderId="78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4" fontId="64" fillId="5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64" fillId="56" borderId="27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64" fillId="56" borderId="28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51" fillId="56" borderId="27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51" fillId="56" borderId="27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0" fontId="51" fillId="56" borderId="28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5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8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56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6" borderId="2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8" fillId="56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6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9" fillId="0" borderId="34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0" fontId="7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37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0" fontId="7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7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79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0" fontId="70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8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0" fontId="42" fillId="56" borderId="26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0" fontId="42" fillId="56" borderId="44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42" fillId="56" borderId="8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9" fontId="42" fillId="56" borderId="29" xfId="19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7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0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0" fillId="0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8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8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0" fillId="0" borderId="8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56" borderId="8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6" fillId="56" borderId="8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7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56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8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8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56" borderId="9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64" fillId="56" borderId="9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2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6" borderId="95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6" fillId="56" borderId="95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9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97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0" fillId="0" borderId="97" xfId="35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40" fillId="0" borderId="98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4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9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64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0" fillId="0" borderId="64" xfId="35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40" fillId="0" borderId="100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0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0" fillId="0" borderId="102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0" fillId="0" borderId="102" xfId="35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40" fillId="0" borderId="103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6" fillId="56" borderId="104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6" fillId="56" borderId="104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23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4" fillId="0" borderId="0" xfId="23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2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3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105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106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8" fillId="56" borderId="107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26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6" borderId="108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56" borderId="108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56" borderId="109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56" borderId="85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61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0" fillId="0" borderId="61" xfId="33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6" fontId="80" fillId="0" borderId="62" xfId="33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8" fillId="0" borderId="64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0" fillId="0" borderId="64" xfId="33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6" fontId="80" fillId="0" borderId="65" xfId="33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8" fillId="0" borderId="87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0" fillId="0" borderId="87" xfId="33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6" fontId="80" fillId="0" borderId="88" xfId="33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4" fillId="56" borderId="110" xfId="33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4" fillId="56" borderId="11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6" fontId="64" fillId="56" borderId="111" xfId="3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1" fillId="42" borderId="112" xfId="33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1" fillId="42" borderId="113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6" fontId="48" fillId="0" borderId="62" xfId="3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4" fillId="56" borderId="114" xfId="33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4" fillId="56" borderId="115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6" fontId="64" fillId="56" borderId="115" xfId="3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7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2" fillId="0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2" fillId="0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3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4" fillId="56" borderId="116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17" xfId="2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18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19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20" xfId="2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6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0" fontId="48" fillId="0" borderId="6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0" fontId="48" fillId="0" borderId="6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6" fontId="48" fillId="0" borderId="62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8" fillId="0" borderId="6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0" fontId="48" fillId="0" borderId="6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0" fontId="48" fillId="0" borderId="6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6" fontId="48" fillId="0" borderId="65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7" fontId="0" fillId="0" borderId="0" xfId="2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86" xfId="2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85" fillId="0" borderId="87" xfId="23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6" fontId="85" fillId="0" borderId="88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4" fillId="56" borderId="121" xfId="2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64" fillId="56" borderId="122" xfId="2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4" fillId="56" borderId="12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7" fontId="47" fillId="0" borderId="0" xfId="2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2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5" fillId="4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0" fontId="0" fillId="42" borderId="0" xfId="2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8" fillId="56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56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48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8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6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6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4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48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8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6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6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8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8" fillId="0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8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0" borderId="8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8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56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64" fillId="56" borderId="1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64" fillId="56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56" borderId="13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2" fillId="56" borderId="1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81" fillId="4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88" fillId="4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64" fillId="56" borderId="1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4" fillId="56" borderId="1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3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42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3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6" borderId="123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36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36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137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6" borderId="138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42" borderId="0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42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6" borderId="139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37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38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6" borderId="95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64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75" fillId="0" borderId="64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5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75" fillId="0" borderId="6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75" fillId="42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4" fillId="42" borderId="0" xfId="3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5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75" fillId="0" borderId="64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5" fillId="0" borderId="8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75" fillId="0" borderId="87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56" borderId="14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2" fillId="56" borderId="104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6" borderId="13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2" fillId="56" borderId="14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2" fillId="56" borderId="142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90" fillId="42" borderId="143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90" fillId="42" borderId="144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45" xfId="3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64" fillId="56" borderId="146" xfId="3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4" fillId="56" borderId="147" xfId="3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2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2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0" fillId="0" borderId="0" xfId="3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48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49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50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49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51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56" borderId="85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42" borderId="60" xfId="33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0" fontId="80" fillId="42" borderId="6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80" fillId="42" borderId="62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0" fillId="42" borderId="63" xfId="33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0" fontId="80" fillId="42" borderId="64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80" fillId="42" borderId="65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3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42" borderId="86" xfId="33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0" fontId="80" fillId="42" borderId="87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80" fillId="42" borderId="88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56" borderId="152" xfId="33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0" fontId="64" fillId="56" borderId="153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3" fillId="0" borderId="0" xfId="3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4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3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94" fillId="0" borderId="0" xfId="3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95" fillId="0" borderId="0" xfId="33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0" fillId="0" borderId="0" xfId="3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6" borderId="154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6" borderId="124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6" borderId="125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6" borderId="95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60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96" fillId="0" borderId="6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96" fillId="0" borderId="62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5" fillId="0" borderId="63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96" fillId="0" borderId="64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96" fillId="0" borderId="65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8" fillId="0" borderId="0" xfId="33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5" fillId="0" borderId="8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96" fillId="0" borderId="87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96" fillId="0" borderId="88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1" fillId="56" borderId="13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8" fillId="56" borderId="132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8" fillId="56" borderId="155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2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5" fillId="0" borderId="0" xfId="2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2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2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2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56" borderId="123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57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56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57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56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61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62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64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65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8" fillId="0" borderId="87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97" fillId="42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88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56" borderId="158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64" fillId="56" borderId="159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97" fillId="42" borderId="0" xfId="3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64" fillId="56" borderId="160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3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3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55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0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6" borderId="57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61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6" borderId="162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56" borderId="163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96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97" xfId="3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3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99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5" fillId="0" borderId="10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8" fillId="0" borderId="102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56" borderId="131" xfId="2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64" fillId="56" borderId="141" xfId="3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0" fillId="0" borderId="0" xfId="3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56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56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48" fillId="0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8" fillId="0" borderId="8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64" fillId="56" borderId="1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55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64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56" borderId="165" xfId="3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6" borderId="120" xfId="3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0" xfId="33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3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64" fillId="56" borderId="141" xfId="33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40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Énfasis1 2" xfId="20" builtinId="53" customBuiltin="true"/>
    <cellStyle name="20% - Énfasis1 3" xfId="21" builtinId="53" customBuiltin="true"/>
    <cellStyle name="20% - Énfasis1 4" xfId="22" builtinId="53" customBuiltin="true"/>
    <cellStyle name="20% - Énfasis2 2" xfId="23" builtinId="53" customBuiltin="true"/>
    <cellStyle name="20% - Énfasis2 3" xfId="24" builtinId="53" customBuiltin="true"/>
    <cellStyle name="20% - Énfasis2 4" xfId="25" builtinId="53" customBuiltin="true"/>
    <cellStyle name="20% - Énfasis3 2" xfId="26" builtinId="53" customBuiltin="true"/>
    <cellStyle name="20% - Énfasis3 3" xfId="27" builtinId="53" customBuiltin="true"/>
    <cellStyle name="20% - Énfasis3 4" xfId="28" builtinId="53" customBuiltin="true"/>
    <cellStyle name="20% - Énfasis4 2" xfId="29" builtinId="53" customBuiltin="true"/>
    <cellStyle name="20% - Énfasis4 3" xfId="30" builtinId="53" customBuiltin="true"/>
    <cellStyle name="20% - Énfasis4 4" xfId="31" builtinId="53" customBuiltin="true"/>
    <cellStyle name="20% - Énfasis5 2" xfId="32" builtinId="53" customBuiltin="true"/>
    <cellStyle name="20% - Énfasis5 3" xfId="33" builtinId="53" customBuiltin="true"/>
    <cellStyle name="20% - Énfasis5 4" xfId="34" builtinId="53" customBuiltin="true"/>
    <cellStyle name="20% - Énfasis6 2" xfId="35" builtinId="53" customBuiltin="true"/>
    <cellStyle name="20% - Énfasis6 3" xfId="36" builtinId="53" customBuiltin="true"/>
    <cellStyle name="20% - Énfasis6 4" xfId="37" builtinId="53" customBuiltin="true"/>
    <cellStyle name="40% - Énfasis1 2" xfId="38" builtinId="53" customBuiltin="true"/>
    <cellStyle name="40% - Énfasis1 3" xfId="39" builtinId="53" customBuiltin="true"/>
    <cellStyle name="40% - Énfasis1 4" xfId="40" builtinId="53" customBuiltin="true"/>
    <cellStyle name="40% - Énfasis2 2" xfId="41" builtinId="53" customBuiltin="true"/>
    <cellStyle name="40% - Énfasis2 3" xfId="42" builtinId="53" customBuiltin="true"/>
    <cellStyle name="40% - Énfasis2 4" xfId="43" builtinId="53" customBuiltin="true"/>
    <cellStyle name="40% - Énfasis3 2" xfId="44" builtinId="53" customBuiltin="true"/>
    <cellStyle name="40% - Énfasis3 3" xfId="45" builtinId="53" customBuiltin="true"/>
    <cellStyle name="40% - Énfasis3 4" xfId="46" builtinId="53" customBuiltin="true"/>
    <cellStyle name="40% - Énfasis4 2" xfId="47" builtinId="53" customBuiltin="true"/>
    <cellStyle name="40% - Énfasis4 3" xfId="48" builtinId="53" customBuiltin="true"/>
    <cellStyle name="40% - Énfasis4 4" xfId="49" builtinId="53" customBuiltin="true"/>
    <cellStyle name="40% - Énfasis5 2" xfId="50" builtinId="53" customBuiltin="true"/>
    <cellStyle name="40% - Énfasis5 3" xfId="51" builtinId="53" customBuiltin="true"/>
    <cellStyle name="40% - Énfasis5 4" xfId="52" builtinId="53" customBuiltin="true"/>
    <cellStyle name="40% - Énfasis6 2" xfId="53" builtinId="53" customBuiltin="true"/>
    <cellStyle name="40% - Énfasis6 3" xfId="54" builtinId="53" customBuiltin="true"/>
    <cellStyle name="40% - Énfasis6 4" xfId="55" builtinId="53" customBuiltin="true"/>
    <cellStyle name="60% - Énfasis1 2" xfId="56" builtinId="53" customBuiltin="true"/>
    <cellStyle name="60% - Énfasis1 3" xfId="57" builtinId="53" customBuiltin="true"/>
    <cellStyle name="60% - Énfasis1 4" xfId="58" builtinId="53" customBuiltin="true"/>
    <cellStyle name="60% - Énfasis2 2" xfId="59" builtinId="53" customBuiltin="true"/>
    <cellStyle name="60% - Énfasis2 3" xfId="60" builtinId="53" customBuiltin="true"/>
    <cellStyle name="60% - Énfasis2 4" xfId="61" builtinId="53" customBuiltin="true"/>
    <cellStyle name="60% - Énfasis3 2" xfId="62" builtinId="53" customBuiltin="true"/>
    <cellStyle name="60% - Énfasis3 3" xfId="63" builtinId="53" customBuiltin="true"/>
    <cellStyle name="60% - Énfasis3 4" xfId="64" builtinId="53" customBuiltin="true"/>
    <cellStyle name="60% - Énfasis4 2" xfId="65" builtinId="53" customBuiltin="true"/>
    <cellStyle name="60% - Énfasis4 3" xfId="66" builtinId="53" customBuiltin="true"/>
    <cellStyle name="60% - Énfasis4 4" xfId="67" builtinId="53" customBuiltin="true"/>
    <cellStyle name="60% - Énfasis5 2" xfId="68" builtinId="53" customBuiltin="true"/>
    <cellStyle name="60% - Énfasis5 3" xfId="69" builtinId="53" customBuiltin="true"/>
    <cellStyle name="60% - Énfasis5 4" xfId="70" builtinId="53" customBuiltin="true"/>
    <cellStyle name="60% - Énfasis6 2" xfId="71" builtinId="53" customBuiltin="true"/>
    <cellStyle name="60% - Énfasis6 3" xfId="72" builtinId="53" customBuiltin="true"/>
    <cellStyle name="60% - Énfasis6 4" xfId="73" builtinId="53" customBuiltin="true"/>
    <cellStyle name="Buena 2" xfId="74" builtinId="53" customBuiltin="true"/>
    <cellStyle name="Buena 3" xfId="75" builtinId="53" customBuiltin="true"/>
    <cellStyle name="Buena 4" xfId="76" builtinId="53" customBuiltin="true"/>
    <cellStyle name="Celda de comprobación 2" xfId="77" builtinId="53" customBuiltin="true"/>
    <cellStyle name="Celda de comprobación 3" xfId="78" builtinId="53" customBuiltin="true"/>
    <cellStyle name="Celda de comprobación 4" xfId="79" builtinId="53" customBuiltin="true"/>
    <cellStyle name="Celda vinculada 2" xfId="80" builtinId="53" customBuiltin="true"/>
    <cellStyle name="Celda vinculada 3" xfId="81" builtinId="53" customBuiltin="true"/>
    <cellStyle name="Celda vinculada 4" xfId="82" builtinId="53" customBuiltin="true"/>
    <cellStyle name="Cálculo 2" xfId="83" builtinId="53" customBuiltin="true"/>
    <cellStyle name="Cálculo 3" xfId="84" builtinId="53" customBuiltin="true"/>
    <cellStyle name="Cálculo 4" xfId="85" builtinId="53" customBuiltin="true"/>
    <cellStyle name="Encabezado 4 2" xfId="86" builtinId="53" customBuiltin="true"/>
    <cellStyle name="Encabezado 4 3" xfId="87" builtinId="53" customBuiltin="true"/>
    <cellStyle name="Encabezado 4 4" xfId="88" builtinId="53" customBuiltin="true"/>
    <cellStyle name="Entrada 2" xfId="89" builtinId="53" customBuiltin="true"/>
    <cellStyle name="Entrada 3" xfId="90" builtinId="53" customBuiltin="true"/>
    <cellStyle name="Entrada 4" xfId="91" builtinId="53" customBuiltin="true"/>
    <cellStyle name="Euro" xfId="92" builtinId="53" customBuiltin="true"/>
    <cellStyle name="Euro 10" xfId="93" builtinId="53" customBuiltin="true"/>
    <cellStyle name="Euro 10 2" xfId="94" builtinId="53" customBuiltin="true"/>
    <cellStyle name="Euro 11" xfId="95" builtinId="53" customBuiltin="true"/>
    <cellStyle name="Euro 11 2" xfId="96" builtinId="53" customBuiltin="true"/>
    <cellStyle name="Euro 12" xfId="97" builtinId="53" customBuiltin="true"/>
    <cellStyle name="Euro 12 2" xfId="98" builtinId="53" customBuiltin="true"/>
    <cellStyle name="Euro 13" xfId="99" builtinId="53" customBuiltin="true"/>
    <cellStyle name="Euro 13 2" xfId="100" builtinId="53" customBuiltin="true"/>
    <cellStyle name="Euro 14" xfId="101" builtinId="53" customBuiltin="true"/>
    <cellStyle name="Euro 14 2" xfId="102" builtinId="53" customBuiltin="true"/>
    <cellStyle name="Euro 15" xfId="103" builtinId="53" customBuiltin="true"/>
    <cellStyle name="Euro 15 2" xfId="104" builtinId="53" customBuiltin="true"/>
    <cellStyle name="Euro 16" xfId="105" builtinId="53" customBuiltin="true"/>
    <cellStyle name="Euro 17" xfId="106" builtinId="53" customBuiltin="true"/>
    <cellStyle name="Euro 2" xfId="107" builtinId="53" customBuiltin="true"/>
    <cellStyle name="Euro 2 2" xfId="108" builtinId="53" customBuiltin="true"/>
    <cellStyle name="Euro 3" xfId="109" builtinId="53" customBuiltin="true"/>
    <cellStyle name="Euro 3 2" xfId="110" builtinId="53" customBuiltin="true"/>
    <cellStyle name="Euro 4" xfId="111" builtinId="53" customBuiltin="true"/>
    <cellStyle name="Euro 4 2" xfId="112" builtinId="53" customBuiltin="true"/>
    <cellStyle name="Euro 5" xfId="113" builtinId="53" customBuiltin="true"/>
    <cellStyle name="Euro 5 2" xfId="114" builtinId="53" customBuiltin="true"/>
    <cellStyle name="Euro 6" xfId="115" builtinId="53" customBuiltin="true"/>
    <cellStyle name="Euro 6 2" xfId="116" builtinId="53" customBuiltin="true"/>
    <cellStyle name="Euro 7" xfId="117" builtinId="53" customBuiltin="true"/>
    <cellStyle name="Euro 7 2" xfId="118" builtinId="53" customBuiltin="true"/>
    <cellStyle name="Euro 8" xfId="119" builtinId="53" customBuiltin="true"/>
    <cellStyle name="Euro 8 2" xfId="120" builtinId="53" customBuiltin="true"/>
    <cellStyle name="Euro 9" xfId="121" builtinId="53" customBuiltin="true"/>
    <cellStyle name="Euro 9 2" xfId="122" builtinId="53" customBuiltin="true"/>
    <cellStyle name="Euro_010910HS" xfId="123" builtinId="53" customBuiltin="true"/>
    <cellStyle name="Hipervínculo 2" xfId="124" builtinId="53" customBuiltin="true"/>
    <cellStyle name="Hipervínculo 3" xfId="125" builtinId="53" customBuiltin="true"/>
    <cellStyle name="Incorrecto 2" xfId="126" builtinId="53" customBuiltin="true"/>
    <cellStyle name="Incorrecto 3" xfId="127" builtinId="53" customBuiltin="true"/>
    <cellStyle name="Incorrecto 4" xfId="128" builtinId="53" customBuiltin="true"/>
    <cellStyle name="Millares 10" xfId="129" builtinId="53" customBuiltin="true"/>
    <cellStyle name="Millares 11" xfId="130" builtinId="53" customBuiltin="true"/>
    <cellStyle name="Millares 12" xfId="131" builtinId="53" customBuiltin="true"/>
    <cellStyle name="Millares 13" xfId="132" builtinId="53" customBuiltin="true"/>
    <cellStyle name="Millares 14" xfId="133" builtinId="53" customBuiltin="true"/>
    <cellStyle name="Millares 15" xfId="134" builtinId="53" customBuiltin="true"/>
    <cellStyle name="Millares 16" xfId="135" builtinId="53" customBuiltin="true"/>
    <cellStyle name="Millares 17" xfId="136" builtinId="53" customBuiltin="true"/>
    <cellStyle name="Millares 18" xfId="137" builtinId="53" customBuiltin="true"/>
    <cellStyle name="Millares 19" xfId="138" builtinId="53" customBuiltin="true"/>
    <cellStyle name="Millares 2" xfId="139" builtinId="53" customBuiltin="true"/>
    <cellStyle name="Millares 2 2" xfId="140" builtinId="53" customBuiltin="true"/>
    <cellStyle name="Millares 2 2 2" xfId="141" builtinId="53" customBuiltin="true"/>
    <cellStyle name="Millares 2 3" xfId="142" builtinId="53" customBuiltin="true"/>
    <cellStyle name="Millares 2 3 2" xfId="143" builtinId="53" customBuiltin="true"/>
    <cellStyle name="Millares 2 4" xfId="144" builtinId="53" customBuiltin="true"/>
    <cellStyle name="Millares 2 4 2" xfId="145" builtinId="53" customBuiltin="true"/>
    <cellStyle name="Millares 2 5" xfId="146" builtinId="53" customBuiltin="true"/>
    <cellStyle name="Millares 2 5 2" xfId="147" builtinId="53" customBuiltin="true"/>
    <cellStyle name="Millares 2 6" xfId="148" builtinId="53" customBuiltin="true"/>
    <cellStyle name="Millares 2 7" xfId="149" builtinId="53" customBuiltin="true"/>
    <cellStyle name="Millares 2 8" xfId="150" builtinId="53" customBuiltin="true"/>
    <cellStyle name="Millares 20" xfId="151" builtinId="53" customBuiltin="true"/>
    <cellStyle name="Millares 21" xfId="152" builtinId="53" customBuiltin="true"/>
    <cellStyle name="Millares 22" xfId="153" builtinId="53" customBuiltin="true"/>
    <cellStyle name="Millares 23" xfId="154" builtinId="53" customBuiltin="true"/>
    <cellStyle name="Millares 24" xfId="155" builtinId="53" customBuiltin="true"/>
    <cellStyle name="Millares 25" xfId="156" builtinId="53" customBuiltin="true"/>
    <cellStyle name="Millares 26" xfId="157" builtinId="53" customBuiltin="true"/>
    <cellStyle name="Millares 27" xfId="158" builtinId="53" customBuiltin="true"/>
    <cellStyle name="Millares 28" xfId="159" builtinId="53" customBuiltin="true"/>
    <cellStyle name="Millares 29" xfId="160" builtinId="53" customBuiltin="true"/>
    <cellStyle name="Millares 3" xfId="161" builtinId="53" customBuiltin="true"/>
    <cellStyle name="Millares 3 2" xfId="162" builtinId="53" customBuiltin="true"/>
    <cellStyle name="Millares 3 3" xfId="163" builtinId="53" customBuiltin="true"/>
    <cellStyle name="Millares 30" xfId="164" builtinId="53" customBuiltin="true"/>
    <cellStyle name="Millares 31" xfId="165" builtinId="53" customBuiltin="true"/>
    <cellStyle name="Millares 32" xfId="166" builtinId="53" customBuiltin="true"/>
    <cellStyle name="Millares 33" xfId="167" builtinId="53" customBuiltin="true"/>
    <cellStyle name="Millares 34" xfId="168" builtinId="53" customBuiltin="true"/>
    <cellStyle name="Millares 35" xfId="169" builtinId="53" customBuiltin="true"/>
    <cellStyle name="Millares 36" xfId="170" builtinId="53" customBuiltin="true"/>
    <cellStyle name="Millares 37" xfId="171" builtinId="53" customBuiltin="true"/>
    <cellStyle name="Millares 38" xfId="172" builtinId="53" customBuiltin="true"/>
    <cellStyle name="Millares 39" xfId="173" builtinId="53" customBuiltin="true"/>
    <cellStyle name="Millares 4" xfId="174" builtinId="53" customBuiltin="true"/>
    <cellStyle name="Millares 40" xfId="175" builtinId="53" customBuiltin="true"/>
    <cellStyle name="Millares 41" xfId="176" builtinId="53" customBuiltin="true"/>
    <cellStyle name="Millares 42" xfId="177" builtinId="53" customBuiltin="true"/>
    <cellStyle name="Millares 43" xfId="178" builtinId="53" customBuiltin="true"/>
    <cellStyle name="Millares 44" xfId="179" builtinId="53" customBuiltin="true"/>
    <cellStyle name="Millares 45" xfId="180" builtinId="53" customBuiltin="true"/>
    <cellStyle name="Millares 46" xfId="181" builtinId="53" customBuiltin="true"/>
    <cellStyle name="Millares 47" xfId="182" builtinId="53" customBuiltin="true"/>
    <cellStyle name="Millares 48" xfId="183" builtinId="53" customBuiltin="true"/>
    <cellStyle name="Millares 49" xfId="184" builtinId="53" customBuiltin="true"/>
    <cellStyle name="Millares 5" xfId="185" builtinId="53" customBuiltin="true"/>
    <cellStyle name="Millares 50" xfId="186" builtinId="53" customBuiltin="true"/>
    <cellStyle name="Millares 51" xfId="187" builtinId="53" customBuiltin="true"/>
    <cellStyle name="Millares 52" xfId="188" builtinId="53" customBuiltin="true"/>
    <cellStyle name="Millares 53" xfId="189" builtinId="53" customBuiltin="true"/>
    <cellStyle name="Millares 54" xfId="190" builtinId="53" customBuiltin="true"/>
    <cellStyle name="Millares 55" xfId="191" builtinId="53" customBuiltin="true"/>
    <cellStyle name="Millares 56" xfId="192" builtinId="53" customBuiltin="true"/>
    <cellStyle name="Millares 56 2" xfId="193" builtinId="53" customBuiltin="true"/>
    <cellStyle name="Millares 57" xfId="194" builtinId="53" customBuiltin="true"/>
    <cellStyle name="Millares 57 2" xfId="195" builtinId="53" customBuiltin="true"/>
    <cellStyle name="Millares 58" xfId="196" builtinId="53" customBuiltin="true"/>
    <cellStyle name="Millares 59" xfId="197" builtinId="53" customBuiltin="true"/>
    <cellStyle name="Millares 6" xfId="198" builtinId="53" customBuiltin="true"/>
    <cellStyle name="Millares 60" xfId="199" builtinId="53" customBuiltin="true"/>
    <cellStyle name="Millares 61" xfId="200" builtinId="53" customBuiltin="true"/>
    <cellStyle name="Millares 62" xfId="201" builtinId="53" customBuiltin="true"/>
    <cellStyle name="Millares 63" xfId="202" builtinId="53" customBuiltin="true"/>
    <cellStyle name="Millares 64" xfId="203" builtinId="53" customBuiltin="true"/>
    <cellStyle name="Millares 65" xfId="204" builtinId="53" customBuiltin="true"/>
    <cellStyle name="Millares 66" xfId="205" builtinId="53" customBuiltin="true"/>
    <cellStyle name="Millares 67" xfId="206" builtinId="53" customBuiltin="true"/>
    <cellStyle name="Millares 68" xfId="207" builtinId="53" customBuiltin="true"/>
    <cellStyle name="Millares 69" xfId="208" builtinId="53" customBuiltin="true"/>
    <cellStyle name="Millares 7" xfId="209" builtinId="53" customBuiltin="true"/>
    <cellStyle name="Millares 8" xfId="210" builtinId="53" customBuiltin="true"/>
    <cellStyle name="Millares 9" xfId="211" builtinId="53" customBuiltin="true"/>
    <cellStyle name="Millares [0] 2" xfId="212" builtinId="53" customBuiltin="true"/>
    <cellStyle name="Moneda 10" xfId="213" builtinId="53" customBuiltin="true"/>
    <cellStyle name="Moneda 2" xfId="214" builtinId="53" customBuiltin="true"/>
    <cellStyle name="Moneda 2 2" xfId="215" builtinId="53" customBuiltin="true"/>
    <cellStyle name="Moneda 3" xfId="216" builtinId="53" customBuiltin="true"/>
    <cellStyle name="Moneda 4" xfId="217" builtinId="53" customBuiltin="true"/>
    <cellStyle name="Moneda 5" xfId="218" builtinId="53" customBuiltin="true"/>
    <cellStyle name="Moneda 6" xfId="219" builtinId="53" customBuiltin="true"/>
    <cellStyle name="Moneda 7" xfId="220" builtinId="53" customBuiltin="true"/>
    <cellStyle name="Moneda 8" xfId="221" builtinId="53" customBuiltin="true"/>
    <cellStyle name="Moneda 9" xfId="222" builtinId="53" customBuiltin="true"/>
    <cellStyle name="Moneda 9 2" xfId="223" builtinId="53" customBuiltin="true"/>
    <cellStyle name="Neutral 2" xfId="224" builtinId="53" customBuiltin="true"/>
    <cellStyle name="Neutral 3" xfId="225" builtinId="53" customBuiltin="true"/>
    <cellStyle name="Neutral 4" xfId="226" builtinId="53" customBuiltin="true"/>
    <cellStyle name="Normal 10" xfId="227" builtinId="53" customBuiltin="true"/>
    <cellStyle name="Normal 11" xfId="228" builtinId="53" customBuiltin="true"/>
    <cellStyle name="Normal 12" xfId="229" builtinId="53" customBuiltin="true"/>
    <cellStyle name="Normal 13" xfId="230" builtinId="53" customBuiltin="true"/>
    <cellStyle name="Normal 14" xfId="231" builtinId="53" customBuiltin="true"/>
    <cellStyle name="Normal 15" xfId="232" builtinId="53" customBuiltin="true"/>
    <cellStyle name="Normal 16" xfId="233" builtinId="53" customBuiltin="true"/>
    <cellStyle name="Normal 17" xfId="234" builtinId="53" customBuiltin="true"/>
    <cellStyle name="Normal 18" xfId="235" builtinId="53" customBuiltin="true"/>
    <cellStyle name="Normal 19" xfId="236" builtinId="53" customBuiltin="true"/>
    <cellStyle name="Normal 2" xfId="237" builtinId="53" customBuiltin="true"/>
    <cellStyle name="Normal 2 10" xfId="238" builtinId="53" customBuiltin="true"/>
    <cellStyle name="Normal 2 2" xfId="239" builtinId="53" customBuiltin="true"/>
    <cellStyle name="Normal 2 2 2" xfId="240" builtinId="53" customBuiltin="true"/>
    <cellStyle name="Normal 2 3" xfId="241" builtinId="53" customBuiltin="true"/>
    <cellStyle name="Normal 2 4" xfId="242" builtinId="53" customBuiltin="true"/>
    <cellStyle name="Normal 2 4 2" xfId="243" builtinId="53" customBuiltin="true"/>
    <cellStyle name="Normal 2 5" xfId="244" builtinId="53" customBuiltin="true"/>
    <cellStyle name="Normal 2 5 2" xfId="245" builtinId="53" customBuiltin="true"/>
    <cellStyle name="Normal 2 6" xfId="246" builtinId="53" customBuiltin="true"/>
    <cellStyle name="Normal 2 7" xfId="247" builtinId="53" customBuiltin="true"/>
    <cellStyle name="Normal 2 8" xfId="248" builtinId="53" customBuiltin="true"/>
    <cellStyle name="Normal 2 9" xfId="249" builtinId="53" customBuiltin="true"/>
    <cellStyle name="Normal 20" xfId="250" builtinId="53" customBuiltin="true"/>
    <cellStyle name="Normal 21" xfId="251" builtinId="53" customBuiltin="true"/>
    <cellStyle name="Normal 22" xfId="252" builtinId="53" customBuiltin="true"/>
    <cellStyle name="Normal 23" xfId="253" builtinId="53" customBuiltin="true"/>
    <cellStyle name="Normal 24" xfId="254" builtinId="53" customBuiltin="true"/>
    <cellStyle name="Normal 25" xfId="255" builtinId="53" customBuiltin="true"/>
    <cellStyle name="Normal 26" xfId="256" builtinId="53" customBuiltin="true"/>
    <cellStyle name="Normal 27" xfId="257" builtinId="53" customBuiltin="true"/>
    <cellStyle name="Normal 28" xfId="258" builtinId="53" customBuiltin="true"/>
    <cellStyle name="Normal 29" xfId="259" builtinId="53" customBuiltin="true"/>
    <cellStyle name="Normal 3" xfId="260" builtinId="53" customBuiltin="true"/>
    <cellStyle name="Normal 3 2" xfId="261" builtinId="53" customBuiltin="true"/>
    <cellStyle name="Normal 3 3" xfId="262" builtinId="53" customBuiltin="true"/>
    <cellStyle name="Normal 3 4" xfId="263" builtinId="53" customBuiltin="true"/>
    <cellStyle name="Normal 3 5" xfId="264" builtinId="53" customBuiltin="true"/>
    <cellStyle name="Normal 30" xfId="265" builtinId="53" customBuiltin="true"/>
    <cellStyle name="Normal 31" xfId="266" builtinId="53" customBuiltin="true"/>
    <cellStyle name="Normal 32" xfId="267" builtinId="53" customBuiltin="true"/>
    <cellStyle name="Normal 33" xfId="268" builtinId="53" customBuiltin="true"/>
    <cellStyle name="Normal 34" xfId="269" builtinId="53" customBuiltin="true"/>
    <cellStyle name="Normal 35" xfId="270" builtinId="53" customBuiltin="true"/>
    <cellStyle name="Normal 36" xfId="271" builtinId="53" customBuiltin="true"/>
    <cellStyle name="Normal 37" xfId="272" builtinId="53" customBuiltin="true"/>
    <cellStyle name="Normal 38" xfId="273" builtinId="53" customBuiltin="true"/>
    <cellStyle name="Normal 39" xfId="274" builtinId="53" customBuiltin="true"/>
    <cellStyle name="Normal 4" xfId="275" builtinId="53" customBuiltin="true"/>
    <cellStyle name="Normal 4 2" xfId="276" builtinId="53" customBuiltin="true"/>
    <cellStyle name="Normal 4 3" xfId="277" builtinId="53" customBuiltin="true"/>
    <cellStyle name="Normal 40" xfId="278" builtinId="53" customBuiltin="true"/>
    <cellStyle name="Normal 41" xfId="279" builtinId="53" customBuiltin="true"/>
    <cellStyle name="Normal 42" xfId="280" builtinId="53" customBuiltin="true"/>
    <cellStyle name="Normal 43" xfId="281" builtinId="53" customBuiltin="true"/>
    <cellStyle name="Normal 44" xfId="282" builtinId="53" customBuiltin="true"/>
    <cellStyle name="Normal 45" xfId="283" builtinId="53" customBuiltin="true"/>
    <cellStyle name="Normal 46" xfId="284" builtinId="53" customBuiltin="true"/>
    <cellStyle name="Normal 47" xfId="285" builtinId="53" customBuiltin="true"/>
    <cellStyle name="Normal 48" xfId="286" builtinId="53" customBuiltin="true"/>
    <cellStyle name="Normal 48 2" xfId="287" builtinId="53" customBuiltin="true"/>
    <cellStyle name="Normal 49" xfId="288" builtinId="53" customBuiltin="true"/>
    <cellStyle name="Normal 5" xfId="289" builtinId="53" customBuiltin="true"/>
    <cellStyle name="Normal 50" xfId="290" builtinId="53" customBuiltin="true"/>
    <cellStyle name="Normal 51" xfId="291" builtinId="53" customBuiltin="true"/>
    <cellStyle name="Normal 52" xfId="292" builtinId="53" customBuiltin="true"/>
    <cellStyle name="Normal 52 2" xfId="293" builtinId="53" customBuiltin="true"/>
    <cellStyle name="Normal 53" xfId="294" builtinId="53" customBuiltin="true"/>
    <cellStyle name="Normal 54" xfId="295" builtinId="53" customBuiltin="true"/>
    <cellStyle name="Normal 55" xfId="296" builtinId="53" customBuiltin="true"/>
    <cellStyle name="Normal 56" xfId="297" builtinId="53" customBuiltin="true"/>
    <cellStyle name="Normal 57" xfId="298" builtinId="53" customBuiltin="true"/>
    <cellStyle name="Normal 58" xfId="299" builtinId="53" customBuiltin="true"/>
    <cellStyle name="Normal 59" xfId="300" builtinId="53" customBuiltin="true"/>
    <cellStyle name="Normal 6" xfId="301" builtinId="53" customBuiltin="true"/>
    <cellStyle name="Normal 60" xfId="302" builtinId="53" customBuiltin="true"/>
    <cellStyle name="Normal 61" xfId="303" builtinId="53" customBuiltin="true"/>
    <cellStyle name="Normal 62" xfId="304" builtinId="53" customBuiltin="true"/>
    <cellStyle name="Normal 63" xfId="305" builtinId="53" customBuiltin="true"/>
    <cellStyle name="Normal 64" xfId="306" builtinId="53" customBuiltin="true"/>
    <cellStyle name="Normal 65" xfId="307" builtinId="53" customBuiltin="true"/>
    <cellStyle name="Normal 66" xfId="308" builtinId="53" customBuiltin="true"/>
    <cellStyle name="Normal 67" xfId="309" builtinId="53" customBuiltin="true"/>
    <cellStyle name="Normal 68" xfId="310" builtinId="53" customBuiltin="true"/>
    <cellStyle name="Normal 69" xfId="311" builtinId="53" customBuiltin="true"/>
    <cellStyle name="Normal 7" xfId="312" builtinId="53" customBuiltin="true"/>
    <cellStyle name="Normal 70" xfId="313" builtinId="53" customBuiltin="true"/>
    <cellStyle name="Normal 71" xfId="314" builtinId="53" customBuiltin="true"/>
    <cellStyle name="Normal 72" xfId="315" builtinId="53" customBuiltin="true"/>
    <cellStyle name="Normal 73" xfId="316" builtinId="53" customBuiltin="true"/>
    <cellStyle name="Normal 74" xfId="317" builtinId="53" customBuiltin="true"/>
    <cellStyle name="Normal 74 2" xfId="318" builtinId="53" customBuiltin="true"/>
    <cellStyle name="Normal 75" xfId="319" builtinId="53" customBuiltin="true"/>
    <cellStyle name="Normal 76" xfId="320" builtinId="53" customBuiltin="true"/>
    <cellStyle name="Normal 77" xfId="321" builtinId="53" customBuiltin="true"/>
    <cellStyle name="Normal 78" xfId="322" builtinId="53" customBuiltin="true"/>
    <cellStyle name="Normal 79" xfId="323" builtinId="53" customBuiltin="true"/>
    <cellStyle name="Normal 8" xfId="324" builtinId="53" customBuiltin="true"/>
    <cellStyle name="Normal 80" xfId="325" builtinId="53" customBuiltin="true"/>
    <cellStyle name="Normal 81" xfId="326" builtinId="53" customBuiltin="true"/>
    <cellStyle name="Normal 82" xfId="327" builtinId="53" customBuiltin="true"/>
    <cellStyle name="Normal 83" xfId="328" builtinId="53" customBuiltin="true"/>
    <cellStyle name="Normal 84" xfId="329" builtinId="53" customBuiltin="true"/>
    <cellStyle name="Normal 85" xfId="330" builtinId="53" customBuiltin="true"/>
    <cellStyle name="Normal 9" xfId="331" builtinId="53" customBuiltin="true"/>
    <cellStyle name="Notas 2" xfId="332" builtinId="53" customBuiltin="true"/>
    <cellStyle name="Notas 2 2" xfId="333" builtinId="53" customBuiltin="true"/>
    <cellStyle name="Notas 3" xfId="334" builtinId="53" customBuiltin="true"/>
    <cellStyle name="OKBENE2.XLS" xfId="335" builtinId="53" customBuiltin="true"/>
    <cellStyle name="OKBENE2.XLS 2" xfId="336" builtinId="53" customBuiltin="true"/>
    <cellStyle name="OKBENE2.XLS 2 2" xfId="337" builtinId="53" customBuiltin="true"/>
    <cellStyle name="Porcentaje 10" xfId="338" builtinId="53" customBuiltin="true"/>
    <cellStyle name="Porcentaje 11" xfId="339" builtinId="53" customBuiltin="true"/>
    <cellStyle name="Porcentaje 2" xfId="340" builtinId="53" customBuiltin="true"/>
    <cellStyle name="Porcentaje 2 2" xfId="341" builtinId="53" customBuiltin="true"/>
    <cellStyle name="Porcentaje 3" xfId="342" builtinId="53" customBuiltin="true"/>
    <cellStyle name="Porcentaje 3 2" xfId="343" builtinId="53" customBuiltin="true"/>
    <cellStyle name="Porcentaje 4" xfId="344" builtinId="53" customBuiltin="true"/>
    <cellStyle name="Porcentaje 4 2" xfId="345" builtinId="53" customBuiltin="true"/>
    <cellStyle name="Porcentaje 5" xfId="346" builtinId="53" customBuiltin="true"/>
    <cellStyle name="Porcentaje 6" xfId="347" builtinId="53" customBuiltin="true"/>
    <cellStyle name="Porcentaje 7" xfId="348" builtinId="53" customBuiltin="true"/>
    <cellStyle name="Porcentaje 8" xfId="349" builtinId="53" customBuiltin="true"/>
    <cellStyle name="Porcentaje 9" xfId="350" builtinId="53" customBuiltin="true"/>
    <cellStyle name="Porcentual 2" xfId="351" builtinId="53" customBuiltin="true"/>
    <cellStyle name="Porcentual 2 2" xfId="352" builtinId="53" customBuiltin="true"/>
    <cellStyle name="Porcentual 2 2 2" xfId="353" builtinId="53" customBuiltin="true"/>
    <cellStyle name="Porcentual 2 3" xfId="354" builtinId="53" customBuiltin="true"/>
    <cellStyle name="Porcentual 2 3 2" xfId="355" builtinId="53" customBuiltin="true"/>
    <cellStyle name="Porcentual 2 4" xfId="356" builtinId="53" customBuiltin="true"/>
    <cellStyle name="Porcentual 2 4 2" xfId="357" builtinId="53" customBuiltin="true"/>
    <cellStyle name="Porcentual 2 5" xfId="358" builtinId="53" customBuiltin="true"/>
    <cellStyle name="Porcentual 2 5 2" xfId="359" builtinId="53" customBuiltin="true"/>
    <cellStyle name="Porcentual 2 6" xfId="360" builtinId="53" customBuiltin="true"/>
    <cellStyle name="Porcentual 2 6 2" xfId="361" builtinId="53" customBuiltin="true"/>
    <cellStyle name="Porcentual 2 7" xfId="362" builtinId="53" customBuiltin="true"/>
    <cellStyle name="Porcentual 2 7 2" xfId="363" builtinId="53" customBuiltin="true"/>
    <cellStyle name="Porcentual 3" xfId="364" builtinId="53" customBuiltin="true"/>
    <cellStyle name="Porcentual 4" xfId="365" builtinId="53" customBuiltin="true"/>
    <cellStyle name="Porcentual 5" xfId="366" builtinId="53" customBuiltin="true"/>
    <cellStyle name="Salida 2" xfId="367" builtinId="53" customBuiltin="true"/>
    <cellStyle name="Salida 3" xfId="368" builtinId="53" customBuiltin="true"/>
    <cellStyle name="Salida 4" xfId="369" builtinId="53" customBuiltin="true"/>
    <cellStyle name="Texto de advertencia 2" xfId="370" builtinId="53" customBuiltin="true"/>
    <cellStyle name="Texto de advertencia 3" xfId="371" builtinId="53" customBuiltin="true"/>
    <cellStyle name="Texto de advertencia 4" xfId="372" builtinId="53" customBuiltin="true"/>
    <cellStyle name="Texto explicativo 2" xfId="373" builtinId="53" customBuiltin="true"/>
    <cellStyle name="Texto explicativo 3" xfId="374" builtinId="53" customBuiltin="true"/>
    <cellStyle name="Texto explicativo 4" xfId="375" builtinId="53" customBuiltin="true"/>
    <cellStyle name="Total 2" xfId="376" builtinId="53" customBuiltin="true"/>
    <cellStyle name="Total 3" xfId="377" builtinId="53" customBuiltin="true"/>
    <cellStyle name="Total 4" xfId="378" builtinId="53" customBuiltin="true"/>
    <cellStyle name="Título 1 2" xfId="379" builtinId="53" customBuiltin="true"/>
    <cellStyle name="Título 1 3" xfId="380" builtinId="53" customBuiltin="true"/>
    <cellStyle name="Título 1 4" xfId="381" builtinId="53" customBuiltin="true"/>
    <cellStyle name="Título 2 2" xfId="382" builtinId="53" customBuiltin="true"/>
    <cellStyle name="Título 2 3" xfId="383" builtinId="53" customBuiltin="true"/>
    <cellStyle name="Título 2 4" xfId="384" builtinId="53" customBuiltin="true"/>
    <cellStyle name="Título 3 2" xfId="385" builtinId="53" customBuiltin="true"/>
    <cellStyle name="Título 3 3" xfId="386" builtinId="53" customBuiltin="true"/>
    <cellStyle name="Título 3 4" xfId="387" builtinId="53" customBuiltin="true"/>
    <cellStyle name="Título 4" xfId="388" builtinId="53" customBuiltin="true"/>
    <cellStyle name="Título 4 2" xfId="389" builtinId="53" customBuiltin="true"/>
    <cellStyle name="Título 5" xfId="390" builtinId="53" customBuiltin="true"/>
    <cellStyle name="Título 5 2" xfId="391" builtinId="53" customBuiltin="true"/>
    <cellStyle name="Título 6" xfId="392" builtinId="53" customBuiltin="true"/>
    <cellStyle name="Énfasis1 2" xfId="393" builtinId="53" customBuiltin="true"/>
    <cellStyle name="Énfasis1 2 2" xfId="394" builtinId="53" customBuiltin="true"/>
    <cellStyle name="Énfasis1 3" xfId="395" builtinId="53" customBuiltin="true"/>
    <cellStyle name="Énfasis1 3 2" xfId="396" builtinId="53" customBuiltin="true"/>
    <cellStyle name="Énfasis1 3 2 2" xfId="397" builtinId="53" customBuiltin="true"/>
    <cellStyle name="Énfasis1 3 3" xfId="398" builtinId="53" customBuiltin="true"/>
    <cellStyle name="Énfasis1 4" xfId="399" builtinId="53" customBuiltin="true"/>
    <cellStyle name="Énfasis2 2" xfId="400" builtinId="53" customBuiltin="true"/>
    <cellStyle name="Énfasis2 3" xfId="401" builtinId="53" customBuiltin="true"/>
    <cellStyle name="Énfasis2 4" xfId="402" builtinId="53" customBuiltin="true"/>
    <cellStyle name="Énfasis3 2" xfId="403" builtinId="53" customBuiltin="true"/>
    <cellStyle name="Énfasis3 3" xfId="404" builtinId="53" customBuiltin="true"/>
    <cellStyle name="Énfasis3 4" xfId="405" builtinId="53" customBuiltin="true"/>
    <cellStyle name="Énfasis4 2" xfId="406" builtinId="53" customBuiltin="true"/>
    <cellStyle name="Énfasis4 3" xfId="407" builtinId="53" customBuiltin="true"/>
    <cellStyle name="Énfasis4 4" xfId="408" builtinId="53" customBuiltin="true"/>
    <cellStyle name="Énfasis5 2" xfId="409" builtinId="53" customBuiltin="true"/>
    <cellStyle name="Énfasis5 3" xfId="410" builtinId="53" customBuiltin="true"/>
    <cellStyle name="Énfasis5 4" xfId="411" builtinId="53" customBuiltin="true"/>
    <cellStyle name="Énfasis6 2" xfId="412" builtinId="53" customBuiltin="true"/>
    <cellStyle name="Énfasis6 3" xfId="413" builtinId="53" customBuiltin="true"/>
    <cellStyle name="Énfasis6 4" xfId="41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79646"/>
      <rgbColor rgb="FF92D050"/>
      <rgbColor rgb="FFE46C0A"/>
      <rgbColor rgb="FF779637"/>
      <rgbColor rgb="FF254061"/>
      <rgbColor rgb="FF77933C"/>
      <rgbColor rgb="FF800080"/>
      <rgbColor rgb="FF004C59"/>
      <rgbColor rgb="FFC5C0CA"/>
      <rgbColor rgb="FF808080"/>
      <rgbColor rgb="FF95B2D7"/>
      <rgbColor rgb="FFC44945"/>
      <rgbColor rgb="FFFFFFCC"/>
      <rgbColor rgb="FFCCFFFF"/>
      <rgbColor rgb="FF9BBB59"/>
      <rgbColor rgb="FFFD8483"/>
      <rgbColor rgb="FF0C529F"/>
      <rgbColor rgb="FFC5CCFA"/>
      <rgbColor rgb="FFF8F1EE"/>
      <rgbColor rgb="FFFCC3B9"/>
      <rgbColor rgb="FFC2D59B"/>
      <rgbColor rgb="FFC5DBF1"/>
      <rgbColor rgb="FFADA6BB"/>
      <rgbColor rgb="FFD7E3C3"/>
      <rgbColor rgb="FF204162"/>
      <rgbColor rgb="FFF0DFE8"/>
      <rgbColor rgb="FF8EB4E3"/>
      <rgbColor rgb="FFDCECF4"/>
      <rgbColor rgb="FFCBFDCD"/>
      <rgbColor rgb="FFFFFF99"/>
      <rgbColor rgb="FF98CCFD"/>
      <rgbColor rgb="FFFF99CC"/>
      <rgbColor rgb="FFCC99FF"/>
      <rgbColor rgb="FFFFCF9D"/>
      <rgbColor rgb="FF888785"/>
      <rgbColor rgb="FF37C7CB"/>
      <rgbColor rgb="FF9BC348"/>
      <rgbColor rgb="FFFFCB00"/>
      <rgbColor rgb="FFFF9900"/>
      <rgbColor rgb="FFFF6C00"/>
      <rgbColor rgb="FF74659E"/>
      <rgbColor rgb="FF969696"/>
      <rgbColor rgb="FF002F66"/>
      <rgbColor rgb="FF4683B2"/>
      <rgbColor rgb="FF003300"/>
      <rgbColor rgb="FF414236"/>
      <rgbColor rgb="FF9A3906"/>
      <rgbColor rgb="FF7F7F7F"/>
      <rgbColor rgb="FF343495"/>
      <rgbColor rgb="FF3333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 LEY 600 FEBRERO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FEBRERO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FEBRERO 2015'!$K$9:$K$14</c:f>
              <c:numCache>
                <c:formatCode>General</c:formatCode>
                <c:ptCount val="6"/>
                <c:pt idx="0">
                  <c:v>4729</c:v>
                </c:pt>
                <c:pt idx="1">
                  <c:v>2353</c:v>
                </c:pt>
                <c:pt idx="2">
                  <c:v>3814</c:v>
                </c:pt>
                <c:pt idx="3">
                  <c:v>1771</c:v>
                </c:pt>
                <c:pt idx="4">
                  <c:v>1379</c:v>
                </c:pt>
                <c:pt idx="5">
                  <c:v>1283</c:v>
                </c:pt>
              </c:numCache>
            </c:numRef>
          </c:val>
        </c:ser>
        <c:ser>
          <c:idx val="1"/>
          <c:order val="1"/>
          <c:tx>
            <c:strRef>
              <c:f>'2. LEY 600 FEBRERO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FEBRERO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FEBRERO 2015'!$M$9:$M$14</c:f>
              <c:numCache>
                <c:formatCode>General</c:formatCode>
                <c:ptCount val="6"/>
                <c:pt idx="0">
                  <c:v>286</c:v>
                </c:pt>
                <c:pt idx="1">
                  <c:v>210</c:v>
                </c:pt>
                <c:pt idx="2">
                  <c:v>116</c:v>
                </c:pt>
                <c:pt idx="3">
                  <c:v>72</c:v>
                </c:pt>
                <c:pt idx="4">
                  <c:v>113</c:v>
                </c:pt>
                <c:pt idx="5">
                  <c:v>86</c:v>
                </c:pt>
              </c:numCache>
            </c:numRef>
          </c:val>
        </c:ser>
        <c:gapWidth val="150"/>
        <c:shape val="cylinder"/>
        <c:axId val="26284921"/>
        <c:axId val="68729432"/>
        <c:axId val="0"/>
      </c:bar3DChart>
      <c:catAx>
        <c:axId val="2628492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8729432"/>
        <c:crosses val="autoZero"/>
        <c:auto val="1"/>
        <c:lblAlgn val="ctr"/>
        <c:lblOffset val="100"/>
      </c:catAx>
      <c:valAx>
        <c:axId val="68729432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6284921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'10. SINDICADOS MESE DETENCIÓN'!$Z$7:$AG$7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 DETENCIÓN'!$Z$14:$AG$14</c:f>
              <c:numCache>
                <c:formatCode>General</c:formatCode>
                <c:ptCount val="8"/>
                <c:pt idx="0">
                  <c:v>14080</c:v>
                </c:pt>
                <c:pt idx="1">
                  <c:v>8795</c:v>
                </c:pt>
                <c:pt idx="2">
                  <c:v>5738</c:v>
                </c:pt>
                <c:pt idx="3">
                  <c:v>3824</c:v>
                </c:pt>
                <c:pt idx="4">
                  <c:v>2999</c:v>
                </c:pt>
                <c:pt idx="5">
                  <c:v>1778</c:v>
                </c:pt>
                <c:pt idx="6">
                  <c:v>1714</c:v>
                </c:pt>
                <c:pt idx="7">
                  <c:v>3484</c:v>
                </c:pt>
              </c:numCache>
            </c:numRef>
          </c:val>
        </c:ser>
        <c:gapWidth val="150"/>
        <c:shape val="box"/>
        <c:axId val="70987571"/>
        <c:axId val="81551484"/>
        <c:axId val="0"/>
      </c:bar3DChart>
      <c:catAx>
        <c:axId val="70987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1551484"/>
        <c:crosses val="autoZero"/>
        <c:auto val="1"/>
        <c:lblAlgn val="ctr"/>
        <c:lblOffset val="100"/>
      </c:catAx>
      <c:valAx>
        <c:axId val="815514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0987571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9080">
      <a:solidFill>
        <a:srgbClr val="77933c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'11. CONDENADOS MESE DE PENA IMP'!$Z$7:$AG$7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MESE DE PENA IMP'!$Z$14:$AG$14</c:f>
              <c:numCache>
                <c:formatCode>General</c:formatCode>
                <c:ptCount val="8"/>
                <c:pt idx="0">
                  <c:v>22298</c:v>
                </c:pt>
                <c:pt idx="1">
                  <c:v>24140</c:v>
                </c:pt>
                <c:pt idx="2">
                  <c:v>9042</c:v>
                </c:pt>
                <c:pt idx="3">
                  <c:v>8114</c:v>
                </c:pt>
                <c:pt idx="4">
                  <c:v>3737</c:v>
                </c:pt>
                <c:pt idx="5">
                  <c:v>3079</c:v>
                </c:pt>
                <c:pt idx="6">
                  <c:v>1891</c:v>
                </c:pt>
                <c:pt idx="7">
                  <c:v>3346</c:v>
                </c:pt>
              </c:numCache>
            </c:numRef>
          </c:val>
        </c:ser>
        <c:gapWidth val="85"/>
        <c:shape val="box"/>
        <c:axId val="6346018"/>
        <c:axId val="96169951"/>
        <c:axId val="0"/>
      </c:bar3DChart>
      <c:catAx>
        <c:axId val="6346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96169951"/>
        <c:crosses val="autoZero"/>
        <c:auto val="1"/>
        <c:lblAlgn val="ctr"/>
        <c:lblOffset val="100"/>
      </c:catAx>
      <c:valAx>
        <c:axId val="96169951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346018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9080">
      <a:solidFill>
        <a:srgbClr val="77933c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21235606731621"/>
          <c:y val="0.0514435695538058"/>
          <c:w val="0.848151018600531"/>
          <c:h val="0.7061679790026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General</c:formatCode>
                <c:ptCount val="6"/>
                <c:pt idx="0">
                  <c:v>14563</c:v>
                </c:pt>
                <c:pt idx="1">
                  <c:v>7081</c:v>
                </c:pt>
                <c:pt idx="2">
                  <c:v>4913</c:v>
                </c:pt>
                <c:pt idx="3">
                  <c:v>5777</c:v>
                </c:pt>
                <c:pt idx="4">
                  <c:v>4051</c:v>
                </c:pt>
                <c:pt idx="5">
                  <c:v>5848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General</c:formatCode>
                <c:ptCount val="6"/>
                <c:pt idx="0">
                  <c:v>15664</c:v>
                </c:pt>
                <c:pt idx="1">
                  <c:v>8152</c:v>
                </c:pt>
                <c:pt idx="2">
                  <c:v>4620</c:v>
                </c:pt>
                <c:pt idx="3">
                  <c:v>4428</c:v>
                </c:pt>
                <c:pt idx="4">
                  <c:v>5767</c:v>
                </c:pt>
                <c:pt idx="5">
                  <c:v>6004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General</c:formatCode>
                <c:ptCount val="6"/>
                <c:pt idx="0">
                  <c:v>690</c:v>
                </c:pt>
                <c:pt idx="1">
                  <c:v>267</c:v>
                </c:pt>
                <c:pt idx="2">
                  <c:v>191</c:v>
                </c:pt>
                <c:pt idx="3">
                  <c:v>168</c:v>
                </c:pt>
                <c:pt idx="4">
                  <c:v>158</c:v>
                </c:pt>
                <c:pt idx="5">
                  <c:v>231</c:v>
                </c:pt>
              </c:numCache>
            </c:numRef>
          </c:val>
        </c:ser>
        <c:gapWidth val="150"/>
        <c:shape val="cylinder"/>
        <c:axId val="53623093"/>
        <c:axId val="34830481"/>
        <c:axId val="0"/>
      </c:bar3DChart>
      <c:catAx>
        <c:axId val="53623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4830481"/>
        <c:crosses val="autoZero"/>
        <c:auto val="1"/>
        <c:lblAlgn val="ctr"/>
        <c:lblOffset val="100"/>
      </c:catAx>
      <c:valAx>
        <c:axId val="348304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362309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4f6228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General</c:formatCode>
                <c:ptCount val="3"/>
                <c:pt idx="0">
                  <c:v>42233</c:v>
                </c:pt>
                <c:pt idx="1">
                  <c:v>44635</c:v>
                </c:pt>
                <c:pt idx="2">
                  <c:v>1705</c:v>
                </c:pt>
              </c:numCache>
            </c:numRef>
          </c:val>
        </c:ser>
        <c:gapWidth val="150"/>
        <c:shape val="box"/>
        <c:axId val="62929411"/>
        <c:axId val="78405899"/>
        <c:axId val="0"/>
      </c:bar3DChart>
      <c:catAx>
        <c:axId val="62929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05899"/>
        <c:crosses val="autoZero"/>
        <c:auto val="1"/>
        <c:lblAlgn val="ctr"/>
        <c:lblOffset val="100"/>
      </c:catAx>
      <c:valAx>
        <c:axId val="7840589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29411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5840">
      <a:solidFill>
        <a:srgbClr val="4f6228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 LEY 600 FEBRERO 2015'!$K$43</c:f>
              <c:strCache>
                <c:ptCount val="1"/>
                <c:pt idx="0">
                  <c:v>Sindicados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FEBRERO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FEBRERO 2015'!$K$44:$K$49</c:f>
              <c:numCache>
                <c:formatCode>General</c:formatCode>
                <c:ptCount val="6"/>
                <c:pt idx="0">
                  <c:v>706</c:v>
                </c:pt>
                <c:pt idx="1">
                  <c:v>288</c:v>
                </c:pt>
                <c:pt idx="2">
                  <c:v>1662</c:v>
                </c:pt>
                <c:pt idx="3">
                  <c:v>184</c:v>
                </c:pt>
                <c:pt idx="4">
                  <c:v>281</c:v>
                </c:pt>
                <c:pt idx="5">
                  <c:v>108</c:v>
                </c:pt>
              </c:numCache>
            </c:numRef>
          </c:val>
        </c:ser>
        <c:ser>
          <c:idx val="1"/>
          <c:order val="1"/>
          <c:tx>
            <c:strRef>
              <c:f>'2. LEY 600 FEBRERO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FEBRERO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FEBRERO 2015'!$M$44:$M$49</c:f>
              <c:numCache>
                <c:formatCode>General</c:formatCode>
                <c:ptCount val="6"/>
                <c:pt idx="0">
                  <c:v>4309</c:v>
                </c:pt>
                <c:pt idx="1">
                  <c:v>2275</c:v>
                </c:pt>
                <c:pt idx="2">
                  <c:v>2268</c:v>
                </c:pt>
                <c:pt idx="3">
                  <c:v>1659</c:v>
                </c:pt>
                <c:pt idx="4">
                  <c:v>1211</c:v>
                </c:pt>
                <c:pt idx="5">
                  <c:v>1261</c:v>
                </c:pt>
              </c:numCache>
            </c:numRef>
          </c:val>
        </c:ser>
        <c:gapWidth val="150"/>
        <c:shape val="box"/>
        <c:axId val="2386426"/>
        <c:axId val="73955642"/>
        <c:axId val="0"/>
      </c:bar3DChart>
      <c:catAx>
        <c:axId val="238642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3955642"/>
        <c:crosses val="autoZero"/>
        <c:auto val="1"/>
        <c:lblAlgn val="ctr"/>
        <c:lblOffset val="100"/>
      </c:catAx>
      <c:valAx>
        <c:axId val="73955642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386426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 LEY 906 FEBRERO 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FEBRERO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FEBRERO  2015'!$K$9:$K$14</c:f>
              <c:numCache>
                <c:formatCode>General</c:formatCode>
                <c:ptCount val="6"/>
                <c:pt idx="0">
                  <c:v>28741</c:v>
                </c:pt>
                <c:pt idx="1">
                  <c:v>20374</c:v>
                </c:pt>
                <c:pt idx="2">
                  <c:v>10069</c:v>
                </c:pt>
                <c:pt idx="3">
                  <c:v>10107</c:v>
                </c:pt>
                <c:pt idx="4">
                  <c:v>13231</c:v>
                </c:pt>
                <c:pt idx="5">
                  <c:v>11638</c:v>
                </c:pt>
              </c:numCache>
            </c:numRef>
          </c:val>
        </c:ser>
        <c:ser>
          <c:idx val="1"/>
          <c:order val="1"/>
          <c:tx>
            <c:strRef>
              <c:f>'3. LEY 906 FEBRERO 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FEBRERO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FEBRERO  2015'!$M$9:$M$14</c:f>
              <c:numCache>
                <c:formatCode>General</c:formatCode>
                <c:ptCount val="6"/>
                <c:pt idx="0">
                  <c:v>2310</c:v>
                </c:pt>
                <c:pt idx="1">
                  <c:v>1584</c:v>
                </c:pt>
                <c:pt idx="2">
                  <c:v>366</c:v>
                </c:pt>
                <c:pt idx="3">
                  <c:v>833</c:v>
                </c:pt>
                <c:pt idx="4">
                  <c:v>1085</c:v>
                </c:pt>
                <c:pt idx="5">
                  <c:v>1046</c:v>
                </c:pt>
              </c:numCache>
            </c:numRef>
          </c:val>
        </c:ser>
        <c:gapWidth val="150"/>
        <c:shape val="cylinder"/>
        <c:axId val="47809273"/>
        <c:axId val="14472310"/>
        <c:axId val="0"/>
      </c:bar3DChart>
      <c:catAx>
        <c:axId val="4780927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4472310"/>
        <c:crosses val="autoZero"/>
        <c:auto val="1"/>
        <c:lblAlgn val="ctr"/>
        <c:lblOffset val="100"/>
      </c:catAx>
      <c:valAx>
        <c:axId val="14472310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780927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 LEY 906 FEBRERO  2015'!$K$43</c:f>
              <c:strCache>
                <c:ptCount val="1"/>
                <c:pt idx="0">
                  <c:v>Imputados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FEBRERO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FEBRERO  2015'!$K$44:$K$49</c:f>
              <c:numCache>
                <c:formatCode>General</c:formatCode>
                <c:ptCount val="6"/>
                <c:pt idx="0">
                  <c:v>9557</c:v>
                </c:pt>
                <c:pt idx="1">
                  <c:v>9101</c:v>
                </c:pt>
                <c:pt idx="2">
                  <c:v>6141</c:v>
                </c:pt>
                <c:pt idx="3">
                  <c:v>4696</c:v>
                </c:pt>
                <c:pt idx="4">
                  <c:v>4437</c:v>
                </c:pt>
                <c:pt idx="5">
                  <c:v>2974</c:v>
                </c:pt>
              </c:numCache>
            </c:numRef>
          </c:val>
        </c:ser>
        <c:ser>
          <c:idx val="1"/>
          <c:order val="1"/>
          <c:tx>
            <c:strRef>
              <c:f>'3. LEY 906 FEBRERO 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FEBRERO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FEBRERO  2015'!$M$44:$M$49</c:f>
              <c:numCache>
                <c:formatCode>General</c:formatCode>
                <c:ptCount val="6"/>
                <c:pt idx="0">
                  <c:v>21494</c:v>
                </c:pt>
                <c:pt idx="1">
                  <c:v>12857</c:v>
                </c:pt>
                <c:pt idx="2">
                  <c:v>4294</c:v>
                </c:pt>
                <c:pt idx="3">
                  <c:v>6244</c:v>
                </c:pt>
                <c:pt idx="4">
                  <c:v>9879</c:v>
                </c:pt>
                <c:pt idx="5">
                  <c:v>9710</c:v>
                </c:pt>
              </c:numCache>
            </c:numRef>
          </c:val>
        </c:ser>
        <c:gapWidth val="150"/>
        <c:shape val="box"/>
        <c:axId val="98378958"/>
        <c:axId val="65798842"/>
        <c:axId val="0"/>
      </c:bar3DChart>
      <c:catAx>
        <c:axId val="9837895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5798842"/>
        <c:crosses val="autoZero"/>
        <c:auto val="1"/>
        <c:lblAlgn val="ctr"/>
        <c:lblOffset val="100"/>
      </c:catAx>
      <c:valAx>
        <c:axId val="65798842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98378958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235197753334893"/>
          <c:y val="0.0436396355865482"/>
          <c:w val="0.959337701848818"/>
          <c:h val="0.8296029692947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"Detención "</c:f>
              <c:strCache>
                <c:ptCount val="1"/>
                <c:pt idx="0">
                  <c:v>Detención 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 DOMICILIARIA FEBRERO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FEBRERO 2015'!$J$9:$J$14</c:f>
              <c:numCache>
                <c:formatCode>General</c:formatCode>
                <c:ptCount val="6"/>
                <c:pt idx="0">
                  <c:v>4110</c:v>
                </c:pt>
                <c:pt idx="1">
                  <c:v>4042</c:v>
                </c:pt>
                <c:pt idx="2">
                  <c:v>7367</c:v>
                </c:pt>
                <c:pt idx="3">
                  <c:v>1605</c:v>
                </c:pt>
                <c:pt idx="4">
                  <c:v>1400</c:v>
                </c:pt>
                <c:pt idx="5">
                  <c:v>883</c:v>
                </c:pt>
              </c:numCache>
            </c:numRef>
          </c:val>
        </c:ser>
        <c:ser>
          <c:idx val="1"/>
          <c:order val="1"/>
          <c:tx>
            <c:strRef>
              <c:f>"Prisión "</c:f>
              <c:strCache>
                <c:ptCount val="1"/>
                <c:pt idx="0">
                  <c:v>Prisión 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 DOMICILIARIA FEBRERO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FEBRERO 2015'!$L$9:$L$14</c:f>
              <c:numCache>
                <c:formatCode>General</c:formatCode>
                <c:ptCount val="6"/>
                <c:pt idx="0">
                  <c:v>5130</c:v>
                </c:pt>
                <c:pt idx="1">
                  <c:v>3359</c:v>
                </c:pt>
                <c:pt idx="2">
                  <c:v>2555</c:v>
                </c:pt>
                <c:pt idx="3">
                  <c:v>1660</c:v>
                </c:pt>
                <c:pt idx="4">
                  <c:v>2682</c:v>
                </c:pt>
                <c:pt idx="5">
                  <c:v>2131</c:v>
                </c:pt>
              </c:numCache>
            </c:numRef>
          </c:val>
        </c:ser>
        <c:gapWidth val="95"/>
        <c:shape val="cylinder"/>
        <c:axId val="44064333"/>
        <c:axId val="47414835"/>
        <c:axId val="0"/>
      </c:bar3DChart>
      <c:catAx>
        <c:axId val="4406433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7414835"/>
        <c:crosses val="autoZero"/>
        <c:auto val="1"/>
        <c:lblAlgn val="ctr"/>
        <c:lblOffset val="100"/>
      </c:catAx>
      <c:valAx>
        <c:axId val="47414835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406433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778471969849923"/>
          <c:y val="0.10936507936507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9bbb5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180330702310307"/>
          <c:y val="0.203239352129574"/>
          <c:w val="0.963818632252117"/>
          <c:h val="0.795920815836833"/>
        </c:manualLayout>
      </c:layout>
      <c:pie3DChart>
        <c:varyColors val="1"/>
        <c:ser>
          <c:idx val="0"/>
          <c:order val="0"/>
          <c:tx>
            <c:strRef>
              <c:f>'4. DOMICILIARIA FEBRERO 2015'!$F$7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1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c3d69b"/>
              </a:solidFill>
              <a:ln>
                <a:noFill/>
              </a:ln>
            </c:spPr>
          </c:dPt>
          <c:dPt>
            <c:idx val="3"/>
            <c:spPr>
              <a:solidFill>
                <a:srgbClr val="ffcc66"/>
              </a:solidFill>
              <a:ln>
                <a:noFill/>
              </a:ln>
            </c:spPr>
          </c:dPt>
          <c:dPt>
            <c:idx val="4"/>
            <c:spPr>
              <a:solidFill>
                <a:srgbClr val="93cddd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6"/>
              <c:dLblPos val="bestFit"/>
              <c:showLegendKey val="0"/>
              <c:showVal val="1"/>
              <c:showCatName val="1"/>
              <c:showSerName val="0"/>
              <c:showPercent val="1"/>
            </c:dLbl>
            <c:dLblPos val="bestFit"/>
            <c:showLegendKey val="0"/>
            <c:showVal val="1"/>
            <c:showCatName val="1"/>
            <c:showSerName val="0"/>
            <c:showPercent val="1"/>
            <c:showLeaderLines val="0"/>
          </c:dLbls>
          <c:cat>
            <c:strRef>
              <c:f>'4. DOMICILIARIA FEBRERO 2015'!$A$8:$A$14</c:f>
              <c:strCache>
                <c:ptCount val="7"/>
                <c:pt idx="0">
                  <c:v/>
                </c:pt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 DOMICILIARIA FEBRERO 2015'!$F$8:$F$14</c:f>
              <c:numCache>
                <c:formatCode>General</c:formatCode>
                <c:ptCount val="7"/>
                <c:pt idx="0">
                  <c:v/>
                </c:pt>
                <c:pt idx="1">
                  <c:v>9240</c:v>
                </c:pt>
                <c:pt idx="2">
                  <c:v>7401</c:v>
                </c:pt>
                <c:pt idx="3">
                  <c:v>9922</c:v>
                </c:pt>
                <c:pt idx="4">
                  <c:v>3265</c:v>
                </c:pt>
                <c:pt idx="5">
                  <c:v>4082</c:v>
                </c:pt>
                <c:pt idx="6">
                  <c:v>3014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31680">
      <a:solidFill>
        <a:srgbClr val="ffc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'5. SISTEMA VIG ELEC REGIONAL'!$A$9:$A$14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REGIONAL'!$R$9:$R$14</c:f>
              <c:numCache>
                <c:formatCode>General</c:formatCode>
                <c:ptCount val="6"/>
                <c:pt idx="0">
                  <c:v>1266</c:v>
                </c:pt>
                <c:pt idx="1">
                  <c:v>528</c:v>
                </c:pt>
                <c:pt idx="2">
                  <c:v>718</c:v>
                </c:pt>
                <c:pt idx="3">
                  <c:v>223</c:v>
                </c:pt>
                <c:pt idx="4">
                  <c:v>809</c:v>
                </c:pt>
                <c:pt idx="5">
                  <c:v>798</c:v>
                </c:pt>
              </c:numCache>
            </c:numRef>
          </c:val>
        </c:ser>
        <c:gapWidth val="150"/>
        <c:shape val="box"/>
        <c:axId val="76674982"/>
        <c:axId val="2276361"/>
        <c:axId val="0"/>
      </c:bar3DChart>
      <c:catAx>
        <c:axId val="766749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276361"/>
        <c:crosses val="autoZero"/>
        <c:auto val="1"/>
        <c:lblAlgn val="ctr"/>
        <c:lblOffset val="100"/>
      </c:catAx>
      <c:valAx>
        <c:axId val="2276361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6674982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2232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'8.EXTRANJERO PAIS DE ORIGEN'!$A$9:$A$20;'8.EXTRANJERO PAIS DE ORIGEN'!$A$22</c:f>
              <c:strCache>
                <c:ptCount val="13"/>
                <c:pt idx="0">
                  <c:v>Venezuela</c:v>
                </c:pt>
                <c:pt idx="1">
                  <c:v>Espana</c:v>
                </c:pt>
                <c:pt idx="2">
                  <c:v>Mexico</c:v>
                </c:pt>
                <c:pt idx="3">
                  <c:v>Ecuador</c:v>
                </c:pt>
                <c:pt idx="4">
                  <c:v>Estados Unidos De America</c:v>
                </c:pt>
                <c:pt idx="5">
                  <c:v>Italia</c:v>
                </c:pt>
                <c:pt idx="6">
                  <c:v>Peru</c:v>
                </c:pt>
                <c:pt idx="7">
                  <c:v>Republica Dominicana</c:v>
                </c:pt>
                <c:pt idx="8">
                  <c:v>Brasil</c:v>
                </c:pt>
                <c:pt idx="9">
                  <c:v>Honduras</c:v>
                </c:pt>
                <c:pt idx="10">
                  <c:v>Costa Rica</c:v>
                </c:pt>
                <c:pt idx="11">
                  <c:v>Panama</c:v>
                </c:pt>
                <c:pt idx="12">
                  <c:v>Otros Paises </c:v>
                </c:pt>
              </c:strCache>
            </c:strRef>
          </c:cat>
          <c:val>
            <c:numRef>
              <c:f>'8.EXTRANJERO PAIS DE ORIGEN'!$H$9:$H$20;'8.EXTRANJERO PAIS DE ORIGEN'!$H$22</c:f>
              <c:numCache>
                <c:formatCode>General</c:formatCode>
                <c:ptCount val="13"/>
                <c:pt idx="0">
                  <c:v>207</c:v>
                </c:pt>
                <c:pt idx="1">
                  <c:v>86</c:v>
                </c:pt>
                <c:pt idx="2">
                  <c:v>77</c:v>
                </c:pt>
                <c:pt idx="3">
                  <c:v>63</c:v>
                </c:pt>
                <c:pt idx="4">
                  <c:v>34</c:v>
                </c:pt>
                <c:pt idx="5">
                  <c:v>28</c:v>
                </c:pt>
                <c:pt idx="6">
                  <c:v>27</c:v>
                </c:pt>
                <c:pt idx="7">
                  <c:v>22</c:v>
                </c:pt>
                <c:pt idx="8">
                  <c:v>19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134</c:v>
                </c:pt>
              </c:numCache>
            </c:numRef>
          </c:val>
        </c:ser>
        <c:gapWidth val="51"/>
        <c:shape val="cylinder"/>
        <c:axId val="15695763"/>
        <c:axId val="53452461"/>
        <c:axId val="0"/>
      </c:bar3DChart>
      <c:catAx>
        <c:axId val="15695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3452461"/>
        <c:crosses val="autoZero"/>
        <c:auto val="1"/>
        <c:lblAlgn val="ctr"/>
        <c:lblOffset val="100"/>
      </c:catAx>
      <c:valAx>
        <c:axId val="53452461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569576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5840">
      <a:solidFill>
        <a:srgbClr val="77933c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0"/>
      <c:rotY val="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'9. PERFIL DELICTIVO  ERON'!$A$9:$A$23</c:f>
              <c:strCache>
                <c:ptCount val="15"/>
                <c:pt idx="0">
                  <c:v>HURTO  </c:v>
                </c:pt>
                <c:pt idx="1">
                  <c:v>HOMICIDIO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EXTORSION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SECUESTRO EXTORSIVO  </c:v>
                </c:pt>
                <c:pt idx="10">
                  <c:v>FABRICACIÓN, TRÁFICO, PORTE O TENENCIA DE ARMAS DE FUEGO, ACCESORIOS, PARTES O MUNICIONES  </c:v>
                </c:pt>
                <c:pt idx="11">
                  <c:v>ACCESO CARNAL VIOLENTO  </c:v>
                </c:pt>
                <c:pt idx="12">
                  <c:v>SECUESTRO SIMPLE  </c:v>
                </c:pt>
                <c:pt idx="13">
                  <c:v>REBELION  </c:v>
                </c:pt>
                <c:pt idx="14">
                  <c:v>Otros delitos </c:v>
                </c:pt>
              </c:strCache>
            </c:strRef>
          </c:cat>
          <c:val>
            <c:numRef>
              <c:f>'9. PERFIL DELICTIVO  ERON'!$F$9:$F$23</c:f>
              <c:numCache>
                <c:formatCode>General</c:formatCode>
                <c:ptCount val="15"/>
                <c:pt idx="0">
                  <c:v>28986</c:v>
                </c:pt>
                <c:pt idx="1">
                  <c:v>28892</c:v>
                </c:pt>
                <c:pt idx="2">
                  <c:v>24998</c:v>
                </c:pt>
                <c:pt idx="3">
                  <c:v>23669</c:v>
                </c:pt>
                <c:pt idx="4">
                  <c:v>13306</c:v>
                </c:pt>
                <c:pt idx="5">
                  <c:v>5916</c:v>
                </c:pt>
                <c:pt idx="6">
                  <c:v>5099</c:v>
                </c:pt>
                <c:pt idx="7">
                  <c:v>4477</c:v>
                </c:pt>
                <c:pt idx="8">
                  <c:v>3609</c:v>
                </c:pt>
                <c:pt idx="9">
                  <c:v>3147</c:v>
                </c:pt>
                <c:pt idx="10">
                  <c:v>3122</c:v>
                </c:pt>
                <c:pt idx="11">
                  <c:v>2979</c:v>
                </c:pt>
                <c:pt idx="12">
                  <c:v>2483</c:v>
                </c:pt>
                <c:pt idx="13">
                  <c:v>2048</c:v>
                </c:pt>
                <c:pt idx="14">
                  <c:v>21925</c:v>
                </c:pt>
              </c:numCache>
            </c:numRef>
          </c:val>
        </c:ser>
        <c:gapWidth val="40"/>
        <c:shape val="cylinder"/>
        <c:axId val="67454364"/>
        <c:axId val="48401603"/>
        <c:axId val="0"/>
      </c:bar3DChart>
      <c:catAx>
        <c:axId val="67454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8401603"/>
        <c:crosses val="autoZero"/>
        <c:auto val="1"/>
        <c:lblAlgn val="ctr"/>
        <c:lblOffset val="100"/>
      </c:catAx>
      <c:valAx>
        <c:axId val="48401603"/>
        <c:scaling>
          <c:orientation val="minMax"/>
          <c:min val="0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7454364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25560">
      <a:solidFill>
        <a:srgbClr val="98480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40.png"/><Relationship Id="rId3" Type="http://schemas.openxmlformats.org/officeDocument/2006/relationships/image" Target="../media/image41.png"/><Relationship Id="rId4" Type="http://schemas.openxmlformats.org/officeDocument/2006/relationships/image" Target="../media/image42.png"/><Relationship Id="rId5" Type="http://schemas.openxmlformats.org/officeDocument/2006/relationships/image" Target="../media/image43.png"/><Relationship Id="rId6" Type="http://schemas.openxmlformats.org/officeDocument/2006/relationships/image" Target="../media/image44.png"/><Relationship Id="rId7" Type="http://schemas.openxmlformats.org/officeDocument/2006/relationships/image" Target="../media/image4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46.png"/><Relationship Id="rId3" Type="http://schemas.openxmlformats.org/officeDocument/2006/relationships/image" Target="../media/image47.png"/><Relationship Id="rId4" Type="http://schemas.openxmlformats.org/officeDocument/2006/relationships/image" Target="../media/image48.png"/><Relationship Id="rId5" Type="http://schemas.openxmlformats.org/officeDocument/2006/relationships/image" Target="../media/image49.png"/><Relationship Id="rId6" Type="http://schemas.openxmlformats.org/officeDocument/2006/relationships/image" Target="../media/image50.png"/><Relationship Id="rId7" Type="http://schemas.openxmlformats.org/officeDocument/2006/relationships/image" Target="../media/image5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Relationship Id="rId3" Type="http://schemas.openxmlformats.org/officeDocument/2006/relationships/image" Target="../media/image5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55.png"/><Relationship Id="rId3" Type="http://schemas.openxmlformats.org/officeDocument/2006/relationships/image" Target="../media/image56.png"/><Relationship Id="rId4" Type="http://schemas.openxmlformats.org/officeDocument/2006/relationships/image" Target="../media/image57.png"/><Relationship Id="rId5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Relationship Id="rId3" Type="http://schemas.openxmlformats.org/officeDocument/2006/relationships/image" Target="../media/image60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10.png"/><Relationship Id="rId7" Type="http://schemas.openxmlformats.org/officeDocument/2006/relationships/image" Target="../media/image11.png"/><Relationship Id="rId8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chart" Target="../charts/chart7.xml"/><Relationship Id="rId3" Type="http://schemas.openxmlformats.org/officeDocument/2006/relationships/image" Target="../media/image26.png"/><Relationship Id="rId4" Type="http://schemas.openxmlformats.org/officeDocument/2006/relationships/image" Target="../media/image2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chart" Target="../charts/chart8.xml"/><Relationship Id="rId3" Type="http://schemas.openxmlformats.org/officeDocument/2006/relationships/image" Target="../media/image35.png"/><Relationship Id="rId4" Type="http://schemas.openxmlformats.org/officeDocument/2006/relationships/image" Target="../media/image3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628560</xdr:colOff>
      <xdr:row>0</xdr:row>
      <xdr:rowOff>0</xdr:rowOff>
    </xdr:from>
    <xdr:to>
      <xdr:col>3</xdr:col>
      <xdr:colOff>713880</xdr:colOff>
      <xdr:row>2</xdr:row>
      <xdr:rowOff>180720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4476600" y="0"/>
          <a:ext cx="3180960" cy="80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0</xdr:row>
      <xdr:rowOff>0</xdr:rowOff>
    </xdr:from>
    <xdr:to>
      <xdr:col>2</xdr:col>
      <xdr:colOff>733320</xdr:colOff>
      <xdr:row>2</xdr:row>
      <xdr:rowOff>218880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76320" y="0"/>
          <a:ext cx="4505040" cy="84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28440</xdr:colOff>
      <xdr:row>0</xdr:row>
      <xdr:rowOff>47520</xdr:rowOff>
    </xdr:from>
    <xdr:to>
      <xdr:col>13</xdr:col>
      <xdr:colOff>1466280</xdr:colOff>
      <xdr:row>2</xdr:row>
      <xdr:rowOff>313920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15163560" y="47520"/>
          <a:ext cx="5571720" cy="89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628560</xdr:colOff>
      <xdr:row>0</xdr:row>
      <xdr:rowOff>0</xdr:rowOff>
    </xdr:from>
    <xdr:to>
      <xdr:col>3</xdr:col>
      <xdr:colOff>713880</xdr:colOff>
      <xdr:row>2</xdr:row>
      <xdr:rowOff>180720</xdr:rowOff>
    </xdr:to>
    <xdr:pic>
      <xdr:nvPicPr>
        <xdr:cNvPr id="3" name="6 Imagen" descr=""/>
        <xdr:cNvPicPr/>
      </xdr:nvPicPr>
      <xdr:blipFill>
        <a:blip r:embed="rId4"/>
        <a:srcRect l="4223" t="0" r="0" b="0"/>
        <a:stretch/>
      </xdr:blipFill>
      <xdr:spPr>
        <a:xfrm>
          <a:off x="4476600" y="0"/>
          <a:ext cx="3180960" cy="80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0</xdr:row>
      <xdr:rowOff>0</xdr:rowOff>
    </xdr:from>
    <xdr:to>
      <xdr:col>2</xdr:col>
      <xdr:colOff>733320</xdr:colOff>
      <xdr:row>2</xdr:row>
      <xdr:rowOff>218880</xdr:rowOff>
    </xdr:to>
    <xdr:pic>
      <xdr:nvPicPr>
        <xdr:cNvPr id="4" name="4 Imagen" descr=""/>
        <xdr:cNvPicPr/>
      </xdr:nvPicPr>
      <xdr:blipFill>
        <a:blip r:embed="rId5"/>
        <a:stretch/>
      </xdr:blipFill>
      <xdr:spPr>
        <a:xfrm>
          <a:off x="76320" y="0"/>
          <a:ext cx="4505040" cy="84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28440</xdr:colOff>
      <xdr:row>0</xdr:row>
      <xdr:rowOff>47520</xdr:rowOff>
    </xdr:from>
    <xdr:to>
      <xdr:col>13</xdr:col>
      <xdr:colOff>1466280</xdr:colOff>
      <xdr:row>2</xdr:row>
      <xdr:rowOff>313920</xdr:rowOff>
    </xdr:to>
    <xdr:pic>
      <xdr:nvPicPr>
        <xdr:cNvPr id="5" name="3 Imagen" descr=""/>
        <xdr:cNvPicPr/>
      </xdr:nvPicPr>
      <xdr:blipFill>
        <a:blip r:embed="rId6"/>
        <a:stretch/>
      </xdr:blipFill>
      <xdr:spPr>
        <a:xfrm>
          <a:off x="15163560" y="47520"/>
          <a:ext cx="5571720" cy="89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585720</xdr:colOff>
      <xdr:row>18</xdr:row>
      <xdr:rowOff>97560</xdr:rowOff>
    </xdr:from>
    <xdr:to>
      <xdr:col>11</xdr:col>
      <xdr:colOff>249480</xdr:colOff>
      <xdr:row>35</xdr:row>
      <xdr:rowOff>87840</xdr:rowOff>
    </xdr:to>
    <xdr:graphicFrame>
      <xdr:nvGraphicFramePr>
        <xdr:cNvPr id="48" name="3 Gráfico"/>
        <xdr:cNvGraphicFramePr/>
      </xdr:nvGraphicFramePr>
      <xdr:xfrm>
        <a:off x="1890360" y="4497840"/>
        <a:ext cx="6521760" cy="30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361440</xdr:colOff>
      <xdr:row>1</xdr:row>
      <xdr:rowOff>256680</xdr:rowOff>
    </xdr:to>
    <xdr:pic>
      <xdr:nvPicPr>
        <xdr:cNvPr id="49" name="4 Imagen" descr=""/>
        <xdr:cNvPicPr/>
      </xdr:nvPicPr>
      <xdr:blipFill>
        <a:blip r:embed="rId2"/>
        <a:stretch/>
      </xdr:blipFill>
      <xdr:spPr>
        <a:xfrm>
          <a:off x="0" y="0"/>
          <a:ext cx="2494800" cy="51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237960</xdr:colOff>
      <xdr:row>0</xdr:row>
      <xdr:rowOff>38160</xdr:rowOff>
    </xdr:from>
    <xdr:to>
      <xdr:col>5</xdr:col>
      <xdr:colOff>28080</xdr:colOff>
      <xdr:row>1</xdr:row>
      <xdr:rowOff>199800</xdr:rowOff>
    </xdr:to>
    <xdr:pic>
      <xdr:nvPicPr>
        <xdr:cNvPr id="50" name="5 Imagen" descr=""/>
        <xdr:cNvPicPr/>
      </xdr:nvPicPr>
      <xdr:blipFill>
        <a:blip r:embed="rId3"/>
        <a:srcRect l="4223" t="0" r="0" b="0"/>
        <a:stretch/>
      </xdr:blipFill>
      <xdr:spPr>
        <a:xfrm>
          <a:off x="2371320" y="38160"/>
          <a:ext cx="1885680" cy="41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19080</xdr:colOff>
      <xdr:row>0</xdr:row>
      <xdr:rowOff>57240</xdr:rowOff>
    </xdr:from>
    <xdr:to>
      <xdr:col>19</xdr:col>
      <xdr:colOff>866520</xdr:colOff>
      <xdr:row>1</xdr:row>
      <xdr:rowOff>247320</xdr:rowOff>
    </xdr:to>
    <xdr:pic>
      <xdr:nvPicPr>
        <xdr:cNvPr id="51" name="7 Imagen" descr=""/>
        <xdr:cNvPicPr/>
      </xdr:nvPicPr>
      <xdr:blipFill>
        <a:blip r:embed="rId4"/>
        <a:stretch/>
      </xdr:blipFill>
      <xdr:spPr>
        <a:xfrm>
          <a:off x="12020400" y="57240"/>
          <a:ext cx="2247480" cy="44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95400</xdr:colOff>
      <xdr:row>0</xdr:row>
      <xdr:rowOff>0</xdr:rowOff>
    </xdr:from>
    <xdr:to>
      <xdr:col>33</xdr:col>
      <xdr:colOff>728280</xdr:colOff>
      <xdr:row>1</xdr:row>
      <xdr:rowOff>130680</xdr:rowOff>
    </xdr:to>
    <xdr:pic>
      <xdr:nvPicPr>
        <xdr:cNvPr id="52" name="7 Imagen" descr=""/>
        <xdr:cNvPicPr/>
      </xdr:nvPicPr>
      <xdr:blipFill>
        <a:blip r:embed="rId5"/>
        <a:stretch/>
      </xdr:blipFill>
      <xdr:spPr>
        <a:xfrm>
          <a:off x="23821920" y="0"/>
          <a:ext cx="2242800" cy="38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523800</xdr:colOff>
      <xdr:row>0</xdr:row>
      <xdr:rowOff>11880</xdr:rowOff>
    </xdr:from>
    <xdr:to>
      <xdr:col>26</xdr:col>
      <xdr:colOff>224280</xdr:colOff>
      <xdr:row>1</xdr:row>
      <xdr:rowOff>106920</xdr:rowOff>
    </xdr:to>
    <xdr:pic>
      <xdr:nvPicPr>
        <xdr:cNvPr id="53" name="4 Imagen" descr=""/>
        <xdr:cNvPicPr/>
      </xdr:nvPicPr>
      <xdr:blipFill>
        <a:blip r:embed="rId6"/>
        <a:stretch/>
      </xdr:blipFill>
      <xdr:spPr>
        <a:xfrm>
          <a:off x="17049600" y="11880"/>
          <a:ext cx="24530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357120</xdr:colOff>
      <xdr:row>0</xdr:row>
      <xdr:rowOff>35640</xdr:rowOff>
    </xdr:from>
    <xdr:to>
      <xdr:col>28</xdr:col>
      <xdr:colOff>206640</xdr:colOff>
      <xdr:row>1</xdr:row>
      <xdr:rowOff>118800</xdr:rowOff>
    </xdr:to>
    <xdr:pic>
      <xdr:nvPicPr>
        <xdr:cNvPr id="54" name="5 Imagen" descr=""/>
        <xdr:cNvPicPr/>
      </xdr:nvPicPr>
      <xdr:blipFill>
        <a:blip r:embed="rId7"/>
        <a:srcRect l="4223" t="0" r="0" b="0"/>
        <a:stretch/>
      </xdr:blipFill>
      <xdr:spPr>
        <a:xfrm>
          <a:off x="19635480" y="35640"/>
          <a:ext cx="1897560" cy="34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429840</xdr:colOff>
      <xdr:row>18</xdr:row>
      <xdr:rowOff>40680</xdr:rowOff>
    </xdr:from>
    <xdr:to>
      <xdr:col>16</xdr:col>
      <xdr:colOff>108360</xdr:colOff>
      <xdr:row>39</xdr:row>
      <xdr:rowOff>67680</xdr:rowOff>
    </xdr:to>
    <xdr:graphicFrame>
      <xdr:nvGraphicFramePr>
        <xdr:cNvPr id="55" name="3 Gráfico"/>
        <xdr:cNvGraphicFramePr/>
      </xdr:nvGraphicFramePr>
      <xdr:xfrm>
        <a:off x="4477680" y="4898160"/>
        <a:ext cx="9784800" cy="36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390600</xdr:colOff>
      <xdr:row>0</xdr:row>
      <xdr:rowOff>0</xdr:rowOff>
    </xdr:from>
    <xdr:to>
      <xdr:col>4</xdr:col>
      <xdr:colOff>723600</xdr:colOff>
      <xdr:row>2</xdr:row>
      <xdr:rowOff>85320</xdr:rowOff>
    </xdr:to>
    <xdr:pic>
      <xdr:nvPicPr>
        <xdr:cNvPr id="56" name="4 Imagen" descr=""/>
        <xdr:cNvPicPr/>
      </xdr:nvPicPr>
      <xdr:blipFill>
        <a:blip r:embed="rId2"/>
        <a:srcRect l="4223" t="0" r="0" b="0"/>
        <a:stretch/>
      </xdr:blipFill>
      <xdr:spPr>
        <a:xfrm>
          <a:off x="2628720" y="0"/>
          <a:ext cx="214272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256680</xdr:colOff>
      <xdr:row>2</xdr:row>
      <xdr:rowOff>37800</xdr:rowOff>
    </xdr:to>
    <xdr:pic>
      <xdr:nvPicPr>
        <xdr:cNvPr id="57" name="4 Imagen" descr=""/>
        <xdr:cNvPicPr/>
      </xdr:nvPicPr>
      <xdr:blipFill>
        <a:blip r:embed="rId3"/>
        <a:stretch/>
      </xdr:blipFill>
      <xdr:spPr>
        <a:xfrm>
          <a:off x="0" y="0"/>
          <a:ext cx="2494800" cy="51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190440</xdr:colOff>
      <xdr:row>0</xdr:row>
      <xdr:rowOff>0</xdr:rowOff>
    </xdr:from>
    <xdr:to>
      <xdr:col>19</xdr:col>
      <xdr:colOff>1037880</xdr:colOff>
      <xdr:row>2</xdr:row>
      <xdr:rowOff>28080</xdr:rowOff>
    </xdr:to>
    <xdr:pic>
      <xdr:nvPicPr>
        <xdr:cNvPr id="58" name="7 Imagen" descr=""/>
        <xdr:cNvPicPr/>
      </xdr:nvPicPr>
      <xdr:blipFill>
        <a:blip r:embed="rId4"/>
        <a:stretch/>
      </xdr:blipFill>
      <xdr:spPr>
        <a:xfrm>
          <a:off x="15249240" y="0"/>
          <a:ext cx="2895480" cy="5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149400</xdr:colOff>
      <xdr:row>1</xdr:row>
      <xdr:rowOff>117000</xdr:rowOff>
    </xdr:to>
    <xdr:pic>
      <xdr:nvPicPr>
        <xdr:cNvPr id="59" name="4 Imagen" descr=""/>
        <xdr:cNvPicPr/>
      </xdr:nvPicPr>
      <xdr:blipFill>
        <a:blip r:embed="rId5"/>
        <a:stretch/>
      </xdr:blipFill>
      <xdr:spPr>
        <a:xfrm>
          <a:off x="21402360" y="0"/>
          <a:ext cx="2159280" cy="35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95400</xdr:colOff>
      <xdr:row>0</xdr:row>
      <xdr:rowOff>0</xdr:rowOff>
    </xdr:from>
    <xdr:to>
      <xdr:col>28</xdr:col>
      <xdr:colOff>295920</xdr:colOff>
      <xdr:row>1</xdr:row>
      <xdr:rowOff>122040</xdr:rowOff>
    </xdr:to>
    <xdr:pic>
      <xdr:nvPicPr>
        <xdr:cNvPr id="60" name="4 Imagen" descr=""/>
        <xdr:cNvPicPr/>
      </xdr:nvPicPr>
      <xdr:blipFill>
        <a:blip r:embed="rId6"/>
        <a:srcRect l="4223" t="0" r="0" b="0"/>
        <a:stretch/>
      </xdr:blipFill>
      <xdr:spPr>
        <a:xfrm>
          <a:off x="23507640" y="0"/>
          <a:ext cx="15721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30</xdr:col>
      <xdr:colOff>558000</xdr:colOff>
      <xdr:row>0</xdr:row>
      <xdr:rowOff>13680</xdr:rowOff>
    </xdr:from>
    <xdr:to>
      <xdr:col>33</xdr:col>
      <xdr:colOff>283680</xdr:colOff>
      <xdr:row>1</xdr:row>
      <xdr:rowOff>149400</xdr:rowOff>
    </xdr:to>
    <xdr:pic>
      <xdr:nvPicPr>
        <xdr:cNvPr id="61" name="7 Imagen" descr=""/>
        <xdr:cNvPicPr/>
      </xdr:nvPicPr>
      <xdr:blipFill>
        <a:blip r:embed="rId7"/>
        <a:stretch/>
      </xdr:blipFill>
      <xdr:spPr>
        <a:xfrm>
          <a:off x="26999280" y="13680"/>
          <a:ext cx="2240280" cy="37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0</xdr:row>
      <xdr:rowOff>66600</xdr:rowOff>
    </xdr:from>
    <xdr:to>
      <xdr:col>3</xdr:col>
      <xdr:colOff>761760</xdr:colOff>
      <xdr:row>2</xdr:row>
      <xdr:rowOff>56880</xdr:rowOff>
    </xdr:to>
    <xdr:pic>
      <xdr:nvPicPr>
        <xdr:cNvPr id="62" name="3 Imagen" descr=""/>
        <xdr:cNvPicPr/>
      </xdr:nvPicPr>
      <xdr:blipFill>
        <a:blip r:embed="rId1"/>
        <a:srcRect l="4223" t="0" r="0" b="0"/>
        <a:stretch/>
      </xdr:blipFill>
      <xdr:spPr>
        <a:xfrm>
          <a:off x="1971720" y="66600"/>
          <a:ext cx="1409400" cy="3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38160</xdr:rowOff>
    </xdr:from>
    <xdr:to>
      <xdr:col>2</xdr:col>
      <xdr:colOff>47160</xdr:colOff>
      <xdr:row>2</xdr:row>
      <xdr:rowOff>56880</xdr:rowOff>
    </xdr:to>
    <xdr:pic>
      <xdr:nvPicPr>
        <xdr:cNvPr id="63" name="4 Imagen" descr=""/>
        <xdr:cNvPicPr/>
      </xdr:nvPicPr>
      <xdr:blipFill>
        <a:blip r:embed="rId2"/>
        <a:stretch/>
      </xdr:blipFill>
      <xdr:spPr>
        <a:xfrm>
          <a:off x="0" y="38160"/>
          <a:ext cx="1942560" cy="39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657360</xdr:colOff>
      <xdr:row>0</xdr:row>
      <xdr:rowOff>38160</xdr:rowOff>
    </xdr:from>
    <xdr:to>
      <xdr:col>10</xdr:col>
      <xdr:colOff>885600</xdr:colOff>
      <xdr:row>2</xdr:row>
      <xdr:rowOff>47160</xdr:rowOff>
    </xdr:to>
    <xdr:pic>
      <xdr:nvPicPr>
        <xdr:cNvPr id="64" name="6 Imagen" descr=""/>
        <xdr:cNvPicPr/>
      </xdr:nvPicPr>
      <xdr:blipFill>
        <a:blip r:embed="rId3"/>
        <a:stretch/>
      </xdr:blipFill>
      <xdr:spPr>
        <a:xfrm>
          <a:off x="7572240" y="38160"/>
          <a:ext cx="1952280" cy="38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514440</xdr:colOff>
      <xdr:row>17</xdr:row>
      <xdr:rowOff>57240</xdr:rowOff>
    </xdr:from>
    <xdr:to>
      <xdr:col>18</xdr:col>
      <xdr:colOff>130680</xdr:colOff>
      <xdr:row>34</xdr:row>
      <xdr:rowOff>47520</xdr:rowOff>
    </xdr:to>
    <xdr:graphicFrame>
      <xdr:nvGraphicFramePr>
        <xdr:cNvPr id="65" name="2 Gráfico"/>
        <xdr:cNvGraphicFramePr/>
      </xdr:nvGraphicFramePr>
      <xdr:xfrm>
        <a:off x="9163080" y="4610160"/>
        <a:ext cx="6502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104760</xdr:colOff>
      <xdr:row>0</xdr:row>
      <xdr:rowOff>38160</xdr:rowOff>
    </xdr:from>
    <xdr:to>
      <xdr:col>4</xdr:col>
      <xdr:colOff>266400</xdr:colOff>
      <xdr:row>1</xdr:row>
      <xdr:rowOff>199800</xdr:rowOff>
    </xdr:to>
    <xdr:pic>
      <xdr:nvPicPr>
        <xdr:cNvPr id="66" name="5 Imagen" descr=""/>
        <xdr:cNvPicPr/>
      </xdr:nvPicPr>
      <xdr:blipFill>
        <a:blip r:embed="rId2"/>
        <a:srcRect l="4223" t="0" r="0" b="0"/>
        <a:stretch/>
      </xdr:blipFill>
      <xdr:spPr>
        <a:xfrm>
          <a:off x="2019240" y="38160"/>
          <a:ext cx="1647360" cy="3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0</xdr:row>
      <xdr:rowOff>0</xdr:rowOff>
    </xdr:from>
    <xdr:to>
      <xdr:col>2</xdr:col>
      <xdr:colOff>56520</xdr:colOff>
      <xdr:row>1</xdr:row>
      <xdr:rowOff>190080</xdr:rowOff>
    </xdr:to>
    <xdr:pic>
      <xdr:nvPicPr>
        <xdr:cNvPr id="67" name="4 Imagen" descr=""/>
        <xdr:cNvPicPr/>
      </xdr:nvPicPr>
      <xdr:blipFill>
        <a:blip r:embed="rId3"/>
        <a:stretch/>
      </xdr:blipFill>
      <xdr:spPr>
        <a:xfrm>
          <a:off x="28440" y="0"/>
          <a:ext cx="1942560" cy="39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295200</xdr:colOff>
      <xdr:row>0</xdr:row>
      <xdr:rowOff>38160</xdr:rowOff>
    </xdr:from>
    <xdr:to>
      <xdr:col>10</xdr:col>
      <xdr:colOff>37800</xdr:colOff>
      <xdr:row>1</xdr:row>
      <xdr:rowOff>209160</xdr:rowOff>
    </xdr:to>
    <xdr:pic>
      <xdr:nvPicPr>
        <xdr:cNvPr id="68" name="7 Imagen" descr=""/>
        <xdr:cNvPicPr/>
      </xdr:nvPicPr>
      <xdr:blipFill>
        <a:blip r:embed="rId4"/>
        <a:stretch/>
      </xdr:blipFill>
      <xdr:spPr>
        <a:xfrm>
          <a:off x="5924160" y="38160"/>
          <a:ext cx="19717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297720</xdr:colOff>
      <xdr:row>19</xdr:row>
      <xdr:rowOff>86760</xdr:rowOff>
    </xdr:from>
    <xdr:to>
      <xdr:col>9</xdr:col>
      <xdr:colOff>547560</xdr:colOff>
      <xdr:row>36</xdr:row>
      <xdr:rowOff>720</xdr:rowOff>
    </xdr:to>
    <xdr:graphicFrame>
      <xdr:nvGraphicFramePr>
        <xdr:cNvPr id="69" name="6 Gráfico"/>
        <xdr:cNvGraphicFramePr/>
      </xdr:nvGraphicFramePr>
      <xdr:xfrm>
        <a:off x="1469160" y="4963320"/>
        <a:ext cx="6193440" cy="26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142920</xdr:colOff>
      <xdr:row>0</xdr:row>
      <xdr:rowOff>76320</xdr:rowOff>
    </xdr:from>
    <xdr:to>
      <xdr:col>3</xdr:col>
      <xdr:colOff>666360</xdr:colOff>
      <xdr:row>1</xdr:row>
      <xdr:rowOff>228240</xdr:rowOff>
    </xdr:to>
    <xdr:pic>
      <xdr:nvPicPr>
        <xdr:cNvPr id="70" name="3 Imagen" descr=""/>
        <xdr:cNvPicPr/>
      </xdr:nvPicPr>
      <xdr:blipFill>
        <a:blip r:embed="rId1"/>
        <a:srcRect l="4223" t="0" r="0" b="0"/>
        <a:stretch/>
      </xdr:blipFill>
      <xdr:spPr>
        <a:xfrm>
          <a:off x="2428920" y="76320"/>
          <a:ext cx="148536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47520</xdr:rowOff>
    </xdr:from>
    <xdr:to>
      <xdr:col>2</xdr:col>
      <xdr:colOff>95040</xdr:colOff>
      <xdr:row>2</xdr:row>
      <xdr:rowOff>28080</xdr:rowOff>
    </xdr:to>
    <xdr:pic>
      <xdr:nvPicPr>
        <xdr:cNvPr id="71" name="3 Imagen" descr=""/>
        <xdr:cNvPicPr/>
      </xdr:nvPicPr>
      <xdr:blipFill>
        <a:blip r:embed="rId2"/>
        <a:stretch/>
      </xdr:blipFill>
      <xdr:spPr>
        <a:xfrm>
          <a:off x="0" y="47520"/>
          <a:ext cx="238104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181080</xdr:colOff>
      <xdr:row>0</xdr:row>
      <xdr:rowOff>38160</xdr:rowOff>
    </xdr:from>
    <xdr:to>
      <xdr:col>9</xdr:col>
      <xdr:colOff>847440</xdr:colOff>
      <xdr:row>2</xdr:row>
      <xdr:rowOff>66240</xdr:rowOff>
    </xdr:to>
    <xdr:pic>
      <xdr:nvPicPr>
        <xdr:cNvPr id="72" name="7 Imagen" descr=""/>
        <xdr:cNvPicPr/>
      </xdr:nvPicPr>
      <xdr:blipFill>
        <a:blip r:embed="rId3"/>
        <a:stretch/>
      </xdr:blipFill>
      <xdr:spPr>
        <a:xfrm>
          <a:off x="7277040" y="38160"/>
          <a:ext cx="2752200" cy="48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142920</xdr:colOff>
      <xdr:row>0</xdr:row>
      <xdr:rowOff>57240</xdr:rowOff>
    </xdr:from>
    <xdr:to>
      <xdr:col>5</xdr:col>
      <xdr:colOff>37800</xdr:colOff>
      <xdr:row>2</xdr:row>
      <xdr:rowOff>47520</xdr:rowOff>
    </xdr:to>
    <xdr:pic>
      <xdr:nvPicPr>
        <xdr:cNvPr id="73" name="3 Imagen" descr=""/>
        <xdr:cNvPicPr/>
      </xdr:nvPicPr>
      <xdr:blipFill>
        <a:blip r:embed="rId1"/>
        <a:srcRect l="4223" t="0" r="0" b="0"/>
        <a:stretch/>
      </xdr:blipFill>
      <xdr:spPr>
        <a:xfrm>
          <a:off x="2495520" y="57240"/>
          <a:ext cx="1704600" cy="44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114480</xdr:colOff>
      <xdr:row>0</xdr:row>
      <xdr:rowOff>38160</xdr:rowOff>
    </xdr:from>
    <xdr:to>
      <xdr:col>11</xdr:col>
      <xdr:colOff>952200</xdr:colOff>
      <xdr:row>2</xdr:row>
      <xdr:rowOff>18720</xdr:rowOff>
    </xdr:to>
    <xdr:pic>
      <xdr:nvPicPr>
        <xdr:cNvPr id="74" name="7 Imagen" descr=""/>
        <xdr:cNvPicPr/>
      </xdr:nvPicPr>
      <xdr:blipFill>
        <a:blip r:embed="rId2"/>
        <a:stretch/>
      </xdr:blipFill>
      <xdr:spPr>
        <a:xfrm>
          <a:off x="6705720" y="38160"/>
          <a:ext cx="273312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9360</xdr:rowOff>
    </xdr:from>
    <xdr:to>
      <xdr:col>2</xdr:col>
      <xdr:colOff>28080</xdr:colOff>
      <xdr:row>1</xdr:row>
      <xdr:rowOff>209160</xdr:rowOff>
    </xdr:to>
    <xdr:pic>
      <xdr:nvPicPr>
        <xdr:cNvPr id="75" name="5 Imagen" descr=""/>
        <xdr:cNvPicPr/>
      </xdr:nvPicPr>
      <xdr:blipFill>
        <a:blip r:embed="rId3"/>
        <a:stretch/>
      </xdr:blipFill>
      <xdr:spPr>
        <a:xfrm>
          <a:off x="0" y="9360"/>
          <a:ext cx="2380680" cy="42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732960</xdr:colOff>
      <xdr:row>34</xdr:row>
      <xdr:rowOff>47520</xdr:rowOff>
    </xdr:to>
    <xdr:graphicFrame>
      <xdr:nvGraphicFramePr>
        <xdr:cNvPr id="6" name="1 Gráfico"/>
        <xdr:cNvGraphicFramePr/>
      </xdr:nvGraphicFramePr>
      <xdr:xfrm>
        <a:off x="8276760" y="4410000"/>
        <a:ext cx="660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246960</xdr:colOff>
      <xdr:row>70</xdr:row>
      <xdr:rowOff>9360</xdr:rowOff>
    </xdr:to>
    <xdr:graphicFrame>
      <xdr:nvGraphicFramePr>
        <xdr:cNvPr id="7" name="1 Gráfico"/>
        <xdr:cNvGraphicFramePr/>
      </xdr:nvGraphicFramePr>
      <xdr:xfrm>
        <a:off x="8362440" y="11172600"/>
        <a:ext cx="6028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673920</xdr:colOff>
      <xdr:row>0</xdr:row>
      <xdr:rowOff>61920</xdr:rowOff>
    </xdr:from>
    <xdr:to>
      <xdr:col>3</xdr:col>
      <xdr:colOff>313200</xdr:colOff>
      <xdr:row>2</xdr:row>
      <xdr:rowOff>35280</xdr:rowOff>
    </xdr:to>
    <xdr:pic>
      <xdr:nvPicPr>
        <xdr:cNvPr id="8" name="4 Imagen" descr=""/>
        <xdr:cNvPicPr/>
      </xdr:nvPicPr>
      <xdr:blipFill>
        <a:blip r:embed="rId3"/>
        <a:srcRect l="4223" t="0" r="0" b="0"/>
        <a:stretch/>
      </xdr:blipFill>
      <xdr:spPr>
        <a:xfrm>
          <a:off x="1959480" y="61920"/>
          <a:ext cx="1239480" cy="35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212040</xdr:colOff>
      <xdr:row>0</xdr:row>
      <xdr:rowOff>35640</xdr:rowOff>
    </xdr:from>
    <xdr:to>
      <xdr:col>11</xdr:col>
      <xdr:colOff>703440</xdr:colOff>
      <xdr:row>1</xdr:row>
      <xdr:rowOff>178200</xdr:rowOff>
    </xdr:to>
    <xdr:pic>
      <xdr:nvPicPr>
        <xdr:cNvPr id="9" name="4 Imagen" descr=""/>
        <xdr:cNvPicPr/>
      </xdr:nvPicPr>
      <xdr:blipFill>
        <a:blip r:embed="rId4"/>
        <a:srcRect l="4223" t="0" r="0" b="0"/>
        <a:stretch/>
      </xdr:blipFill>
      <xdr:spPr>
        <a:xfrm>
          <a:off x="9974880" y="35640"/>
          <a:ext cx="152028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35640</xdr:colOff>
      <xdr:row>0</xdr:row>
      <xdr:rowOff>0</xdr:rowOff>
    </xdr:from>
    <xdr:to>
      <xdr:col>1</xdr:col>
      <xdr:colOff>690120</xdr:colOff>
      <xdr:row>2</xdr:row>
      <xdr:rowOff>47160</xdr:rowOff>
    </xdr:to>
    <xdr:pic>
      <xdr:nvPicPr>
        <xdr:cNvPr id="10" name="4 Imagen" descr=""/>
        <xdr:cNvPicPr/>
      </xdr:nvPicPr>
      <xdr:blipFill>
        <a:blip r:embed="rId5"/>
        <a:stretch/>
      </xdr:blipFill>
      <xdr:spPr>
        <a:xfrm>
          <a:off x="35640" y="0"/>
          <a:ext cx="194004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59400</xdr:colOff>
      <xdr:row>0</xdr:row>
      <xdr:rowOff>0</xdr:rowOff>
    </xdr:from>
    <xdr:to>
      <xdr:col>10</xdr:col>
      <xdr:colOff>293040</xdr:colOff>
      <xdr:row>2</xdr:row>
      <xdr:rowOff>11520</xdr:rowOff>
    </xdr:to>
    <xdr:pic>
      <xdr:nvPicPr>
        <xdr:cNvPr id="11" name="4 Imagen" descr=""/>
        <xdr:cNvPicPr/>
      </xdr:nvPicPr>
      <xdr:blipFill>
        <a:blip r:embed="rId6"/>
        <a:stretch/>
      </xdr:blipFill>
      <xdr:spPr>
        <a:xfrm>
          <a:off x="8412480" y="0"/>
          <a:ext cx="1643400" cy="39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750240</xdr:colOff>
      <xdr:row>0</xdr:row>
      <xdr:rowOff>11880</xdr:rowOff>
    </xdr:from>
    <xdr:to>
      <xdr:col>8</xdr:col>
      <xdr:colOff>25920</xdr:colOff>
      <xdr:row>2</xdr:row>
      <xdr:rowOff>77400</xdr:rowOff>
    </xdr:to>
    <xdr:pic>
      <xdr:nvPicPr>
        <xdr:cNvPr id="12" name="4 Imagen" descr=""/>
        <xdr:cNvPicPr/>
      </xdr:nvPicPr>
      <xdr:blipFill>
        <a:blip r:embed="rId7"/>
        <a:stretch/>
      </xdr:blipFill>
      <xdr:spPr>
        <a:xfrm>
          <a:off x="5436360" y="11880"/>
          <a:ext cx="2152080" cy="446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269640</xdr:colOff>
      <xdr:row>0</xdr:row>
      <xdr:rowOff>0</xdr:rowOff>
    </xdr:from>
    <xdr:to>
      <xdr:col>13</xdr:col>
      <xdr:colOff>1073520</xdr:colOff>
      <xdr:row>2</xdr:row>
      <xdr:rowOff>11520</xdr:rowOff>
    </xdr:to>
    <xdr:pic>
      <xdr:nvPicPr>
        <xdr:cNvPr id="13" name="4 Imagen" descr=""/>
        <xdr:cNvPicPr/>
      </xdr:nvPicPr>
      <xdr:blipFill>
        <a:blip r:embed="rId8"/>
        <a:stretch/>
      </xdr:blipFill>
      <xdr:spPr>
        <a:xfrm>
          <a:off x="12194640" y="0"/>
          <a:ext cx="1832760" cy="39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732960</xdr:colOff>
      <xdr:row>34</xdr:row>
      <xdr:rowOff>47520</xdr:rowOff>
    </xdr:to>
    <xdr:graphicFrame>
      <xdr:nvGraphicFramePr>
        <xdr:cNvPr id="14" name="1 Gráfico"/>
        <xdr:cNvGraphicFramePr/>
      </xdr:nvGraphicFramePr>
      <xdr:xfrm>
        <a:off x="8276760" y="4410000"/>
        <a:ext cx="660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246960</xdr:colOff>
      <xdr:row>70</xdr:row>
      <xdr:rowOff>9360</xdr:rowOff>
    </xdr:to>
    <xdr:graphicFrame>
      <xdr:nvGraphicFramePr>
        <xdr:cNvPr id="15" name="1 Gráfico"/>
        <xdr:cNvGraphicFramePr/>
      </xdr:nvGraphicFramePr>
      <xdr:xfrm>
        <a:off x="8362440" y="11172600"/>
        <a:ext cx="6028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602280</xdr:colOff>
      <xdr:row>0</xdr:row>
      <xdr:rowOff>50040</xdr:rowOff>
    </xdr:from>
    <xdr:to>
      <xdr:col>3</xdr:col>
      <xdr:colOff>361080</xdr:colOff>
      <xdr:row>2</xdr:row>
      <xdr:rowOff>59040</xdr:rowOff>
    </xdr:to>
    <xdr:pic>
      <xdr:nvPicPr>
        <xdr:cNvPr id="16" name="4 Imagen" descr=""/>
        <xdr:cNvPicPr/>
      </xdr:nvPicPr>
      <xdr:blipFill>
        <a:blip r:embed="rId3"/>
        <a:srcRect l="4223" t="0" r="0" b="0"/>
        <a:stretch/>
      </xdr:blipFill>
      <xdr:spPr>
        <a:xfrm>
          <a:off x="1887840" y="50040"/>
          <a:ext cx="1359000" cy="38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497520</xdr:colOff>
      <xdr:row>0</xdr:row>
      <xdr:rowOff>0</xdr:rowOff>
    </xdr:from>
    <xdr:to>
      <xdr:col>11</xdr:col>
      <xdr:colOff>668880</xdr:colOff>
      <xdr:row>1</xdr:row>
      <xdr:rowOff>154440</xdr:rowOff>
    </xdr:to>
    <xdr:pic>
      <xdr:nvPicPr>
        <xdr:cNvPr id="17" name="4 Imagen" descr=""/>
        <xdr:cNvPicPr/>
      </xdr:nvPicPr>
      <xdr:blipFill>
        <a:blip r:embed="rId4"/>
        <a:srcRect l="4223" t="0" r="0" b="0"/>
        <a:stretch/>
      </xdr:blipFill>
      <xdr:spPr>
        <a:xfrm>
          <a:off x="10260360" y="0"/>
          <a:ext cx="1200240" cy="34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35640</xdr:colOff>
      <xdr:row>0</xdr:row>
      <xdr:rowOff>0</xdr:rowOff>
    </xdr:from>
    <xdr:to>
      <xdr:col>1</xdr:col>
      <xdr:colOff>606960</xdr:colOff>
      <xdr:row>2</xdr:row>
      <xdr:rowOff>62640</xdr:rowOff>
    </xdr:to>
    <xdr:pic>
      <xdr:nvPicPr>
        <xdr:cNvPr id="18" name="4 Imagen" descr=""/>
        <xdr:cNvPicPr/>
      </xdr:nvPicPr>
      <xdr:blipFill>
        <a:blip r:embed="rId5"/>
        <a:stretch/>
      </xdr:blipFill>
      <xdr:spPr>
        <a:xfrm>
          <a:off x="35640" y="0"/>
          <a:ext cx="1856880" cy="44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702360</xdr:colOff>
      <xdr:row>0</xdr:row>
      <xdr:rowOff>47520</xdr:rowOff>
    </xdr:from>
    <xdr:to>
      <xdr:col>7</xdr:col>
      <xdr:colOff>859320</xdr:colOff>
      <xdr:row>2</xdr:row>
      <xdr:rowOff>102600</xdr:rowOff>
    </xdr:to>
    <xdr:pic>
      <xdr:nvPicPr>
        <xdr:cNvPr id="19" name="4 Imagen" descr=""/>
        <xdr:cNvPicPr/>
      </xdr:nvPicPr>
      <xdr:blipFill>
        <a:blip r:embed="rId6"/>
        <a:stretch/>
      </xdr:blipFill>
      <xdr:spPr>
        <a:xfrm>
          <a:off x="5388480" y="47520"/>
          <a:ext cx="2062080" cy="43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428760</xdr:colOff>
      <xdr:row>0</xdr:row>
      <xdr:rowOff>47520</xdr:rowOff>
    </xdr:from>
    <xdr:to>
      <xdr:col>13</xdr:col>
      <xdr:colOff>1049760</xdr:colOff>
      <xdr:row>2</xdr:row>
      <xdr:rowOff>19080</xdr:rowOff>
    </xdr:to>
    <xdr:pic>
      <xdr:nvPicPr>
        <xdr:cNvPr id="20" name="4 Imagen" descr=""/>
        <xdr:cNvPicPr/>
      </xdr:nvPicPr>
      <xdr:blipFill>
        <a:blip r:embed="rId7"/>
        <a:stretch/>
      </xdr:blipFill>
      <xdr:spPr>
        <a:xfrm>
          <a:off x="12353760" y="47520"/>
          <a:ext cx="1649880" cy="35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23760</xdr:colOff>
      <xdr:row>0</xdr:row>
      <xdr:rowOff>0</xdr:rowOff>
    </xdr:from>
    <xdr:to>
      <xdr:col>10</xdr:col>
      <xdr:colOff>498600</xdr:colOff>
      <xdr:row>2</xdr:row>
      <xdr:rowOff>23400</xdr:rowOff>
    </xdr:to>
    <xdr:pic>
      <xdr:nvPicPr>
        <xdr:cNvPr id="21" name="4 Imagen" descr=""/>
        <xdr:cNvPicPr/>
      </xdr:nvPicPr>
      <xdr:blipFill>
        <a:blip r:embed="rId8"/>
        <a:stretch/>
      </xdr:blipFill>
      <xdr:spPr>
        <a:xfrm>
          <a:off x="8376840" y="0"/>
          <a:ext cx="1884600" cy="4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714240</xdr:colOff>
      <xdr:row>19</xdr:row>
      <xdr:rowOff>28440</xdr:rowOff>
    </xdr:from>
    <xdr:to>
      <xdr:col>14</xdr:col>
      <xdr:colOff>294840</xdr:colOff>
      <xdr:row>38</xdr:row>
      <xdr:rowOff>151920</xdr:rowOff>
    </xdr:to>
    <xdr:graphicFrame>
      <xdr:nvGraphicFramePr>
        <xdr:cNvPr id="22" name="4 Gráfico"/>
        <xdr:cNvGraphicFramePr/>
      </xdr:nvGraphicFramePr>
      <xdr:xfrm>
        <a:off x="7229160" y="4952520"/>
        <a:ext cx="615276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162000</xdr:colOff>
      <xdr:row>20</xdr:row>
      <xdr:rowOff>76320</xdr:rowOff>
    </xdr:from>
    <xdr:to>
      <xdr:col>6</xdr:col>
      <xdr:colOff>838080</xdr:colOff>
      <xdr:row>38</xdr:row>
      <xdr:rowOff>161640</xdr:rowOff>
    </xdr:to>
    <xdr:graphicFrame>
      <xdr:nvGraphicFramePr>
        <xdr:cNvPr id="23" name="1 Gráfico"/>
        <xdr:cNvGraphicFramePr/>
      </xdr:nvGraphicFramePr>
      <xdr:xfrm>
        <a:off x="162000" y="5162400"/>
        <a:ext cx="624816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590400</xdr:colOff>
      <xdr:row>0</xdr:row>
      <xdr:rowOff>57240</xdr:rowOff>
    </xdr:from>
    <xdr:to>
      <xdr:col>3</xdr:col>
      <xdr:colOff>323280</xdr:colOff>
      <xdr:row>1</xdr:row>
      <xdr:rowOff>190080</xdr:rowOff>
    </xdr:to>
    <xdr:pic>
      <xdr:nvPicPr>
        <xdr:cNvPr id="24" name="6 Imagen" descr=""/>
        <xdr:cNvPicPr/>
      </xdr:nvPicPr>
      <xdr:blipFill>
        <a:blip r:embed="rId3"/>
        <a:srcRect l="4223" t="0" r="0" b="0"/>
        <a:stretch/>
      </xdr:blipFill>
      <xdr:spPr>
        <a:xfrm>
          <a:off x="1733400" y="57240"/>
          <a:ext cx="1504440" cy="36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914400</xdr:colOff>
      <xdr:row>0</xdr:row>
      <xdr:rowOff>0</xdr:rowOff>
    </xdr:from>
    <xdr:to>
      <xdr:col>11</xdr:col>
      <xdr:colOff>618840</xdr:colOff>
      <xdr:row>1</xdr:row>
      <xdr:rowOff>132840</xdr:rowOff>
    </xdr:to>
    <xdr:pic>
      <xdr:nvPicPr>
        <xdr:cNvPr id="25" name="6 Imagen" descr=""/>
        <xdr:cNvPicPr/>
      </xdr:nvPicPr>
      <xdr:blipFill>
        <a:blip r:embed="rId4"/>
        <a:srcRect l="4223" t="0" r="0" b="0"/>
        <a:stretch/>
      </xdr:blipFill>
      <xdr:spPr>
        <a:xfrm>
          <a:off x="9144000" y="0"/>
          <a:ext cx="1647360" cy="36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590040</xdr:colOff>
      <xdr:row>1</xdr:row>
      <xdr:rowOff>209160</xdr:rowOff>
    </xdr:to>
    <xdr:pic>
      <xdr:nvPicPr>
        <xdr:cNvPr id="26" name="6 Imagen" descr=""/>
        <xdr:cNvPicPr/>
      </xdr:nvPicPr>
      <xdr:blipFill>
        <a:blip r:embed="rId5"/>
        <a:stretch/>
      </xdr:blipFill>
      <xdr:spPr>
        <a:xfrm>
          <a:off x="0" y="0"/>
          <a:ext cx="173304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723960</xdr:colOff>
      <xdr:row>0</xdr:row>
      <xdr:rowOff>19080</xdr:rowOff>
    </xdr:from>
    <xdr:to>
      <xdr:col>10</xdr:col>
      <xdr:colOff>37800</xdr:colOff>
      <xdr:row>1</xdr:row>
      <xdr:rowOff>190080</xdr:rowOff>
    </xdr:to>
    <xdr:pic>
      <xdr:nvPicPr>
        <xdr:cNvPr id="27" name="8 Imagen" descr=""/>
        <xdr:cNvPicPr/>
      </xdr:nvPicPr>
      <xdr:blipFill>
        <a:blip r:embed="rId6"/>
        <a:stretch/>
      </xdr:blipFill>
      <xdr:spPr>
        <a:xfrm>
          <a:off x="7238880" y="19080"/>
          <a:ext cx="1999800" cy="39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714240</xdr:colOff>
      <xdr:row>0</xdr:row>
      <xdr:rowOff>0</xdr:rowOff>
    </xdr:from>
    <xdr:to>
      <xdr:col>7</xdr:col>
      <xdr:colOff>75600</xdr:colOff>
      <xdr:row>1</xdr:row>
      <xdr:rowOff>190080</xdr:rowOff>
    </xdr:to>
    <xdr:pic>
      <xdr:nvPicPr>
        <xdr:cNvPr id="28" name="9 Imagen" descr=""/>
        <xdr:cNvPicPr/>
      </xdr:nvPicPr>
      <xdr:blipFill>
        <a:blip r:embed="rId7"/>
        <a:stretch/>
      </xdr:blipFill>
      <xdr:spPr>
        <a:xfrm>
          <a:off x="4514400" y="0"/>
          <a:ext cx="2076120" cy="41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0</xdr:row>
      <xdr:rowOff>0</xdr:rowOff>
    </xdr:from>
    <xdr:to>
      <xdr:col>14</xdr:col>
      <xdr:colOff>28440</xdr:colOff>
      <xdr:row>1</xdr:row>
      <xdr:rowOff>180720</xdr:rowOff>
    </xdr:to>
    <xdr:pic>
      <xdr:nvPicPr>
        <xdr:cNvPr id="29" name="10 Imagen" descr=""/>
        <xdr:cNvPicPr/>
      </xdr:nvPicPr>
      <xdr:blipFill>
        <a:blip r:embed="rId8"/>
        <a:stretch/>
      </xdr:blipFill>
      <xdr:spPr>
        <a:xfrm>
          <a:off x="11306160" y="0"/>
          <a:ext cx="1809360" cy="40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447840</xdr:colOff>
      <xdr:row>0</xdr:row>
      <xdr:rowOff>85680</xdr:rowOff>
    </xdr:from>
    <xdr:to>
      <xdr:col>5</xdr:col>
      <xdr:colOff>380880</xdr:colOff>
      <xdr:row>2</xdr:row>
      <xdr:rowOff>56880</xdr:rowOff>
    </xdr:to>
    <xdr:pic>
      <xdr:nvPicPr>
        <xdr:cNvPr id="30" name="3 Imagen" descr=""/>
        <xdr:cNvPicPr/>
      </xdr:nvPicPr>
      <xdr:blipFill>
        <a:blip r:embed="rId1"/>
        <a:srcRect l="4223" t="0" r="0" b="0"/>
        <a:stretch/>
      </xdr:blipFill>
      <xdr:spPr>
        <a:xfrm>
          <a:off x="2028960" y="85680"/>
          <a:ext cx="1761840" cy="4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324000</xdr:colOff>
      <xdr:row>19</xdr:row>
      <xdr:rowOff>104760</xdr:rowOff>
    </xdr:from>
    <xdr:to>
      <xdr:col>15</xdr:col>
      <xdr:colOff>533160</xdr:colOff>
      <xdr:row>39</xdr:row>
      <xdr:rowOff>95040</xdr:rowOff>
    </xdr:to>
    <xdr:graphicFrame>
      <xdr:nvGraphicFramePr>
        <xdr:cNvPr id="31" name="2 Gráfico"/>
        <xdr:cNvGraphicFramePr/>
      </xdr:nvGraphicFramePr>
      <xdr:xfrm>
        <a:off x="2514600" y="4667040"/>
        <a:ext cx="75243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28440</xdr:rowOff>
    </xdr:from>
    <xdr:to>
      <xdr:col>2</xdr:col>
      <xdr:colOff>342720</xdr:colOff>
      <xdr:row>1</xdr:row>
      <xdr:rowOff>190080</xdr:rowOff>
    </xdr:to>
    <xdr:pic>
      <xdr:nvPicPr>
        <xdr:cNvPr id="32" name="6 Imagen" descr=""/>
        <xdr:cNvPicPr/>
      </xdr:nvPicPr>
      <xdr:blipFill>
        <a:blip r:embed="rId3"/>
        <a:stretch/>
      </xdr:blipFill>
      <xdr:spPr>
        <a:xfrm>
          <a:off x="0" y="28440"/>
          <a:ext cx="19238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371520</xdr:colOff>
      <xdr:row>0</xdr:row>
      <xdr:rowOff>19080</xdr:rowOff>
    </xdr:from>
    <xdr:to>
      <xdr:col>17</xdr:col>
      <xdr:colOff>485640</xdr:colOff>
      <xdr:row>2</xdr:row>
      <xdr:rowOff>18720</xdr:rowOff>
    </xdr:to>
    <xdr:pic>
      <xdr:nvPicPr>
        <xdr:cNvPr id="33" name="9 Imagen" descr=""/>
        <xdr:cNvPicPr/>
      </xdr:nvPicPr>
      <xdr:blipFill>
        <a:blip r:embed="rId4"/>
        <a:stretch/>
      </xdr:blipFill>
      <xdr:spPr>
        <a:xfrm>
          <a:off x="8658000" y="19080"/>
          <a:ext cx="2552760" cy="43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628560</xdr:colOff>
      <xdr:row>0</xdr:row>
      <xdr:rowOff>0</xdr:rowOff>
    </xdr:from>
    <xdr:to>
      <xdr:col>3</xdr:col>
      <xdr:colOff>761400</xdr:colOff>
      <xdr:row>2</xdr:row>
      <xdr:rowOff>18720</xdr:rowOff>
    </xdr:to>
    <xdr:pic>
      <xdr:nvPicPr>
        <xdr:cNvPr id="34" name="1 Imagen" descr=""/>
        <xdr:cNvPicPr/>
      </xdr:nvPicPr>
      <xdr:blipFill>
        <a:blip r:embed="rId1"/>
        <a:srcRect l="4223" t="0" r="0" b="0"/>
        <a:stretch/>
      </xdr:blipFill>
      <xdr:spPr>
        <a:xfrm>
          <a:off x="2000160" y="0"/>
          <a:ext cx="166608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561600</xdr:colOff>
      <xdr:row>2</xdr:row>
      <xdr:rowOff>47160</xdr:rowOff>
    </xdr:to>
    <xdr:pic>
      <xdr:nvPicPr>
        <xdr:cNvPr id="35" name="4 Imagen" descr=""/>
        <xdr:cNvPicPr/>
      </xdr:nvPicPr>
      <xdr:blipFill>
        <a:blip r:embed="rId2"/>
        <a:stretch/>
      </xdr:blipFill>
      <xdr:spPr>
        <a:xfrm>
          <a:off x="0" y="0"/>
          <a:ext cx="193320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542880</xdr:colOff>
      <xdr:row>0</xdr:row>
      <xdr:rowOff>19080</xdr:rowOff>
    </xdr:from>
    <xdr:to>
      <xdr:col>11</xdr:col>
      <xdr:colOff>847440</xdr:colOff>
      <xdr:row>1</xdr:row>
      <xdr:rowOff>190080</xdr:rowOff>
    </xdr:to>
    <xdr:pic>
      <xdr:nvPicPr>
        <xdr:cNvPr id="36" name="4 Imagen" descr=""/>
        <xdr:cNvPicPr/>
      </xdr:nvPicPr>
      <xdr:blipFill>
        <a:blip r:embed="rId3"/>
        <a:stretch/>
      </xdr:blipFill>
      <xdr:spPr>
        <a:xfrm>
          <a:off x="8153280" y="19080"/>
          <a:ext cx="1952280" cy="39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314280</xdr:colOff>
      <xdr:row>0</xdr:row>
      <xdr:rowOff>85680</xdr:rowOff>
    </xdr:from>
    <xdr:to>
      <xdr:col>2</xdr:col>
      <xdr:colOff>799560</xdr:colOff>
      <xdr:row>2</xdr:row>
      <xdr:rowOff>47160</xdr:rowOff>
    </xdr:to>
    <xdr:pic>
      <xdr:nvPicPr>
        <xdr:cNvPr id="37" name="1 Imagen" descr=""/>
        <xdr:cNvPicPr/>
      </xdr:nvPicPr>
      <xdr:blipFill>
        <a:blip r:embed="rId1"/>
        <a:srcRect l="4223" t="0" r="0" b="0"/>
        <a:stretch/>
      </xdr:blipFill>
      <xdr:spPr>
        <a:xfrm>
          <a:off x="1847520" y="85680"/>
          <a:ext cx="1552320" cy="36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28440</xdr:rowOff>
    </xdr:from>
    <xdr:to>
      <xdr:col>1</xdr:col>
      <xdr:colOff>275760</xdr:colOff>
      <xdr:row>2</xdr:row>
      <xdr:rowOff>85320</xdr:rowOff>
    </xdr:to>
    <xdr:pic>
      <xdr:nvPicPr>
        <xdr:cNvPr id="38" name="4 Imagen" descr=""/>
        <xdr:cNvPicPr/>
      </xdr:nvPicPr>
      <xdr:blipFill>
        <a:blip r:embed="rId2"/>
        <a:stretch/>
      </xdr:blipFill>
      <xdr:spPr>
        <a:xfrm>
          <a:off x="0" y="28440"/>
          <a:ext cx="180900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504720</xdr:colOff>
      <xdr:row>0</xdr:row>
      <xdr:rowOff>76320</xdr:rowOff>
    </xdr:from>
    <xdr:to>
      <xdr:col>9</xdr:col>
      <xdr:colOff>1018800</xdr:colOff>
      <xdr:row>2</xdr:row>
      <xdr:rowOff>114120</xdr:rowOff>
    </xdr:to>
    <xdr:pic>
      <xdr:nvPicPr>
        <xdr:cNvPr id="39" name="5 Imagen" descr=""/>
        <xdr:cNvPicPr/>
      </xdr:nvPicPr>
      <xdr:blipFill>
        <a:blip r:embed="rId3"/>
        <a:stretch/>
      </xdr:blipFill>
      <xdr:spPr>
        <a:xfrm>
          <a:off x="10982160" y="76320"/>
          <a:ext cx="1942560" cy="43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1866960</xdr:colOff>
      <xdr:row>0</xdr:row>
      <xdr:rowOff>57240</xdr:rowOff>
    </xdr:from>
    <xdr:to>
      <xdr:col>2</xdr:col>
      <xdr:colOff>228240</xdr:colOff>
      <xdr:row>2</xdr:row>
      <xdr:rowOff>9360</xdr:rowOff>
    </xdr:to>
    <xdr:pic>
      <xdr:nvPicPr>
        <xdr:cNvPr id="40" name="1 Imagen" descr=""/>
        <xdr:cNvPicPr/>
      </xdr:nvPicPr>
      <xdr:blipFill>
        <a:blip r:embed="rId1"/>
        <a:srcRect l="4223" t="0" r="0" b="0"/>
        <a:stretch/>
      </xdr:blipFill>
      <xdr:spPr>
        <a:xfrm>
          <a:off x="1866960" y="57240"/>
          <a:ext cx="180900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771480</xdr:colOff>
      <xdr:row>10</xdr:row>
      <xdr:rowOff>85680</xdr:rowOff>
    </xdr:from>
    <xdr:to>
      <xdr:col>22</xdr:col>
      <xdr:colOff>342360</xdr:colOff>
      <xdr:row>22</xdr:row>
      <xdr:rowOff>275760</xdr:rowOff>
    </xdr:to>
    <xdr:graphicFrame>
      <xdr:nvGraphicFramePr>
        <xdr:cNvPr id="41" name="1 Gráfico"/>
        <xdr:cNvGraphicFramePr/>
      </xdr:nvGraphicFramePr>
      <xdr:xfrm>
        <a:off x="11829960" y="2819160"/>
        <a:ext cx="847656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1866600</xdr:colOff>
      <xdr:row>2</xdr:row>
      <xdr:rowOff>28080</xdr:rowOff>
    </xdr:to>
    <xdr:pic>
      <xdr:nvPicPr>
        <xdr:cNvPr id="42" name="4 Imagen" descr=""/>
        <xdr:cNvPicPr/>
      </xdr:nvPicPr>
      <xdr:blipFill>
        <a:blip r:embed="rId3"/>
        <a:stretch/>
      </xdr:blipFill>
      <xdr:spPr>
        <a:xfrm>
          <a:off x="0" y="0"/>
          <a:ext cx="1866600" cy="5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0</xdr:row>
      <xdr:rowOff>57240</xdr:rowOff>
    </xdr:from>
    <xdr:to>
      <xdr:col>8</xdr:col>
      <xdr:colOff>1123560</xdr:colOff>
      <xdr:row>1</xdr:row>
      <xdr:rowOff>237600</xdr:rowOff>
    </xdr:to>
    <xdr:pic>
      <xdr:nvPicPr>
        <xdr:cNvPr id="43" name="6 Imagen" descr=""/>
        <xdr:cNvPicPr/>
      </xdr:nvPicPr>
      <xdr:blipFill>
        <a:blip r:embed="rId4"/>
        <a:stretch/>
      </xdr:blipFill>
      <xdr:spPr>
        <a:xfrm>
          <a:off x="8848440" y="57240"/>
          <a:ext cx="2037960" cy="41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44</xdr:row>
      <xdr:rowOff>188640</xdr:rowOff>
    </xdr:from>
    <xdr:to>
      <xdr:col>6</xdr:col>
      <xdr:colOff>504360</xdr:colOff>
      <xdr:row>73</xdr:row>
      <xdr:rowOff>26640</xdr:rowOff>
    </xdr:to>
    <xdr:graphicFrame>
      <xdr:nvGraphicFramePr>
        <xdr:cNvPr id="44" name="3 Gráfico"/>
        <xdr:cNvGraphicFramePr/>
      </xdr:nvGraphicFramePr>
      <xdr:xfrm>
        <a:off x="123840" y="9458280"/>
        <a:ext cx="8181360" cy="49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1733400</xdr:colOff>
      <xdr:row>0</xdr:row>
      <xdr:rowOff>47520</xdr:rowOff>
    </xdr:from>
    <xdr:to>
      <xdr:col>1</xdr:col>
      <xdr:colOff>333000</xdr:colOff>
      <xdr:row>1</xdr:row>
      <xdr:rowOff>209160</xdr:rowOff>
    </xdr:to>
    <xdr:pic>
      <xdr:nvPicPr>
        <xdr:cNvPr id="45" name="1 Imagen" descr=""/>
        <xdr:cNvPicPr/>
      </xdr:nvPicPr>
      <xdr:blipFill>
        <a:blip r:embed="rId2"/>
        <a:srcRect l="4223" t="0" r="0" b="0"/>
        <a:stretch/>
      </xdr:blipFill>
      <xdr:spPr>
        <a:xfrm>
          <a:off x="1733400" y="47520"/>
          <a:ext cx="167616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1742760</xdr:colOff>
      <xdr:row>2</xdr:row>
      <xdr:rowOff>56880</xdr:rowOff>
    </xdr:to>
    <xdr:pic>
      <xdr:nvPicPr>
        <xdr:cNvPr id="46" name="4 Imagen" descr=""/>
        <xdr:cNvPicPr/>
      </xdr:nvPicPr>
      <xdr:blipFill>
        <a:blip r:embed="rId3"/>
        <a:stretch/>
      </xdr:blipFill>
      <xdr:spPr>
        <a:xfrm>
          <a:off x="0" y="0"/>
          <a:ext cx="174276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990720</xdr:colOff>
      <xdr:row>0</xdr:row>
      <xdr:rowOff>47520</xdr:rowOff>
    </xdr:from>
    <xdr:to>
      <xdr:col>6</xdr:col>
      <xdr:colOff>1190520</xdr:colOff>
      <xdr:row>2</xdr:row>
      <xdr:rowOff>47160</xdr:rowOff>
    </xdr:to>
    <xdr:pic>
      <xdr:nvPicPr>
        <xdr:cNvPr id="47" name="5 Imagen" descr=""/>
        <xdr:cNvPicPr/>
      </xdr:nvPicPr>
      <xdr:blipFill>
        <a:blip r:embed="rId4"/>
        <a:stretch/>
      </xdr:blipFill>
      <xdr:spPr>
        <a:xfrm>
          <a:off x="7039080" y="47520"/>
          <a:ext cx="1952280" cy="4377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6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8" topLeftCell="A239" activePane="bottomLeft" state="frozen"/>
      <selection pane="topLeft" activeCell="A1" activeCellId="0" sqref="A1"/>
      <selection pane="bottomLeft" activeCell="J255" activeCellId="0" sqref="J255"/>
    </sheetView>
  </sheetViews>
  <sheetFormatPr defaultRowHeight="15"/>
  <cols>
    <col collapsed="false" hidden="false" max="1" min="1" style="1" width="14.8469387755102"/>
    <col collapsed="false" hidden="false" max="2" min="2" style="2" width="39.6887755102041"/>
    <col collapsed="false" hidden="false" max="3" min="3" style="2" width="43.8724489795918"/>
    <col collapsed="false" hidden="false" max="4" min="4" style="3" width="25.515306122449"/>
    <col collapsed="false" hidden="false" max="5" min="5" style="3" width="20.5204081632653"/>
    <col collapsed="false" hidden="false" max="6" min="6" style="4" width="21.734693877551"/>
    <col collapsed="false" hidden="false" max="7" min="7" style="5" width="21.8673469387755"/>
    <col collapsed="false" hidden="false" max="8" min="8" style="3" width="12.4183673469388"/>
    <col collapsed="false" hidden="false" max="9" min="9" style="3" width="14.0408163265306"/>
    <col collapsed="false" hidden="false" max="10" min="10" style="5" width="12.8265306122449"/>
    <col collapsed="false" hidden="false" max="11" min="11" style="3" width="21.1938775510204"/>
    <col collapsed="false" hidden="false" max="12" min="12" style="3" width="13.3622448979592"/>
    <col collapsed="false" hidden="false" max="13" min="13" style="3" width="11.2040816326531"/>
    <col collapsed="false" hidden="false" max="14" min="14" style="6" width="24.1632653061224"/>
    <col collapsed="false" hidden="false" max="236" min="15" style="1" width="11.2040816326531"/>
    <col collapsed="false" hidden="false" max="237" min="237" style="1" width="14.8469387755102"/>
    <col collapsed="false" hidden="false" max="238" min="238" style="1" width="39.6887755102041"/>
    <col collapsed="false" hidden="false" max="239" min="239" style="1" width="43.8724489795918"/>
    <col collapsed="false" hidden="false" max="240" min="240" style="1" width="25.515306122449"/>
    <col collapsed="false" hidden="false" max="241" min="241" style="1" width="20.5204081632653"/>
    <col collapsed="false" hidden="false" max="242" min="242" style="1" width="21.734693877551"/>
    <col collapsed="false" hidden="false" max="243" min="243" style="1" width="21.8673469387755"/>
    <col collapsed="false" hidden="false" max="244" min="244" style="1" width="12.4183673469388"/>
    <col collapsed="false" hidden="false" max="245" min="245" style="1" width="14.0408163265306"/>
    <col collapsed="false" hidden="false" max="246" min="246" style="1" width="12.8265306122449"/>
    <col collapsed="false" hidden="false" max="247" min="247" style="1" width="21.1938775510204"/>
    <col collapsed="false" hidden="false" max="248" min="248" style="1" width="13.3622448979592"/>
    <col collapsed="false" hidden="false" max="249" min="249" style="1" width="11.2040816326531"/>
    <col collapsed="false" hidden="false" max="250" min="250" style="1" width="24.1632653061224"/>
    <col collapsed="false" hidden="false" max="252" min="251" style="1" width="19.4387755102041"/>
    <col collapsed="false" hidden="false" max="253" min="253" style="1" width="3.64285714285714"/>
    <col collapsed="false" hidden="false" max="254" min="254" style="1" width="17.4132653061224"/>
    <col collapsed="false" hidden="false" max="255" min="255" style="1" width="12.9591836734694"/>
    <col collapsed="false" hidden="false" max="256" min="256" style="1" width="18.3571428571429"/>
    <col collapsed="false" hidden="false" max="257" min="257" style="1" width="17.6836734693878"/>
    <col collapsed="false" hidden="false" max="258" min="258" style="1" width="16.3316326530612"/>
    <col collapsed="false" hidden="false" max="259" min="259" style="1" width="15.2551020408163"/>
    <col collapsed="false" hidden="false" max="260" min="260" style="1" width="12.9591836734694"/>
    <col collapsed="false" hidden="false" max="261" min="261" style="1" width="17.6836734693878"/>
    <col collapsed="false" hidden="false" max="262" min="262" style="1" width="14.5816326530612"/>
    <col collapsed="false" hidden="false" max="492" min="263" style="1" width="11.2040816326531"/>
    <col collapsed="false" hidden="false" max="493" min="493" style="1" width="14.8469387755102"/>
    <col collapsed="false" hidden="false" max="494" min="494" style="1" width="39.6887755102041"/>
    <col collapsed="false" hidden="false" max="495" min="495" style="1" width="43.8724489795918"/>
    <col collapsed="false" hidden="false" max="496" min="496" style="1" width="25.515306122449"/>
    <col collapsed="false" hidden="false" max="497" min="497" style="1" width="20.5204081632653"/>
    <col collapsed="false" hidden="false" max="498" min="498" style="1" width="21.734693877551"/>
    <col collapsed="false" hidden="false" max="499" min="499" style="1" width="21.8673469387755"/>
    <col collapsed="false" hidden="false" max="500" min="500" style="1" width="12.4183673469388"/>
    <col collapsed="false" hidden="false" max="501" min="501" style="1" width="14.0408163265306"/>
    <col collapsed="false" hidden="false" max="502" min="502" style="1" width="12.8265306122449"/>
    <col collapsed="false" hidden="false" max="503" min="503" style="1" width="21.1938775510204"/>
    <col collapsed="false" hidden="false" max="504" min="504" style="1" width="13.3622448979592"/>
    <col collapsed="false" hidden="false" max="505" min="505" style="1" width="11.2040816326531"/>
    <col collapsed="false" hidden="false" max="506" min="506" style="1" width="24.1632653061224"/>
    <col collapsed="false" hidden="false" max="508" min="507" style="1" width="19.4387755102041"/>
    <col collapsed="false" hidden="false" max="509" min="509" style="1" width="3.64285714285714"/>
    <col collapsed="false" hidden="false" max="510" min="510" style="1" width="17.4132653061224"/>
    <col collapsed="false" hidden="false" max="511" min="511" style="1" width="12.9591836734694"/>
    <col collapsed="false" hidden="false" max="512" min="512" style="1" width="18.3571428571429"/>
    <col collapsed="false" hidden="false" max="513" min="513" style="1" width="17.6836734693878"/>
    <col collapsed="false" hidden="false" max="514" min="514" style="1" width="16.3316326530612"/>
    <col collapsed="false" hidden="false" max="515" min="515" style="1" width="15.2551020408163"/>
    <col collapsed="false" hidden="false" max="516" min="516" style="1" width="12.9591836734694"/>
    <col collapsed="false" hidden="false" max="517" min="517" style="1" width="17.6836734693878"/>
    <col collapsed="false" hidden="false" max="518" min="518" style="1" width="14.5816326530612"/>
    <col collapsed="false" hidden="false" max="748" min="519" style="1" width="11.2040816326531"/>
    <col collapsed="false" hidden="false" max="749" min="749" style="1" width="14.8469387755102"/>
    <col collapsed="false" hidden="false" max="750" min="750" style="1" width="39.6887755102041"/>
    <col collapsed="false" hidden="false" max="751" min="751" style="1" width="43.8724489795918"/>
    <col collapsed="false" hidden="false" max="752" min="752" style="1" width="25.515306122449"/>
    <col collapsed="false" hidden="false" max="753" min="753" style="1" width="20.5204081632653"/>
    <col collapsed="false" hidden="false" max="754" min="754" style="1" width="21.734693877551"/>
    <col collapsed="false" hidden="false" max="755" min="755" style="1" width="21.8673469387755"/>
    <col collapsed="false" hidden="false" max="756" min="756" style="1" width="12.4183673469388"/>
    <col collapsed="false" hidden="false" max="757" min="757" style="1" width="14.0408163265306"/>
    <col collapsed="false" hidden="false" max="758" min="758" style="1" width="12.8265306122449"/>
    <col collapsed="false" hidden="false" max="759" min="759" style="1" width="21.1938775510204"/>
    <col collapsed="false" hidden="false" max="760" min="760" style="1" width="13.3622448979592"/>
    <col collapsed="false" hidden="false" max="761" min="761" style="1" width="11.2040816326531"/>
    <col collapsed="false" hidden="false" max="762" min="762" style="1" width="24.1632653061224"/>
    <col collapsed="false" hidden="false" max="764" min="763" style="1" width="19.4387755102041"/>
    <col collapsed="false" hidden="false" max="765" min="765" style="1" width="3.64285714285714"/>
    <col collapsed="false" hidden="false" max="766" min="766" style="1" width="17.4132653061224"/>
    <col collapsed="false" hidden="false" max="767" min="767" style="1" width="12.9591836734694"/>
    <col collapsed="false" hidden="false" max="768" min="768" style="1" width="18.3571428571429"/>
    <col collapsed="false" hidden="false" max="769" min="769" style="1" width="17.6836734693878"/>
    <col collapsed="false" hidden="false" max="770" min="770" style="1" width="16.3316326530612"/>
    <col collapsed="false" hidden="false" max="771" min="771" style="1" width="15.2551020408163"/>
    <col collapsed="false" hidden="false" max="772" min="772" style="1" width="12.9591836734694"/>
    <col collapsed="false" hidden="false" max="773" min="773" style="1" width="17.6836734693878"/>
    <col collapsed="false" hidden="false" max="774" min="774" style="1" width="14.5816326530612"/>
    <col collapsed="false" hidden="false" max="1004" min="775" style="1" width="11.2040816326531"/>
    <col collapsed="false" hidden="false" max="1005" min="1005" style="1" width="14.8469387755102"/>
    <col collapsed="false" hidden="false" max="1006" min="1006" style="1" width="39.6887755102041"/>
    <col collapsed="false" hidden="false" max="1007" min="1007" style="1" width="43.8724489795918"/>
    <col collapsed="false" hidden="false" max="1008" min="1008" style="1" width="25.515306122449"/>
    <col collapsed="false" hidden="false" max="1009" min="1009" style="1" width="20.5204081632653"/>
    <col collapsed="false" hidden="false" max="1010" min="1010" style="1" width="21.734693877551"/>
    <col collapsed="false" hidden="false" max="1011" min="1011" style="1" width="21.8673469387755"/>
    <col collapsed="false" hidden="false" max="1012" min="1012" style="1" width="12.4183673469388"/>
    <col collapsed="false" hidden="false" max="1013" min="1013" style="1" width="14.0408163265306"/>
    <col collapsed="false" hidden="false" max="1014" min="1014" style="1" width="12.8265306122449"/>
    <col collapsed="false" hidden="false" max="1015" min="1015" style="1" width="21.1938775510204"/>
    <col collapsed="false" hidden="false" max="1016" min="1016" style="1" width="13.3622448979592"/>
    <col collapsed="false" hidden="false" max="1017" min="1017" style="1" width="11.2040816326531"/>
    <col collapsed="false" hidden="false" max="1018" min="1018" style="1" width="24.1632653061224"/>
    <col collapsed="false" hidden="false" max="1020" min="1019" style="1" width="19.4387755102041"/>
    <col collapsed="false" hidden="false" max="1021" min="1021" style="1" width="3.64285714285714"/>
    <col collapsed="false" hidden="false" max="1022" min="1022" style="1" width="17.4132653061224"/>
    <col collapsed="false" hidden="false" max="1023" min="1023" style="1" width="12.9591836734694"/>
    <col collapsed="false" hidden="false" max="1025" min="1024" style="1" width="18.3571428571429"/>
  </cols>
  <sheetData>
    <row r="1" s="2" customFormat="true" ht="24.75" hidden="false" customHeight="true" outlineLevel="0" collapsed="false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24.75" hidden="false" customHeight="true" outlineLevel="0" collapsed="false">
      <c r="A2" s="2"/>
      <c r="C2" s="8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4.75" hidden="false" customHeight="true" outlineLevel="0" collapsed="false">
      <c r="A3" s="2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75" hidden="false" customHeight="true" outlineLevel="0" collapsed="false">
      <c r="A4" s="2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75" hidden="false" customHeight="true" outlineLevel="0" collapsed="false">
      <c r="A5" s="10" t="s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24.75" hidden="false" customHeight="true" outlineLevel="0" collapsed="false">
      <c r="A6" s="11" t="s">
        <v>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customFormat="false" ht="31.5" hidden="false" customHeight="true" outlineLevel="0" collapsed="false">
      <c r="A7" s="13" t="s">
        <v>2</v>
      </c>
      <c r="B7" s="14" t="s">
        <v>3</v>
      </c>
      <c r="C7" s="14"/>
      <c r="D7" s="15" t="s">
        <v>4</v>
      </c>
      <c r="E7" s="15" t="s">
        <v>5</v>
      </c>
      <c r="F7" s="16" t="s">
        <v>6</v>
      </c>
      <c r="G7" s="17" t="s">
        <v>7</v>
      </c>
      <c r="H7" s="17"/>
      <c r="I7" s="17" t="s">
        <v>8</v>
      </c>
      <c r="J7" s="17"/>
      <c r="K7" s="15" t="s">
        <v>9</v>
      </c>
      <c r="L7" s="17" t="s">
        <v>10</v>
      </c>
      <c r="M7" s="17"/>
      <c r="N7" s="18" t="s">
        <v>11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true" outlineLevel="0" collapsed="false">
      <c r="A8" s="13"/>
      <c r="B8" s="19" t="s">
        <v>12</v>
      </c>
      <c r="C8" s="19" t="s">
        <v>13</v>
      </c>
      <c r="D8" s="15"/>
      <c r="E8" s="15"/>
      <c r="F8" s="16"/>
      <c r="G8" s="20" t="s">
        <v>14</v>
      </c>
      <c r="H8" s="21" t="s">
        <v>15</v>
      </c>
      <c r="I8" s="20" t="s">
        <v>14</v>
      </c>
      <c r="J8" s="21" t="s">
        <v>15</v>
      </c>
      <c r="K8" s="15"/>
      <c r="L8" s="20" t="s">
        <v>14</v>
      </c>
      <c r="M8" s="21" t="s">
        <v>15</v>
      </c>
      <c r="N8" s="18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22"/>
      <c r="B9" s="23"/>
      <c r="C9" s="24"/>
      <c r="D9" s="25"/>
      <c r="E9" s="25"/>
      <c r="F9" s="26"/>
      <c r="G9" s="25"/>
      <c r="H9" s="25"/>
      <c r="I9" s="27"/>
      <c r="J9" s="28"/>
      <c r="K9" s="27"/>
      <c r="L9" s="27"/>
      <c r="M9" s="29"/>
      <c r="N9" s="3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7" customFormat="true" ht="25.5" hidden="false" customHeight="true" outlineLevel="0" collapsed="false">
      <c r="A10" s="31" t="n">
        <v>100</v>
      </c>
      <c r="B10" s="32" t="s">
        <v>16</v>
      </c>
      <c r="C10" s="32"/>
      <c r="D10" s="33" t="n">
        <v>29246</v>
      </c>
      <c r="E10" s="33" t="n">
        <v>36089</v>
      </c>
      <c r="F10" s="34" t="n">
        <v>0.233980715311496</v>
      </c>
      <c r="G10" s="33" t="n">
        <v>33477</v>
      </c>
      <c r="H10" s="33" t="n">
        <v>2612</v>
      </c>
      <c r="I10" s="33" t="n">
        <v>10239</v>
      </c>
      <c r="J10" s="35" t="n">
        <v>1060</v>
      </c>
      <c r="K10" s="33" t="n">
        <v>11299</v>
      </c>
      <c r="L10" s="33" t="n">
        <v>23238</v>
      </c>
      <c r="M10" s="33" t="n">
        <v>1552</v>
      </c>
      <c r="N10" s="36" t="n">
        <v>24790</v>
      </c>
    </row>
    <row r="11" s="45" customFormat="true" ht="25.5" hidden="false" customHeight="true" outlineLevel="0" collapsed="false">
      <c r="A11" s="38"/>
      <c r="B11" s="39"/>
      <c r="C11" s="40"/>
      <c r="D11" s="41"/>
      <c r="E11" s="41"/>
      <c r="F11" s="42"/>
      <c r="G11" s="41"/>
      <c r="H11" s="43"/>
      <c r="I11" s="43"/>
      <c r="J11" s="43"/>
      <c r="K11" s="41"/>
      <c r="L11" s="43"/>
      <c r="M11" s="43"/>
      <c r="N11" s="44"/>
    </row>
    <row r="12" s="50" customFormat="true" ht="25.5" hidden="false" customHeight="true" outlineLevel="0" collapsed="false">
      <c r="A12" s="46"/>
      <c r="B12" s="47" t="s">
        <v>17</v>
      </c>
      <c r="C12" s="47"/>
      <c r="D12" s="48" t="n">
        <v>118</v>
      </c>
      <c r="E12" s="48" t="n">
        <v>218</v>
      </c>
      <c r="F12" s="49" t="n">
        <v>0.847457627118644</v>
      </c>
      <c r="G12" s="48" t="n">
        <v>200</v>
      </c>
      <c r="H12" s="48" t="n">
        <v>18</v>
      </c>
      <c r="I12" s="48" t="n">
        <v>78</v>
      </c>
      <c r="J12" s="48" t="n">
        <v>5</v>
      </c>
      <c r="K12" s="48" t="n">
        <v>83</v>
      </c>
      <c r="L12" s="48" t="n">
        <v>122</v>
      </c>
      <c r="M12" s="48" t="n">
        <v>13</v>
      </c>
      <c r="N12" s="48" t="n">
        <v>135</v>
      </c>
    </row>
    <row r="13" s="45" customFormat="true" ht="25.5" hidden="false" customHeight="true" outlineLevel="0" collapsed="false">
      <c r="A13" s="51" t="n">
        <v>101</v>
      </c>
      <c r="B13" s="52" t="s">
        <v>18</v>
      </c>
      <c r="C13" s="52" t="s">
        <v>19</v>
      </c>
      <c r="D13" s="53" t="n">
        <v>118</v>
      </c>
      <c r="E13" s="53" t="n">
        <v>218</v>
      </c>
      <c r="F13" s="54" t="n">
        <v>0.847457627118644</v>
      </c>
      <c r="G13" s="53" t="n">
        <v>200</v>
      </c>
      <c r="H13" s="53" t="n">
        <v>18</v>
      </c>
      <c r="I13" s="53" t="n">
        <v>78</v>
      </c>
      <c r="J13" s="53" t="n">
        <v>5</v>
      </c>
      <c r="K13" s="53" t="n">
        <v>83</v>
      </c>
      <c r="L13" s="53" t="n">
        <v>122</v>
      </c>
      <c r="M13" s="53" t="n">
        <v>13</v>
      </c>
      <c r="N13" s="53" t="n">
        <v>135</v>
      </c>
    </row>
    <row r="14" customFormat="false" ht="25.5" hidden="false" customHeight="true" outlineLevel="0" collapsed="false">
      <c r="A14" s="51"/>
      <c r="B14" s="55"/>
      <c r="C14" s="55"/>
      <c r="D14" s="56"/>
      <c r="E14" s="56"/>
      <c r="F14" s="57"/>
      <c r="G14" s="56"/>
      <c r="H14" s="56"/>
      <c r="I14" s="56"/>
      <c r="J14" s="56"/>
      <c r="K14" s="56"/>
      <c r="L14" s="56"/>
      <c r="M14" s="56"/>
      <c r="N14" s="58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0" customFormat="true" ht="25.5" hidden="false" customHeight="true" outlineLevel="0" collapsed="false">
      <c r="A15" s="46"/>
      <c r="B15" s="47" t="s">
        <v>20</v>
      </c>
      <c r="C15" s="47"/>
      <c r="D15" s="48" t="n">
        <v>4297</v>
      </c>
      <c r="E15" s="48" t="n">
        <v>4862</v>
      </c>
      <c r="F15" s="59" t="n">
        <v>0.131487084012101</v>
      </c>
      <c r="G15" s="48" t="n">
        <v>4668</v>
      </c>
      <c r="H15" s="48" t="n">
        <v>194</v>
      </c>
      <c r="I15" s="48" t="n">
        <v>632</v>
      </c>
      <c r="J15" s="48" t="n">
        <v>34</v>
      </c>
      <c r="K15" s="48" t="n">
        <v>666</v>
      </c>
      <c r="L15" s="48" t="n">
        <v>4036</v>
      </c>
      <c r="M15" s="48" t="n">
        <v>160</v>
      </c>
      <c r="N15" s="60" t="n">
        <v>4196</v>
      </c>
    </row>
    <row r="16" s="45" customFormat="true" ht="25.5" hidden="false" customHeight="true" outlineLevel="0" collapsed="false">
      <c r="A16" s="61" t="n">
        <v>104</v>
      </c>
      <c r="B16" s="62" t="s">
        <v>21</v>
      </c>
      <c r="C16" s="52" t="s">
        <v>22</v>
      </c>
      <c r="D16" s="53" t="n">
        <v>326</v>
      </c>
      <c r="E16" s="53" t="n">
        <v>181</v>
      </c>
      <c r="F16" s="54" t="n">
        <v>-0.44478527607362</v>
      </c>
      <c r="G16" s="53" t="n">
        <v>146</v>
      </c>
      <c r="H16" s="53" t="n">
        <v>35</v>
      </c>
      <c r="I16" s="53" t="n">
        <v>0</v>
      </c>
      <c r="J16" s="53" t="n">
        <v>0</v>
      </c>
      <c r="K16" s="53" t="n">
        <v>0</v>
      </c>
      <c r="L16" s="53" t="n">
        <v>146</v>
      </c>
      <c r="M16" s="53" t="n">
        <v>35</v>
      </c>
      <c r="N16" s="53" t="n">
        <v>181</v>
      </c>
    </row>
    <row r="17" customFormat="false" ht="25.5" hidden="false" customHeight="true" outlineLevel="0" collapsed="false">
      <c r="A17" s="61" t="n">
        <v>150</v>
      </c>
      <c r="B17" s="52" t="s">
        <v>23</v>
      </c>
      <c r="C17" s="52" t="s">
        <v>24</v>
      </c>
      <c r="D17" s="53" t="n">
        <v>2530</v>
      </c>
      <c r="E17" s="53" t="n">
        <v>2730</v>
      </c>
      <c r="F17" s="54" t="n">
        <v>0.0790513833992095</v>
      </c>
      <c r="G17" s="53" t="n">
        <v>2730</v>
      </c>
      <c r="H17" s="53" t="n">
        <v>0</v>
      </c>
      <c r="I17" s="53" t="n">
        <v>217</v>
      </c>
      <c r="J17" s="53" t="n">
        <v>0</v>
      </c>
      <c r="K17" s="53" t="n">
        <v>217</v>
      </c>
      <c r="L17" s="53" t="n">
        <v>2513</v>
      </c>
      <c r="M17" s="53" t="n">
        <v>0</v>
      </c>
      <c r="N17" s="53" t="n">
        <v>2513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61" t="n">
        <v>105</v>
      </c>
      <c r="B18" s="52" t="s">
        <v>18</v>
      </c>
      <c r="C18" s="52" t="s">
        <v>25</v>
      </c>
      <c r="D18" s="53" t="n">
        <v>306</v>
      </c>
      <c r="E18" s="53" t="n">
        <v>317</v>
      </c>
      <c r="F18" s="54" t="n">
        <v>0.0359477124183007</v>
      </c>
      <c r="G18" s="53" t="n">
        <v>317</v>
      </c>
      <c r="H18" s="53" t="n">
        <v>0</v>
      </c>
      <c r="I18" s="53" t="n">
        <v>66</v>
      </c>
      <c r="J18" s="53" t="n">
        <v>0</v>
      </c>
      <c r="K18" s="53" t="n">
        <v>66</v>
      </c>
      <c r="L18" s="53" t="n">
        <v>251</v>
      </c>
      <c r="M18" s="53" t="n">
        <v>0</v>
      </c>
      <c r="N18" s="53" t="n">
        <v>251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61" t="n">
        <v>106</v>
      </c>
      <c r="B19" s="52" t="s">
        <v>26</v>
      </c>
      <c r="C19" s="52" t="s">
        <v>27</v>
      </c>
      <c r="D19" s="53" t="n">
        <v>50</v>
      </c>
      <c r="E19" s="53" t="n">
        <v>45</v>
      </c>
      <c r="F19" s="54" t="n">
        <v>-0.1</v>
      </c>
      <c r="G19" s="53" t="n">
        <v>45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45</v>
      </c>
      <c r="M19" s="53" t="n">
        <v>0</v>
      </c>
      <c r="N19" s="53" t="n">
        <v>45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61" t="n">
        <v>107</v>
      </c>
      <c r="B20" s="52" t="s">
        <v>18</v>
      </c>
      <c r="C20" s="52" t="s">
        <v>28</v>
      </c>
      <c r="D20" s="53" t="n">
        <v>55</v>
      </c>
      <c r="E20" s="53" t="n">
        <v>100</v>
      </c>
      <c r="F20" s="54" t="n">
        <v>0.818181818181818</v>
      </c>
      <c r="G20" s="53" t="n">
        <v>100</v>
      </c>
      <c r="H20" s="53" t="n">
        <v>0</v>
      </c>
      <c r="I20" s="53" t="n">
        <v>32</v>
      </c>
      <c r="J20" s="53" t="n">
        <v>0</v>
      </c>
      <c r="K20" s="53" t="n">
        <v>32</v>
      </c>
      <c r="L20" s="53" t="n">
        <v>68</v>
      </c>
      <c r="M20" s="53" t="n">
        <v>0</v>
      </c>
      <c r="N20" s="53" t="n">
        <v>68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61" t="n">
        <v>109</v>
      </c>
      <c r="B21" s="52" t="s">
        <v>18</v>
      </c>
      <c r="C21" s="52" t="s">
        <v>29</v>
      </c>
      <c r="D21" s="53" t="n">
        <v>73</v>
      </c>
      <c r="E21" s="53" t="n">
        <v>142</v>
      </c>
      <c r="F21" s="54" t="n">
        <v>0.945205479452055</v>
      </c>
      <c r="G21" s="53" t="n">
        <v>142</v>
      </c>
      <c r="H21" s="53" t="n">
        <v>0</v>
      </c>
      <c r="I21" s="53" t="n">
        <v>49</v>
      </c>
      <c r="J21" s="53" t="n">
        <v>0</v>
      </c>
      <c r="K21" s="53" t="n">
        <v>49</v>
      </c>
      <c r="L21" s="53" t="n">
        <v>93</v>
      </c>
      <c r="M21" s="53" t="n">
        <v>0</v>
      </c>
      <c r="N21" s="53" t="n">
        <v>93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61" t="n">
        <v>110</v>
      </c>
      <c r="B22" s="52" t="s">
        <v>26</v>
      </c>
      <c r="C22" s="52" t="s">
        <v>30</v>
      </c>
      <c r="D22" s="53" t="n">
        <v>122</v>
      </c>
      <c r="E22" s="53" t="n">
        <v>134</v>
      </c>
      <c r="F22" s="54" t="n">
        <v>0.098360655737705</v>
      </c>
      <c r="G22" s="53" t="n">
        <v>134</v>
      </c>
      <c r="H22" s="53" t="n">
        <v>0</v>
      </c>
      <c r="I22" s="53" t="n">
        <v>30</v>
      </c>
      <c r="J22" s="53" t="n">
        <v>0</v>
      </c>
      <c r="K22" s="53" t="n">
        <v>30</v>
      </c>
      <c r="L22" s="53" t="n">
        <v>104</v>
      </c>
      <c r="M22" s="53" t="n">
        <v>0</v>
      </c>
      <c r="N22" s="53" t="n">
        <v>104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5" hidden="false" customHeight="true" outlineLevel="0" collapsed="false">
      <c r="A23" s="61" t="n">
        <v>103</v>
      </c>
      <c r="B23" s="52" t="s">
        <v>18</v>
      </c>
      <c r="C23" s="52" t="s">
        <v>31</v>
      </c>
      <c r="D23" s="53" t="n">
        <v>320</v>
      </c>
      <c r="E23" s="53" t="n">
        <v>443</v>
      </c>
      <c r="F23" s="54" t="n">
        <v>0.384375</v>
      </c>
      <c r="G23" s="53" t="n">
        <v>443</v>
      </c>
      <c r="H23" s="53" t="n">
        <v>0</v>
      </c>
      <c r="I23" s="53" t="n">
        <v>46</v>
      </c>
      <c r="J23" s="53" t="n">
        <v>0</v>
      </c>
      <c r="K23" s="53" t="n">
        <v>46</v>
      </c>
      <c r="L23" s="53" t="n">
        <v>397</v>
      </c>
      <c r="M23" s="53" t="n">
        <v>0</v>
      </c>
      <c r="N23" s="53" t="n">
        <v>397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5" hidden="false" customHeight="true" outlineLevel="0" collapsed="false">
      <c r="A24" s="61" t="n">
        <v>112</v>
      </c>
      <c r="B24" s="52" t="s">
        <v>32</v>
      </c>
      <c r="C24" s="52" t="s">
        <v>33</v>
      </c>
      <c r="D24" s="53" t="n">
        <v>395</v>
      </c>
      <c r="E24" s="53" t="n">
        <v>565</v>
      </c>
      <c r="F24" s="54" t="n">
        <v>0.430379746835443</v>
      </c>
      <c r="G24" s="53" t="n">
        <v>406</v>
      </c>
      <c r="H24" s="53" t="n">
        <v>159</v>
      </c>
      <c r="I24" s="53" t="n">
        <v>113</v>
      </c>
      <c r="J24" s="53" t="n">
        <v>34</v>
      </c>
      <c r="K24" s="53" t="n">
        <v>147</v>
      </c>
      <c r="L24" s="53" t="n">
        <v>293</v>
      </c>
      <c r="M24" s="53" t="n">
        <v>125</v>
      </c>
      <c r="N24" s="53" t="n">
        <v>418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5" hidden="false" customHeight="true" outlineLevel="0" collapsed="false">
      <c r="A25" s="61" t="n">
        <v>149</v>
      </c>
      <c r="B25" s="52" t="s">
        <v>18</v>
      </c>
      <c r="C25" s="52" t="s">
        <v>34</v>
      </c>
      <c r="D25" s="53" t="n">
        <v>120</v>
      </c>
      <c r="E25" s="53" t="n">
        <v>205</v>
      </c>
      <c r="F25" s="54" t="n">
        <v>0.708333333333333</v>
      </c>
      <c r="G25" s="53" t="n">
        <v>205</v>
      </c>
      <c r="H25" s="53" t="n">
        <v>0</v>
      </c>
      <c r="I25" s="53" t="n">
        <v>79</v>
      </c>
      <c r="J25" s="53" t="n">
        <v>0</v>
      </c>
      <c r="K25" s="53" t="n">
        <v>79</v>
      </c>
      <c r="L25" s="53" t="n">
        <v>126</v>
      </c>
      <c r="M25" s="53" t="n">
        <v>0</v>
      </c>
      <c r="N25" s="53" t="n">
        <v>126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.5" hidden="false" customHeight="true" outlineLevel="0" collapsed="false">
      <c r="A26" s="51"/>
      <c r="B26" s="55"/>
      <c r="C26" s="55"/>
      <c r="D26" s="53"/>
      <c r="E26" s="53"/>
      <c r="F26" s="63"/>
      <c r="G26" s="56"/>
      <c r="H26" s="56"/>
      <c r="I26" s="56"/>
      <c r="J26" s="56"/>
      <c r="K26" s="56"/>
      <c r="L26" s="56"/>
      <c r="M26" s="56"/>
      <c r="N26" s="58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50" customFormat="true" ht="25.5" hidden="false" customHeight="true" outlineLevel="0" collapsed="false">
      <c r="A27" s="46"/>
      <c r="B27" s="47" t="s">
        <v>35</v>
      </c>
      <c r="C27" s="47"/>
      <c r="D27" s="48" t="n">
        <v>1938</v>
      </c>
      <c r="E27" s="48" t="n">
        <v>2355</v>
      </c>
      <c r="F27" s="59" t="n">
        <v>0.215170278637771</v>
      </c>
      <c r="G27" s="48" t="n">
        <v>2274</v>
      </c>
      <c r="H27" s="48" t="n">
        <v>81</v>
      </c>
      <c r="I27" s="48" t="n">
        <v>549</v>
      </c>
      <c r="J27" s="48" t="n">
        <v>42</v>
      </c>
      <c r="K27" s="48" t="n">
        <v>591</v>
      </c>
      <c r="L27" s="48" t="n">
        <v>1725</v>
      </c>
      <c r="M27" s="48" t="n">
        <v>39</v>
      </c>
      <c r="N27" s="60" t="n">
        <v>1764</v>
      </c>
    </row>
    <row r="28" s="45" customFormat="true" ht="25.5" hidden="false" customHeight="true" outlineLevel="0" collapsed="false">
      <c r="A28" s="61" t="n">
        <v>143</v>
      </c>
      <c r="B28" s="64" t="s">
        <v>18</v>
      </c>
      <c r="C28" s="65" t="s">
        <v>36</v>
      </c>
      <c r="D28" s="53" t="n">
        <v>550</v>
      </c>
      <c r="E28" s="53" t="n">
        <v>917</v>
      </c>
      <c r="F28" s="54" t="n">
        <v>0.667272727272727</v>
      </c>
      <c r="G28" s="53" t="n">
        <v>836</v>
      </c>
      <c r="H28" s="53" t="n">
        <v>81</v>
      </c>
      <c r="I28" s="53" t="n">
        <v>528</v>
      </c>
      <c r="J28" s="53" t="n">
        <v>42</v>
      </c>
      <c r="K28" s="53" t="n">
        <v>570</v>
      </c>
      <c r="L28" s="53" t="n">
        <v>308</v>
      </c>
      <c r="M28" s="53" t="n">
        <v>39</v>
      </c>
      <c r="N28" s="53" t="n">
        <v>347</v>
      </c>
    </row>
    <row r="29" customFormat="false" ht="25.5" hidden="false" customHeight="true" outlineLevel="0" collapsed="false">
      <c r="A29" s="66" t="n">
        <v>157</v>
      </c>
      <c r="B29" s="67" t="s">
        <v>37</v>
      </c>
      <c r="C29" s="65" t="s">
        <v>38</v>
      </c>
      <c r="D29" s="53" t="n">
        <v>1388</v>
      </c>
      <c r="E29" s="53" t="n">
        <v>1438</v>
      </c>
      <c r="F29" s="54" t="n">
        <v>0.0360230547550433</v>
      </c>
      <c r="G29" s="53" t="n">
        <v>1438</v>
      </c>
      <c r="H29" s="53" t="n">
        <v>0</v>
      </c>
      <c r="I29" s="53" t="n">
        <v>21</v>
      </c>
      <c r="J29" s="53" t="n">
        <v>0</v>
      </c>
      <c r="K29" s="53" t="n">
        <v>21</v>
      </c>
      <c r="L29" s="53" t="n">
        <v>1417</v>
      </c>
      <c r="M29" s="53" t="n">
        <v>0</v>
      </c>
      <c r="N29" s="53" t="n">
        <v>1417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>
      <c r="A30" s="61"/>
      <c r="B30" s="55"/>
      <c r="C30" s="55"/>
      <c r="D30" s="55"/>
      <c r="E30" s="56"/>
      <c r="F30" s="57"/>
      <c r="G30" s="56"/>
      <c r="H30" s="55"/>
      <c r="I30" s="55"/>
      <c r="J30" s="55"/>
      <c r="K30" s="55"/>
      <c r="L30" s="55"/>
      <c r="M30" s="55"/>
      <c r="N30" s="68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25.5" hidden="false" customHeight="true" outlineLevel="0" collapsed="false">
      <c r="A31" s="69"/>
      <c r="B31" s="47" t="s">
        <v>39</v>
      </c>
      <c r="C31" s="47"/>
      <c r="D31" s="48" t="n">
        <v>9992</v>
      </c>
      <c r="E31" s="48" t="n">
        <v>13943</v>
      </c>
      <c r="F31" s="59" t="n">
        <v>0.395416333066453</v>
      </c>
      <c r="G31" s="48" t="n">
        <v>12149</v>
      </c>
      <c r="H31" s="48" t="n">
        <v>1794</v>
      </c>
      <c r="I31" s="48" t="n">
        <v>4913</v>
      </c>
      <c r="J31" s="48" t="n">
        <v>776</v>
      </c>
      <c r="K31" s="48" t="n">
        <v>5689</v>
      </c>
      <c r="L31" s="48" t="n">
        <v>7236</v>
      </c>
      <c r="M31" s="48" t="n">
        <v>1018</v>
      </c>
      <c r="N31" s="48" t="n">
        <v>8254</v>
      </c>
    </row>
    <row r="32" s="45" customFormat="true" ht="31.5" hidden="false" customHeight="true" outlineLevel="0" collapsed="false">
      <c r="A32" s="66" t="n">
        <v>113</v>
      </c>
      <c r="B32" s="52" t="s">
        <v>40</v>
      </c>
      <c r="C32" s="52" t="s">
        <v>41</v>
      </c>
      <c r="D32" s="53" t="n">
        <v>5810</v>
      </c>
      <c r="E32" s="53" t="n">
        <v>7273</v>
      </c>
      <c r="F32" s="54" t="n">
        <v>0.251807228915663</v>
      </c>
      <c r="G32" s="53" t="n">
        <v>7272</v>
      </c>
      <c r="H32" s="53" t="n">
        <v>1</v>
      </c>
      <c r="I32" s="53" t="n">
        <v>1377</v>
      </c>
      <c r="J32" s="53" t="n">
        <v>1</v>
      </c>
      <c r="K32" s="53" t="n">
        <v>1378</v>
      </c>
      <c r="L32" s="53" t="n">
        <v>5895</v>
      </c>
      <c r="M32" s="53" t="n">
        <v>0</v>
      </c>
      <c r="N32" s="53" t="n">
        <v>5895</v>
      </c>
    </row>
    <row r="33" customFormat="false" ht="22.5" hidden="false" customHeight="true" outlineLevel="0" collapsed="false">
      <c r="A33" s="61" t="n">
        <v>114</v>
      </c>
      <c r="B33" s="70" t="s">
        <v>42</v>
      </c>
      <c r="C33" s="52" t="s">
        <v>43</v>
      </c>
      <c r="D33" s="53" t="n">
        <v>2907</v>
      </c>
      <c r="E33" s="53" t="n">
        <v>4877</v>
      </c>
      <c r="F33" s="54" t="n">
        <v>0.677674578603371</v>
      </c>
      <c r="G33" s="53" t="n">
        <v>4877</v>
      </c>
      <c r="H33" s="53" t="n">
        <v>0</v>
      </c>
      <c r="I33" s="53" t="n">
        <v>3536</v>
      </c>
      <c r="J33" s="53" t="n">
        <v>0</v>
      </c>
      <c r="K33" s="53" t="n">
        <v>3536</v>
      </c>
      <c r="L33" s="53" t="n">
        <v>1341</v>
      </c>
      <c r="M33" s="53" t="n">
        <v>0</v>
      </c>
      <c r="N33" s="53" t="n">
        <v>1341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.5" hidden="false" customHeight="true" outlineLevel="0" collapsed="false">
      <c r="A34" s="61" t="n">
        <v>129</v>
      </c>
      <c r="B34" s="52" t="s">
        <v>44</v>
      </c>
      <c r="C34" s="52" t="s">
        <v>45</v>
      </c>
      <c r="D34" s="53" t="n">
        <v>1275</v>
      </c>
      <c r="E34" s="53" t="n">
        <v>1793</v>
      </c>
      <c r="F34" s="54" t="n">
        <v>0.406274509803922</v>
      </c>
      <c r="G34" s="53" t="n">
        <v>0</v>
      </c>
      <c r="H34" s="53" t="n">
        <v>1793</v>
      </c>
      <c r="I34" s="53" t="n">
        <v>0</v>
      </c>
      <c r="J34" s="53" t="n">
        <v>775</v>
      </c>
      <c r="K34" s="53" t="n">
        <v>775</v>
      </c>
      <c r="L34" s="53" t="n">
        <v>0</v>
      </c>
      <c r="M34" s="53" t="n">
        <v>1018</v>
      </c>
      <c r="N34" s="53" t="n">
        <v>1018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61"/>
      <c r="B35" s="52"/>
      <c r="C35" s="52"/>
      <c r="D35" s="53"/>
      <c r="E35" s="53"/>
      <c r="F35" s="54"/>
      <c r="G35" s="53"/>
      <c r="H35" s="53"/>
      <c r="I35" s="53"/>
      <c r="J35" s="53"/>
      <c r="K35" s="53"/>
      <c r="L35" s="53"/>
      <c r="M35" s="53"/>
      <c r="N35" s="53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0" customFormat="true" ht="25.5" hidden="false" customHeight="true" outlineLevel="0" collapsed="false">
      <c r="A36" s="69"/>
      <c r="B36" s="47" t="s">
        <v>46</v>
      </c>
      <c r="C36" s="47"/>
      <c r="D36" s="48" t="n">
        <v>4131</v>
      </c>
      <c r="E36" s="48" t="n">
        <v>4015</v>
      </c>
      <c r="F36" s="59" t="n">
        <v>-0.028080367949649</v>
      </c>
      <c r="G36" s="48" t="n">
        <v>4014</v>
      </c>
      <c r="H36" s="48" t="n">
        <v>1</v>
      </c>
      <c r="I36" s="48" t="n">
        <v>791</v>
      </c>
      <c r="J36" s="48" t="n">
        <v>0</v>
      </c>
      <c r="K36" s="48" t="n">
        <v>791</v>
      </c>
      <c r="L36" s="48" t="n">
        <v>3223</v>
      </c>
      <c r="M36" s="48" t="n">
        <v>1</v>
      </c>
      <c r="N36" s="48" t="n">
        <v>3224</v>
      </c>
    </row>
    <row r="37" s="45" customFormat="true" ht="25.5" hidden="false" customHeight="true" outlineLevel="0" collapsed="false">
      <c r="A37" s="61" t="n">
        <v>116</v>
      </c>
      <c r="B37" s="52" t="s">
        <v>18</v>
      </c>
      <c r="C37" s="52" t="s">
        <v>47</v>
      </c>
      <c r="D37" s="53" t="n">
        <v>83</v>
      </c>
      <c r="E37" s="53" t="n">
        <v>98</v>
      </c>
      <c r="F37" s="54" t="n">
        <v>0.180722891566265</v>
      </c>
      <c r="G37" s="53" t="n">
        <v>98</v>
      </c>
      <c r="H37" s="53" t="n">
        <v>0</v>
      </c>
      <c r="I37" s="53" t="n">
        <v>37</v>
      </c>
      <c r="J37" s="53" t="n">
        <v>0</v>
      </c>
      <c r="K37" s="53" t="n">
        <v>37</v>
      </c>
      <c r="L37" s="53" t="n">
        <v>61</v>
      </c>
      <c r="M37" s="53" t="n">
        <v>0</v>
      </c>
      <c r="N37" s="53" t="n">
        <v>61</v>
      </c>
    </row>
    <row r="38" s="45" customFormat="true" ht="25.5" hidden="false" customHeight="true" outlineLevel="0" collapsed="false">
      <c r="A38" s="61" t="n">
        <v>117</v>
      </c>
      <c r="B38" s="52" t="s">
        <v>18</v>
      </c>
      <c r="C38" s="52" t="s">
        <v>48</v>
      </c>
      <c r="D38" s="53" t="n">
        <v>87</v>
      </c>
      <c r="E38" s="53" t="n">
        <v>129</v>
      </c>
      <c r="F38" s="54" t="n">
        <v>0.482758620689655</v>
      </c>
      <c r="G38" s="53" t="n">
        <v>129</v>
      </c>
      <c r="H38" s="53" t="n">
        <v>0</v>
      </c>
      <c r="I38" s="53" t="n">
        <v>25</v>
      </c>
      <c r="J38" s="53" t="n">
        <v>0</v>
      </c>
      <c r="K38" s="53" t="n">
        <v>25</v>
      </c>
      <c r="L38" s="53" t="n">
        <v>104</v>
      </c>
      <c r="M38" s="53" t="n">
        <v>0</v>
      </c>
      <c r="N38" s="53" t="n">
        <v>104</v>
      </c>
    </row>
    <row r="39" s="45" customFormat="true" ht="25.5" hidden="false" customHeight="true" outlineLevel="0" collapsed="false">
      <c r="A39" s="61" t="n">
        <v>119</v>
      </c>
      <c r="B39" s="52" t="s">
        <v>49</v>
      </c>
      <c r="C39" s="52" t="s">
        <v>50</v>
      </c>
      <c r="D39" s="53" t="n">
        <v>153</v>
      </c>
      <c r="E39" s="53" t="n">
        <v>270</v>
      </c>
      <c r="F39" s="54" t="n">
        <v>0.764705882352941</v>
      </c>
      <c r="G39" s="53" t="n">
        <v>270</v>
      </c>
      <c r="H39" s="53" t="n">
        <v>0</v>
      </c>
      <c r="I39" s="53" t="n">
        <v>159</v>
      </c>
      <c r="J39" s="53" t="n">
        <v>0</v>
      </c>
      <c r="K39" s="53" t="n">
        <v>159</v>
      </c>
      <c r="L39" s="53" t="n">
        <v>111</v>
      </c>
      <c r="M39" s="53" t="n">
        <v>0</v>
      </c>
      <c r="N39" s="53" t="n">
        <v>111</v>
      </c>
    </row>
    <row r="40" s="45" customFormat="true" ht="25.5" hidden="false" customHeight="true" outlineLevel="0" collapsed="false">
      <c r="A40" s="61" t="n">
        <v>120</v>
      </c>
      <c r="B40" s="52" t="s">
        <v>18</v>
      </c>
      <c r="C40" s="52" t="s">
        <v>51</v>
      </c>
      <c r="D40" s="53" t="n">
        <v>30</v>
      </c>
      <c r="E40" s="53" t="n">
        <v>47</v>
      </c>
      <c r="F40" s="54" t="n">
        <v>0.566666666666667</v>
      </c>
      <c r="G40" s="53" t="n">
        <v>47</v>
      </c>
      <c r="H40" s="53" t="n">
        <v>0</v>
      </c>
      <c r="I40" s="53" t="n">
        <v>12</v>
      </c>
      <c r="J40" s="53" t="n">
        <v>0</v>
      </c>
      <c r="K40" s="53" t="n">
        <v>12</v>
      </c>
      <c r="L40" s="53" t="n">
        <v>35</v>
      </c>
      <c r="M40" s="53" t="n">
        <v>0</v>
      </c>
      <c r="N40" s="53" t="n">
        <v>35</v>
      </c>
    </row>
    <row r="41" s="45" customFormat="true" ht="25.5" hidden="false" customHeight="true" outlineLevel="0" collapsed="false">
      <c r="A41" s="61" t="n">
        <v>138</v>
      </c>
      <c r="B41" s="52" t="s">
        <v>18</v>
      </c>
      <c r="C41" s="52" t="s">
        <v>52</v>
      </c>
      <c r="D41" s="53" t="n">
        <v>555</v>
      </c>
      <c r="E41" s="53" t="n">
        <v>702</v>
      </c>
      <c r="F41" s="54" t="n">
        <v>0.264864864864865</v>
      </c>
      <c r="G41" s="53" t="n">
        <v>701</v>
      </c>
      <c r="H41" s="53" t="n">
        <v>1</v>
      </c>
      <c r="I41" s="53" t="n">
        <v>233</v>
      </c>
      <c r="J41" s="53" t="n">
        <v>0</v>
      </c>
      <c r="K41" s="53" t="n">
        <v>233</v>
      </c>
      <c r="L41" s="53" t="n">
        <v>468</v>
      </c>
      <c r="M41" s="53" t="n">
        <v>1</v>
      </c>
      <c r="N41" s="53" t="n">
        <v>469</v>
      </c>
    </row>
    <row r="42" s="45" customFormat="true" ht="25.5" hidden="false" customHeight="true" outlineLevel="0" collapsed="false">
      <c r="A42" s="66" t="n">
        <v>156</v>
      </c>
      <c r="B42" s="52" t="s">
        <v>37</v>
      </c>
      <c r="C42" s="52" t="s">
        <v>53</v>
      </c>
      <c r="D42" s="53" t="n">
        <v>2824</v>
      </c>
      <c r="E42" s="53" t="n">
        <v>2084</v>
      </c>
      <c r="F42" s="54" t="n">
        <v>-0.262039660056657</v>
      </c>
      <c r="G42" s="53" t="n">
        <v>2084</v>
      </c>
      <c r="H42" s="53" t="n">
        <v>0</v>
      </c>
      <c r="I42" s="53" t="n">
        <v>15</v>
      </c>
      <c r="J42" s="53" t="n">
        <v>0</v>
      </c>
      <c r="K42" s="53" t="n">
        <v>15</v>
      </c>
      <c r="L42" s="53" t="n">
        <v>2069</v>
      </c>
      <c r="M42" s="53" t="n">
        <v>0</v>
      </c>
      <c r="N42" s="53" t="n">
        <v>2069</v>
      </c>
    </row>
    <row r="43" s="45" customFormat="true" ht="25.5" hidden="false" customHeight="true" outlineLevel="0" collapsed="false">
      <c r="A43" s="61" t="n">
        <v>124</v>
      </c>
      <c r="B43" s="52" t="s">
        <v>18</v>
      </c>
      <c r="C43" s="52" t="s">
        <v>54</v>
      </c>
      <c r="D43" s="53" t="n">
        <v>60</v>
      </c>
      <c r="E43" s="53" t="n">
        <v>105</v>
      </c>
      <c r="F43" s="54" t="n">
        <v>0.75</v>
      </c>
      <c r="G43" s="53" t="n">
        <v>105</v>
      </c>
      <c r="H43" s="53" t="n">
        <v>0</v>
      </c>
      <c r="I43" s="53" t="n">
        <v>62</v>
      </c>
      <c r="J43" s="53" t="n">
        <v>0</v>
      </c>
      <c r="K43" s="53" t="n">
        <v>62</v>
      </c>
      <c r="L43" s="53" t="n">
        <v>43</v>
      </c>
      <c r="M43" s="53" t="n">
        <v>0</v>
      </c>
      <c r="N43" s="53" t="n">
        <v>43</v>
      </c>
    </row>
    <row r="44" customFormat="false" ht="25.5" hidden="false" customHeight="true" outlineLevel="0" collapsed="false">
      <c r="A44" s="61" t="n">
        <v>126</v>
      </c>
      <c r="B44" s="52" t="s">
        <v>18</v>
      </c>
      <c r="C44" s="52" t="s">
        <v>55</v>
      </c>
      <c r="D44" s="71" t="n">
        <v>117</v>
      </c>
      <c r="E44" s="53" t="n">
        <v>147</v>
      </c>
      <c r="F44" s="54" t="n">
        <v>0.256410256410256</v>
      </c>
      <c r="G44" s="71" t="n">
        <v>147</v>
      </c>
      <c r="H44" s="71" t="n">
        <v>0</v>
      </c>
      <c r="I44" s="71" t="n">
        <v>51</v>
      </c>
      <c r="J44" s="71" t="n">
        <v>0</v>
      </c>
      <c r="K44" s="71" t="n">
        <v>51</v>
      </c>
      <c r="L44" s="71" t="n">
        <v>96</v>
      </c>
      <c r="M44" s="71" t="n">
        <v>0</v>
      </c>
      <c r="N44" s="71" t="n">
        <v>96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true" outlineLevel="0" collapsed="false">
      <c r="A45" s="61" t="n">
        <v>127</v>
      </c>
      <c r="B45" s="52" t="s">
        <v>18</v>
      </c>
      <c r="C45" s="52" t="s">
        <v>56</v>
      </c>
      <c r="D45" s="53" t="n">
        <v>70</v>
      </c>
      <c r="E45" s="53" t="n">
        <v>110</v>
      </c>
      <c r="F45" s="54" t="n">
        <v>0.571428571428571</v>
      </c>
      <c r="G45" s="53" t="n">
        <v>110</v>
      </c>
      <c r="H45" s="53" t="n">
        <v>0</v>
      </c>
      <c r="I45" s="53" t="n">
        <v>38</v>
      </c>
      <c r="J45" s="53" t="n">
        <v>0</v>
      </c>
      <c r="K45" s="53" t="n">
        <v>38</v>
      </c>
      <c r="L45" s="53" t="n">
        <v>72</v>
      </c>
      <c r="M45" s="53" t="n">
        <v>0</v>
      </c>
      <c r="N45" s="53" t="n">
        <v>72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5.5" hidden="false" customHeight="true" outlineLevel="0" collapsed="false">
      <c r="A46" s="61" t="n">
        <v>128</v>
      </c>
      <c r="B46" s="52" t="s">
        <v>18</v>
      </c>
      <c r="C46" s="52" t="s">
        <v>57</v>
      </c>
      <c r="D46" s="53" t="n">
        <v>152</v>
      </c>
      <c r="E46" s="53" t="n">
        <v>323</v>
      </c>
      <c r="F46" s="54" t="n">
        <v>1.125</v>
      </c>
      <c r="G46" s="53" t="n">
        <v>323</v>
      </c>
      <c r="H46" s="53" t="n">
        <v>0</v>
      </c>
      <c r="I46" s="53" t="n">
        <v>159</v>
      </c>
      <c r="J46" s="53" t="n">
        <v>0</v>
      </c>
      <c r="K46" s="53" t="n">
        <v>159</v>
      </c>
      <c r="L46" s="53" t="n">
        <v>164</v>
      </c>
      <c r="M46" s="53" t="n">
        <v>0</v>
      </c>
      <c r="N46" s="53" t="n">
        <v>164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5.5" hidden="false" customHeight="true" outlineLevel="0" collapsed="false">
      <c r="A47" s="51"/>
      <c r="B47" s="55"/>
      <c r="C47" s="55"/>
      <c r="D47" s="55"/>
      <c r="E47" s="55"/>
      <c r="F47" s="57"/>
      <c r="G47" s="56"/>
      <c r="H47" s="55"/>
      <c r="I47" s="55"/>
      <c r="J47" s="55"/>
      <c r="K47" s="55"/>
      <c r="L47" s="55"/>
      <c r="M47" s="55"/>
      <c r="N47" s="68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0" customFormat="true" ht="25.5" hidden="false" customHeight="true" outlineLevel="0" collapsed="false">
      <c r="A48" s="69"/>
      <c r="B48" s="47" t="s">
        <v>58</v>
      </c>
      <c r="C48" s="47"/>
      <c r="D48" s="48" t="n">
        <v>2244</v>
      </c>
      <c r="E48" s="48" t="n">
        <v>3141</v>
      </c>
      <c r="F48" s="59" t="n">
        <v>0.399732620320856</v>
      </c>
      <c r="G48" s="48" t="n">
        <v>2805</v>
      </c>
      <c r="H48" s="48" t="n">
        <v>336</v>
      </c>
      <c r="I48" s="48" t="n">
        <v>1449</v>
      </c>
      <c r="J48" s="48" t="n">
        <v>117</v>
      </c>
      <c r="K48" s="48" t="n">
        <v>1566</v>
      </c>
      <c r="L48" s="48" t="n">
        <v>1356</v>
      </c>
      <c r="M48" s="48" t="n">
        <v>219</v>
      </c>
      <c r="N48" s="60" t="n">
        <v>1575</v>
      </c>
    </row>
    <row r="49" s="45" customFormat="true" ht="25.5" hidden="false" customHeight="true" outlineLevel="0" collapsed="false">
      <c r="A49" s="61" t="n">
        <v>140</v>
      </c>
      <c r="B49" s="52" t="s">
        <v>59</v>
      </c>
      <c r="C49" s="52" t="s">
        <v>60</v>
      </c>
      <c r="D49" s="53" t="n">
        <v>276</v>
      </c>
      <c r="E49" s="53" t="n">
        <v>271</v>
      </c>
      <c r="F49" s="54" t="n">
        <v>-0.0181159420289855</v>
      </c>
      <c r="G49" s="53" t="n">
        <v>170</v>
      </c>
      <c r="H49" s="53" t="n">
        <v>101</v>
      </c>
      <c r="I49" s="53" t="n">
        <v>140</v>
      </c>
      <c r="J49" s="53" t="n">
        <v>13</v>
      </c>
      <c r="K49" s="53" t="n">
        <v>153</v>
      </c>
      <c r="L49" s="53" t="n">
        <v>30</v>
      </c>
      <c r="M49" s="53" t="n">
        <v>88</v>
      </c>
      <c r="N49" s="53" t="n">
        <v>118</v>
      </c>
    </row>
    <row r="50" s="45" customFormat="true" ht="25.5" hidden="false" customHeight="true" outlineLevel="0" collapsed="false">
      <c r="A50" s="61" t="n">
        <v>141</v>
      </c>
      <c r="B50" s="52" t="s">
        <v>18</v>
      </c>
      <c r="C50" s="52" t="s">
        <v>61</v>
      </c>
      <c r="D50" s="53" t="n">
        <v>300</v>
      </c>
      <c r="E50" s="53" t="n">
        <v>323</v>
      </c>
      <c r="F50" s="54" t="n">
        <v>0.0766666666666667</v>
      </c>
      <c r="G50" s="53" t="n">
        <v>307</v>
      </c>
      <c r="H50" s="53" t="n">
        <v>16</v>
      </c>
      <c r="I50" s="53" t="n">
        <v>62</v>
      </c>
      <c r="J50" s="53" t="n">
        <v>8</v>
      </c>
      <c r="K50" s="53" t="n">
        <v>70</v>
      </c>
      <c r="L50" s="53" t="n">
        <v>245</v>
      </c>
      <c r="M50" s="53" t="n">
        <v>8</v>
      </c>
      <c r="N50" s="53" t="n">
        <v>253</v>
      </c>
    </row>
    <row r="51" s="45" customFormat="true" ht="25.5" hidden="false" customHeight="true" outlineLevel="0" collapsed="false">
      <c r="A51" s="61" t="n">
        <v>139</v>
      </c>
      <c r="B51" s="52" t="s">
        <v>18</v>
      </c>
      <c r="C51" s="52" t="s">
        <v>62</v>
      </c>
      <c r="D51" s="53" t="n">
        <v>978</v>
      </c>
      <c r="E51" s="53" t="n">
        <v>1823</v>
      </c>
      <c r="F51" s="54" t="n">
        <v>0.8640081799591</v>
      </c>
      <c r="G51" s="53" t="n">
        <v>1635</v>
      </c>
      <c r="H51" s="53" t="n">
        <v>188</v>
      </c>
      <c r="I51" s="53" t="n">
        <v>989</v>
      </c>
      <c r="J51" s="53" t="n">
        <v>75</v>
      </c>
      <c r="K51" s="53" t="n">
        <v>1064</v>
      </c>
      <c r="L51" s="53" t="n">
        <v>646</v>
      </c>
      <c r="M51" s="53" t="n">
        <v>113</v>
      </c>
      <c r="N51" s="53" t="n">
        <v>759</v>
      </c>
    </row>
    <row r="52" s="45" customFormat="true" ht="25.5" hidden="false" customHeight="true" outlineLevel="0" collapsed="false">
      <c r="A52" s="61" t="n">
        <v>142</v>
      </c>
      <c r="B52" s="52" t="s">
        <v>18</v>
      </c>
      <c r="C52" s="52" t="s">
        <v>63</v>
      </c>
      <c r="D52" s="53" t="n">
        <v>690</v>
      </c>
      <c r="E52" s="53" t="n">
        <v>724</v>
      </c>
      <c r="F52" s="54" t="n">
        <v>0.0492753623188407</v>
      </c>
      <c r="G52" s="53" t="n">
        <v>693</v>
      </c>
      <c r="H52" s="53" t="n">
        <v>31</v>
      </c>
      <c r="I52" s="53" t="n">
        <v>258</v>
      </c>
      <c r="J52" s="53" t="n">
        <v>21</v>
      </c>
      <c r="K52" s="53" t="n">
        <v>279</v>
      </c>
      <c r="L52" s="53" t="n">
        <v>435</v>
      </c>
      <c r="M52" s="53" t="n">
        <v>10</v>
      </c>
      <c r="N52" s="53" t="n">
        <v>445</v>
      </c>
    </row>
    <row r="53" customFormat="false" ht="25.5" hidden="false" customHeight="true" outlineLevel="0" collapsed="false">
      <c r="A53" s="61"/>
      <c r="B53" s="55"/>
      <c r="C53" s="55"/>
      <c r="D53" s="72"/>
      <c r="E53" s="72"/>
      <c r="F53" s="63"/>
      <c r="G53" s="56"/>
      <c r="H53" s="55"/>
      <c r="I53" s="55"/>
      <c r="J53" s="55"/>
      <c r="K53" s="55"/>
      <c r="L53" s="55"/>
      <c r="M53" s="55"/>
      <c r="N53" s="68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50" customFormat="true" ht="25.5" hidden="false" customHeight="true" outlineLevel="0" collapsed="false">
      <c r="A54" s="69"/>
      <c r="B54" s="47" t="s">
        <v>64</v>
      </c>
      <c r="C54" s="47"/>
      <c r="D54" s="48" t="n">
        <v>4748</v>
      </c>
      <c r="E54" s="48" t="n">
        <v>5535</v>
      </c>
      <c r="F54" s="59" t="n">
        <v>0.16575400168492</v>
      </c>
      <c r="G54" s="48" t="n">
        <v>5389</v>
      </c>
      <c r="H54" s="48" t="n">
        <v>146</v>
      </c>
      <c r="I54" s="48" t="n">
        <v>1320</v>
      </c>
      <c r="J54" s="48" t="n">
        <v>66</v>
      </c>
      <c r="K54" s="48" t="n">
        <v>1386</v>
      </c>
      <c r="L54" s="48" t="n">
        <v>4069</v>
      </c>
      <c r="M54" s="48" t="n">
        <v>80</v>
      </c>
      <c r="N54" s="60" t="n">
        <v>4149</v>
      </c>
    </row>
    <row r="55" s="45" customFormat="true" ht="25.5" hidden="false" customHeight="true" outlineLevel="0" collapsed="false">
      <c r="A55" s="61" t="n">
        <v>130</v>
      </c>
      <c r="B55" s="52" t="s">
        <v>65</v>
      </c>
      <c r="C55" s="52" t="s">
        <v>66</v>
      </c>
      <c r="D55" s="53" t="n">
        <v>1239</v>
      </c>
      <c r="E55" s="53" t="n">
        <v>1042</v>
      </c>
      <c r="F55" s="54" t="n">
        <v>-0.158999192897498</v>
      </c>
      <c r="G55" s="53" t="n">
        <v>1042</v>
      </c>
      <c r="H55" s="53" t="n">
        <v>0</v>
      </c>
      <c r="I55" s="53" t="n">
        <v>26</v>
      </c>
      <c r="J55" s="53" t="n">
        <v>0</v>
      </c>
      <c r="K55" s="53" t="n">
        <v>26</v>
      </c>
      <c r="L55" s="53" t="n">
        <v>1016</v>
      </c>
      <c r="M55" s="53" t="n">
        <v>0</v>
      </c>
      <c r="N55" s="53" t="n">
        <v>1016</v>
      </c>
    </row>
    <row r="56" s="45" customFormat="true" ht="25.5" hidden="false" customHeight="true" outlineLevel="0" collapsed="false">
      <c r="A56" s="61" t="n">
        <v>148</v>
      </c>
      <c r="B56" s="52" t="s">
        <v>18</v>
      </c>
      <c r="C56" s="52" t="s">
        <v>66</v>
      </c>
      <c r="D56" s="53" t="n">
        <v>2376</v>
      </c>
      <c r="E56" s="53" t="n">
        <v>2567</v>
      </c>
      <c r="F56" s="54" t="n">
        <v>0.0803872053872055</v>
      </c>
      <c r="G56" s="53" t="n">
        <v>2567</v>
      </c>
      <c r="H56" s="53" t="n">
        <v>0</v>
      </c>
      <c r="I56" s="53" t="n">
        <v>242</v>
      </c>
      <c r="J56" s="53" t="n">
        <v>0</v>
      </c>
      <c r="K56" s="53" t="n">
        <v>242</v>
      </c>
      <c r="L56" s="53" t="n">
        <v>2325</v>
      </c>
      <c r="M56" s="53" t="n">
        <v>0</v>
      </c>
      <c r="N56" s="53" t="n">
        <v>2325</v>
      </c>
    </row>
    <row r="57" s="45" customFormat="true" ht="25.5" hidden="false" customHeight="true" outlineLevel="0" collapsed="false">
      <c r="A57" s="61" t="n">
        <v>133</v>
      </c>
      <c r="B57" s="52" t="s">
        <v>18</v>
      </c>
      <c r="C57" s="52" t="s">
        <v>67</v>
      </c>
      <c r="D57" s="53" t="n">
        <v>130</v>
      </c>
      <c r="E57" s="53" t="n">
        <v>188</v>
      </c>
      <c r="F57" s="54" t="n">
        <v>0.446153846153846</v>
      </c>
      <c r="G57" s="53" t="n">
        <v>188</v>
      </c>
      <c r="H57" s="53" t="n">
        <v>0</v>
      </c>
      <c r="I57" s="53" t="n">
        <v>127</v>
      </c>
      <c r="J57" s="53" t="n">
        <v>0</v>
      </c>
      <c r="K57" s="53" t="n">
        <v>127</v>
      </c>
      <c r="L57" s="53" t="n">
        <v>61</v>
      </c>
      <c r="M57" s="53" t="n">
        <v>0</v>
      </c>
      <c r="N57" s="53" t="n">
        <v>61</v>
      </c>
    </row>
    <row r="58" s="45" customFormat="true" ht="25.5" hidden="false" customHeight="true" outlineLevel="0" collapsed="false">
      <c r="A58" s="61" t="n">
        <v>131</v>
      </c>
      <c r="B58" s="52" t="s">
        <v>68</v>
      </c>
      <c r="C58" s="52" t="s">
        <v>69</v>
      </c>
      <c r="D58" s="53" t="n">
        <v>1003</v>
      </c>
      <c r="E58" s="53" t="n">
        <v>1738</v>
      </c>
      <c r="F58" s="54" t="n">
        <v>0.732801595214357</v>
      </c>
      <c r="G58" s="53" t="n">
        <v>1592</v>
      </c>
      <c r="H58" s="53" t="n">
        <v>146</v>
      </c>
      <c r="I58" s="53" t="n">
        <v>925</v>
      </c>
      <c r="J58" s="53" t="n">
        <v>66</v>
      </c>
      <c r="K58" s="53" t="n">
        <v>991</v>
      </c>
      <c r="L58" s="53" t="n">
        <v>667</v>
      </c>
      <c r="M58" s="53" t="n">
        <v>80</v>
      </c>
      <c r="N58" s="53" t="n">
        <v>747</v>
      </c>
    </row>
    <row r="59" customFormat="false" ht="25.5" hidden="false" customHeight="true" outlineLevel="0" collapsed="false">
      <c r="A59" s="61"/>
      <c r="B59" s="55"/>
      <c r="C59" s="55"/>
      <c r="D59" s="56"/>
      <c r="E59" s="56"/>
      <c r="F59" s="57"/>
      <c r="G59" s="56"/>
      <c r="H59" s="56"/>
      <c r="I59" s="56"/>
      <c r="J59" s="56"/>
      <c r="K59" s="56"/>
      <c r="L59" s="56"/>
      <c r="M59" s="56"/>
      <c r="N59" s="68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50" customFormat="true" ht="25.5" hidden="false" customHeight="true" outlineLevel="0" collapsed="false">
      <c r="A60" s="69"/>
      <c r="B60" s="47" t="s">
        <v>70</v>
      </c>
      <c r="C60" s="47"/>
      <c r="D60" s="48" t="n">
        <v>790</v>
      </c>
      <c r="E60" s="48" t="n">
        <v>795</v>
      </c>
      <c r="F60" s="59" t="n">
        <v>0.00632911392405067</v>
      </c>
      <c r="G60" s="48" t="n">
        <v>795</v>
      </c>
      <c r="H60" s="48" t="n">
        <v>0</v>
      </c>
      <c r="I60" s="48" t="n">
        <v>219</v>
      </c>
      <c r="J60" s="48" t="n">
        <v>0</v>
      </c>
      <c r="K60" s="48" t="n">
        <v>219</v>
      </c>
      <c r="L60" s="48" t="n">
        <v>576</v>
      </c>
      <c r="M60" s="48" t="n">
        <v>0</v>
      </c>
      <c r="N60" s="60" t="n">
        <v>576</v>
      </c>
    </row>
    <row r="61" s="45" customFormat="true" ht="25.5" hidden="false" customHeight="true" outlineLevel="0" collapsed="false">
      <c r="A61" s="61" t="n">
        <v>144</v>
      </c>
      <c r="B61" s="52" t="s">
        <v>18</v>
      </c>
      <c r="C61" s="52" t="s">
        <v>71</v>
      </c>
      <c r="D61" s="53" t="n">
        <v>168</v>
      </c>
      <c r="E61" s="53" t="n">
        <v>207</v>
      </c>
      <c r="F61" s="54" t="n">
        <v>0.232142857142857</v>
      </c>
      <c r="G61" s="53" t="n">
        <v>207</v>
      </c>
      <c r="H61" s="53" t="n">
        <v>0</v>
      </c>
      <c r="I61" s="53" t="n">
        <v>79</v>
      </c>
      <c r="J61" s="53" t="n">
        <v>0</v>
      </c>
      <c r="K61" s="53" t="n">
        <v>79</v>
      </c>
      <c r="L61" s="53" t="n">
        <v>128</v>
      </c>
      <c r="M61" s="53" t="n">
        <v>0</v>
      </c>
      <c r="N61" s="53" t="n">
        <v>128</v>
      </c>
    </row>
    <row r="62" s="45" customFormat="true" ht="25.5" hidden="false" customHeight="true" outlineLevel="0" collapsed="false">
      <c r="A62" s="61" t="n">
        <v>145</v>
      </c>
      <c r="B62" s="52" t="s">
        <v>72</v>
      </c>
      <c r="C62" s="52" t="s">
        <v>73</v>
      </c>
      <c r="D62" s="53" t="n">
        <v>385</v>
      </c>
      <c r="E62" s="53" t="n">
        <v>263</v>
      </c>
      <c r="F62" s="54" t="n">
        <v>-0.316883116883117</v>
      </c>
      <c r="G62" s="53" t="n">
        <v>263</v>
      </c>
      <c r="H62" s="53" t="n">
        <v>0</v>
      </c>
      <c r="I62" s="53" t="n">
        <v>6</v>
      </c>
      <c r="J62" s="53" t="n">
        <v>0</v>
      </c>
      <c r="K62" s="53" t="n">
        <v>6</v>
      </c>
      <c r="L62" s="53" t="n">
        <v>257</v>
      </c>
      <c r="M62" s="53" t="n">
        <v>0</v>
      </c>
      <c r="N62" s="53" t="n">
        <v>257</v>
      </c>
    </row>
    <row r="63" s="45" customFormat="true" ht="25.5" hidden="false" customHeight="true" outlineLevel="0" collapsed="false">
      <c r="A63" s="66" t="n">
        <v>158</v>
      </c>
      <c r="B63" s="52" t="s">
        <v>74</v>
      </c>
      <c r="C63" s="52" t="s">
        <v>75</v>
      </c>
      <c r="D63" s="53" t="n">
        <v>100</v>
      </c>
      <c r="E63" s="53" t="n">
        <v>122</v>
      </c>
      <c r="F63" s="54" t="n">
        <v>0.22</v>
      </c>
      <c r="G63" s="53" t="n">
        <v>122</v>
      </c>
      <c r="H63" s="53" t="n">
        <v>0</v>
      </c>
      <c r="I63" s="53" t="n">
        <v>51</v>
      </c>
      <c r="J63" s="53" t="n">
        <v>0</v>
      </c>
      <c r="K63" s="53" t="n">
        <v>51</v>
      </c>
      <c r="L63" s="53" t="n">
        <v>71</v>
      </c>
      <c r="M63" s="53" t="n">
        <v>0</v>
      </c>
      <c r="N63" s="53" t="n">
        <v>71</v>
      </c>
    </row>
    <row r="64" customFormat="false" ht="25.5" hidden="false" customHeight="true" outlineLevel="0" collapsed="false">
      <c r="A64" s="61" t="n">
        <v>136</v>
      </c>
      <c r="B64" s="52" t="s">
        <v>18</v>
      </c>
      <c r="C64" s="52" t="s">
        <v>76</v>
      </c>
      <c r="D64" s="53" t="n">
        <v>92</v>
      </c>
      <c r="E64" s="53" t="n">
        <v>127</v>
      </c>
      <c r="F64" s="54" t="n">
        <v>0.380434782608696</v>
      </c>
      <c r="G64" s="53" t="n">
        <v>127</v>
      </c>
      <c r="H64" s="53" t="n">
        <v>0</v>
      </c>
      <c r="I64" s="53" t="n">
        <v>53</v>
      </c>
      <c r="J64" s="53" t="n">
        <v>0</v>
      </c>
      <c r="K64" s="53" t="n">
        <v>53</v>
      </c>
      <c r="L64" s="53" t="n">
        <v>74</v>
      </c>
      <c r="M64" s="53" t="n">
        <v>0</v>
      </c>
      <c r="N64" s="53" t="n">
        <v>74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5.5" hidden="false" customHeight="true" outlineLevel="0" collapsed="false">
      <c r="A65" s="61" t="n">
        <v>147</v>
      </c>
      <c r="B65" s="52" t="s">
        <v>18</v>
      </c>
      <c r="C65" s="52" t="s">
        <v>77</v>
      </c>
      <c r="D65" s="53" t="n">
        <v>45</v>
      </c>
      <c r="E65" s="53" t="n">
        <v>76</v>
      </c>
      <c r="F65" s="54" t="n">
        <v>0.688888888888889</v>
      </c>
      <c r="G65" s="53" t="n">
        <v>76</v>
      </c>
      <c r="H65" s="53" t="n">
        <v>0</v>
      </c>
      <c r="I65" s="53" t="n">
        <v>30</v>
      </c>
      <c r="J65" s="53" t="n">
        <v>0</v>
      </c>
      <c r="K65" s="53" t="n">
        <v>30</v>
      </c>
      <c r="L65" s="53" t="n">
        <v>46</v>
      </c>
      <c r="M65" s="53" t="n">
        <v>0</v>
      </c>
      <c r="N65" s="53" t="n">
        <v>46</v>
      </c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23.25" hidden="false" customHeight="false" outlineLevel="0" collapsed="false">
      <c r="A66" s="61"/>
      <c r="B66" s="72"/>
      <c r="C66" s="55"/>
      <c r="D66" s="56"/>
      <c r="E66" s="55"/>
      <c r="F66" s="57"/>
      <c r="G66" s="56"/>
      <c r="H66" s="55"/>
      <c r="I66" s="56"/>
      <c r="J66" s="56"/>
      <c r="K66" s="56"/>
      <c r="L66" s="56"/>
      <c r="M66" s="56"/>
      <c r="N66" s="68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50" customFormat="true" ht="25.5" hidden="false" customHeight="true" outlineLevel="0" collapsed="false">
      <c r="A67" s="69"/>
      <c r="B67" s="73" t="s">
        <v>78</v>
      </c>
      <c r="C67" s="73"/>
      <c r="D67" s="48" t="n">
        <v>988</v>
      </c>
      <c r="E67" s="48" t="n">
        <v>1225</v>
      </c>
      <c r="F67" s="59" t="n">
        <v>0.239878542510122</v>
      </c>
      <c r="G67" s="48" t="n">
        <v>1183</v>
      </c>
      <c r="H67" s="48" t="n">
        <v>42</v>
      </c>
      <c r="I67" s="48" t="n">
        <v>288</v>
      </c>
      <c r="J67" s="48" t="n">
        <v>20</v>
      </c>
      <c r="K67" s="48" t="n">
        <v>308</v>
      </c>
      <c r="L67" s="48" t="n">
        <v>895</v>
      </c>
      <c r="M67" s="48" t="n">
        <v>22</v>
      </c>
      <c r="N67" s="60" t="n">
        <v>917</v>
      </c>
    </row>
    <row r="68" s="74" customFormat="true" ht="36" hidden="false" customHeight="true" outlineLevel="0" collapsed="false">
      <c r="A68" s="61" t="n">
        <v>152</v>
      </c>
      <c r="B68" s="52" t="s">
        <v>18</v>
      </c>
      <c r="C68" s="52" t="s">
        <v>79</v>
      </c>
      <c r="D68" s="53" t="n">
        <v>120</v>
      </c>
      <c r="E68" s="53" t="n">
        <v>144</v>
      </c>
      <c r="F68" s="54" t="n">
        <v>0.2</v>
      </c>
      <c r="G68" s="53" t="n">
        <v>144</v>
      </c>
      <c r="H68" s="53" t="n">
        <v>0</v>
      </c>
      <c r="I68" s="53" t="n">
        <v>47</v>
      </c>
      <c r="J68" s="53" t="n">
        <v>0</v>
      </c>
      <c r="K68" s="53" t="n">
        <v>47</v>
      </c>
      <c r="L68" s="53" t="n">
        <v>97</v>
      </c>
      <c r="M68" s="53" t="n">
        <v>0</v>
      </c>
      <c r="N68" s="53" t="n">
        <v>97</v>
      </c>
    </row>
    <row r="69" s="79" customFormat="true" ht="36" hidden="false" customHeight="true" outlineLevel="0" collapsed="false">
      <c r="A69" s="75" t="n">
        <v>153</v>
      </c>
      <c r="B69" s="76" t="s">
        <v>80</v>
      </c>
      <c r="C69" s="76" t="s">
        <v>81</v>
      </c>
      <c r="D69" s="77" t="n">
        <v>868</v>
      </c>
      <c r="E69" s="53" t="n">
        <v>1081</v>
      </c>
      <c r="F69" s="78" t="n">
        <v>0.245391705069124</v>
      </c>
      <c r="G69" s="77" t="n">
        <v>1039</v>
      </c>
      <c r="H69" s="77" t="n">
        <v>42</v>
      </c>
      <c r="I69" s="77" t="n">
        <v>241</v>
      </c>
      <c r="J69" s="77" t="n">
        <v>20</v>
      </c>
      <c r="K69" s="77" t="n">
        <v>261</v>
      </c>
      <c r="L69" s="77" t="n">
        <v>798</v>
      </c>
      <c r="M69" s="77" t="n">
        <v>22</v>
      </c>
      <c r="N69" s="77" t="n">
        <v>820</v>
      </c>
    </row>
    <row r="70" s="74" customFormat="true" ht="19.5" hidden="false" customHeight="true" outlineLevel="0" collapsed="false">
      <c r="A70" s="80"/>
      <c r="B70" s="80"/>
      <c r="C70" s="80"/>
      <c r="D70" s="81"/>
      <c r="E70" s="81"/>
      <c r="F70" s="82"/>
      <c r="G70" s="83"/>
      <c r="H70" s="81"/>
      <c r="I70" s="81"/>
      <c r="J70" s="81"/>
      <c r="K70" s="81"/>
      <c r="L70" s="81"/>
      <c r="M70" s="81"/>
      <c r="N70" s="81"/>
    </row>
    <row r="71" customFormat="false" ht="20.25" hidden="false" customHeight="true" outlineLevel="0" collapsed="false">
      <c r="A71" s="45"/>
      <c r="B71" s="84"/>
      <c r="C71" s="85"/>
      <c r="D71" s="86"/>
      <c r="E71" s="87"/>
      <c r="F71" s="88"/>
      <c r="G71" s="87"/>
      <c r="H71" s="86"/>
      <c r="I71" s="89"/>
      <c r="J71" s="90"/>
      <c r="K71" s="86"/>
      <c r="L71" s="87"/>
      <c r="M71" s="87"/>
      <c r="N71" s="81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20.25" hidden="false" customHeight="true" outlineLevel="0" collapsed="false">
      <c r="A72" s="45"/>
      <c r="B72" s="84"/>
      <c r="C72" s="85"/>
      <c r="D72" s="86"/>
      <c r="E72" s="87"/>
      <c r="F72" s="88"/>
      <c r="G72" s="86"/>
      <c r="H72" s="87"/>
      <c r="I72" s="86"/>
      <c r="J72" s="90"/>
      <c r="K72" s="86"/>
      <c r="L72" s="86"/>
      <c r="M72" s="89"/>
      <c r="N72" s="91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94" customFormat="true" ht="36" hidden="false" customHeight="true" outlineLevel="0" collapsed="false">
      <c r="A73" s="92" t="n">
        <v>200</v>
      </c>
      <c r="B73" s="93" t="s">
        <v>82</v>
      </c>
      <c r="C73" s="93"/>
      <c r="D73" s="33" t="n">
        <v>14489</v>
      </c>
      <c r="E73" s="33" t="n">
        <v>24583</v>
      </c>
      <c r="F73" s="34" t="n">
        <v>0.696666436607081</v>
      </c>
      <c r="G73" s="33" t="n">
        <v>22769</v>
      </c>
      <c r="H73" s="33" t="n">
        <v>1814</v>
      </c>
      <c r="I73" s="33" t="n">
        <v>8918</v>
      </c>
      <c r="J73" s="33" t="n">
        <v>813</v>
      </c>
      <c r="K73" s="33" t="n">
        <v>9731</v>
      </c>
      <c r="L73" s="33" t="n">
        <v>13851</v>
      </c>
      <c r="M73" s="33" t="n">
        <v>1001</v>
      </c>
      <c r="N73" s="36" t="n">
        <v>14852</v>
      </c>
    </row>
    <row r="74" s="74" customFormat="true" ht="21" hidden="false" customHeight="true" outlineLevel="0" collapsed="false">
      <c r="A74" s="95"/>
      <c r="B74" s="96"/>
      <c r="C74" s="40"/>
      <c r="D74" s="41"/>
      <c r="E74" s="41"/>
      <c r="F74" s="42"/>
      <c r="G74" s="97"/>
      <c r="H74" s="97"/>
      <c r="I74" s="97"/>
      <c r="J74" s="98"/>
      <c r="K74" s="97"/>
      <c r="L74" s="97"/>
      <c r="M74" s="97"/>
      <c r="N74" s="99"/>
    </row>
    <row r="75" s="100" customFormat="true" ht="36" hidden="false" customHeight="true" outlineLevel="0" collapsed="false">
      <c r="A75" s="69"/>
      <c r="B75" s="73" t="s">
        <v>83</v>
      </c>
      <c r="C75" s="73"/>
      <c r="D75" s="48" t="n">
        <v>3328</v>
      </c>
      <c r="E75" s="48" t="n">
        <v>4260</v>
      </c>
      <c r="F75" s="59" t="n">
        <v>0.280048076923077</v>
      </c>
      <c r="G75" s="48" t="n">
        <v>4017</v>
      </c>
      <c r="H75" s="48" t="n">
        <v>243</v>
      </c>
      <c r="I75" s="48" t="n">
        <v>1099</v>
      </c>
      <c r="J75" s="48" t="n">
        <v>119</v>
      </c>
      <c r="K75" s="48" t="n">
        <v>1218</v>
      </c>
      <c r="L75" s="48" t="n">
        <v>2918</v>
      </c>
      <c r="M75" s="48" t="n">
        <v>124</v>
      </c>
      <c r="N75" s="60" t="n">
        <v>3042</v>
      </c>
    </row>
    <row r="76" s="74" customFormat="true" ht="36" hidden="false" customHeight="true" outlineLevel="0" collapsed="false">
      <c r="A76" s="61" t="n">
        <v>202</v>
      </c>
      <c r="B76" s="52" t="s">
        <v>18</v>
      </c>
      <c r="C76" s="52" t="s">
        <v>84</v>
      </c>
      <c r="D76" s="53" t="n">
        <v>176</v>
      </c>
      <c r="E76" s="53" t="n">
        <v>196</v>
      </c>
      <c r="F76" s="54" t="n">
        <v>0.113636363636364</v>
      </c>
      <c r="G76" s="53" t="n">
        <v>196</v>
      </c>
      <c r="H76" s="53" t="n">
        <v>0</v>
      </c>
      <c r="I76" s="53" t="n">
        <v>31</v>
      </c>
      <c r="J76" s="53" t="n">
        <v>0</v>
      </c>
      <c r="K76" s="53" t="n">
        <v>31</v>
      </c>
      <c r="L76" s="53" t="n">
        <v>165</v>
      </c>
      <c r="M76" s="53" t="n">
        <v>0</v>
      </c>
      <c r="N76" s="53" t="n">
        <v>165</v>
      </c>
    </row>
    <row r="77" customFormat="false" ht="36" hidden="false" customHeight="true" outlineLevel="0" collapsed="false">
      <c r="A77" s="61" t="n">
        <v>203</v>
      </c>
      <c r="B77" s="52" t="s">
        <v>18</v>
      </c>
      <c r="C77" s="101" t="s">
        <v>85</v>
      </c>
      <c r="D77" s="53" t="n">
        <v>48</v>
      </c>
      <c r="E77" s="53" t="n">
        <v>167</v>
      </c>
      <c r="F77" s="54" t="n">
        <v>2.47916666666667</v>
      </c>
      <c r="G77" s="53" t="n">
        <v>167</v>
      </c>
      <c r="H77" s="53" t="n">
        <v>0</v>
      </c>
      <c r="I77" s="53" t="n">
        <v>40</v>
      </c>
      <c r="J77" s="53" t="n">
        <v>0</v>
      </c>
      <c r="K77" s="53" t="n">
        <v>40</v>
      </c>
      <c r="L77" s="53" t="n">
        <v>127</v>
      </c>
      <c r="M77" s="53" t="n">
        <v>0</v>
      </c>
      <c r="N77" s="53" t="n">
        <v>127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6" hidden="false" customHeight="true" outlineLevel="0" collapsed="false">
      <c r="A78" s="61" t="n">
        <v>204</v>
      </c>
      <c r="B78" s="52" t="s">
        <v>18</v>
      </c>
      <c r="C78" s="101" t="s">
        <v>86</v>
      </c>
      <c r="D78" s="53" t="n">
        <v>84</v>
      </c>
      <c r="E78" s="53" t="n">
        <v>146</v>
      </c>
      <c r="F78" s="54" t="n">
        <v>0.738095238095238</v>
      </c>
      <c r="G78" s="53" t="n">
        <v>146</v>
      </c>
      <c r="H78" s="53" t="n">
        <v>0</v>
      </c>
      <c r="I78" s="53" t="n">
        <v>62</v>
      </c>
      <c r="J78" s="53" t="n">
        <v>0</v>
      </c>
      <c r="K78" s="53" t="n">
        <v>62</v>
      </c>
      <c r="L78" s="53" t="n">
        <v>84</v>
      </c>
      <c r="M78" s="53" t="n">
        <v>0</v>
      </c>
      <c r="N78" s="53" t="n">
        <v>84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6" hidden="false" customHeight="true" outlineLevel="0" collapsed="false">
      <c r="A79" s="61" t="n">
        <v>235</v>
      </c>
      <c r="B79" s="52" t="s">
        <v>87</v>
      </c>
      <c r="C79" s="101" t="s">
        <v>88</v>
      </c>
      <c r="D79" s="53" t="n">
        <v>2524</v>
      </c>
      <c r="E79" s="53" t="n">
        <v>2912</v>
      </c>
      <c r="F79" s="54" t="n">
        <v>0.153724247226624</v>
      </c>
      <c r="G79" s="53" t="n">
        <v>2912</v>
      </c>
      <c r="H79" s="53" t="n">
        <v>0</v>
      </c>
      <c r="I79" s="53" t="n">
        <v>667</v>
      </c>
      <c r="J79" s="53" t="n">
        <v>0</v>
      </c>
      <c r="K79" s="53" t="n">
        <v>667</v>
      </c>
      <c r="L79" s="53" t="n">
        <v>2245</v>
      </c>
      <c r="M79" s="53" t="n">
        <v>0</v>
      </c>
      <c r="N79" s="53" t="n">
        <v>2245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6" hidden="false" customHeight="true" outlineLevel="0" collapsed="false">
      <c r="A80" s="61" t="n">
        <v>209</v>
      </c>
      <c r="B80" s="52" t="s">
        <v>89</v>
      </c>
      <c r="C80" s="101" t="s">
        <v>88</v>
      </c>
      <c r="D80" s="53" t="n">
        <v>100</v>
      </c>
      <c r="E80" s="53" t="n">
        <v>184</v>
      </c>
      <c r="F80" s="54" t="n">
        <v>0.84</v>
      </c>
      <c r="G80" s="53" t="n">
        <v>0</v>
      </c>
      <c r="H80" s="53" t="n">
        <v>184</v>
      </c>
      <c r="I80" s="53" t="n">
        <v>0</v>
      </c>
      <c r="J80" s="53" t="n">
        <v>82</v>
      </c>
      <c r="K80" s="53" t="n">
        <v>82</v>
      </c>
      <c r="L80" s="53" t="n">
        <v>0</v>
      </c>
      <c r="M80" s="53" t="n">
        <v>102</v>
      </c>
      <c r="N80" s="53" t="n">
        <v>102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0" hidden="false" customHeight="true" outlineLevel="0" collapsed="false">
      <c r="A81" s="61" t="n">
        <v>206</v>
      </c>
      <c r="B81" s="52" t="s">
        <v>18</v>
      </c>
      <c r="C81" s="101" t="s">
        <v>90</v>
      </c>
      <c r="D81" s="53" t="n">
        <v>66</v>
      </c>
      <c r="E81" s="53" t="n">
        <v>153</v>
      </c>
      <c r="F81" s="54" t="n">
        <v>1.31818181818182</v>
      </c>
      <c r="G81" s="53" t="n">
        <v>153</v>
      </c>
      <c r="H81" s="53" t="n">
        <v>0</v>
      </c>
      <c r="I81" s="53" t="n">
        <v>90</v>
      </c>
      <c r="J81" s="53" t="n">
        <v>0</v>
      </c>
      <c r="K81" s="53" t="n">
        <v>90</v>
      </c>
      <c r="L81" s="53" t="n">
        <v>63</v>
      </c>
      <c r="M81" s="53" t="n">
        <v>0</v>
      </c>
      <c r="N81" s="53" t="n">
        <v>63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6" hidden="false" customHeight="true" outlineLevel="0" collapsed="false">
      <c r="A82" s="61" t="n">
        <v>207</v>
      </c>
      <c r="B82" s="52" t="s">
        <v>18</v>
      </c>
      <c r="C82" s="101" t="s">
        <v>91</v>
      </c>
      <c r="D82" s="53" t="n">
        <v>230</v>
      </c>
      <c r="E82" s="53" t="n">
        <v>375</v>
      </c>
      <c r="F82" s="54" t="n">
        <v>0.630434782608696</v>
      </c>
      <c r="G82" s="53" t="n">
        <v>316</v>
      </c>
      <c r="H82" s="53" t="n">
        <v>59</v>
      </c>
      <c r="I82" s="53" t="n">
        <v>172</v>
      </c>
      <c r="J82" s="53" t="n">
        <v>37</v>
      </c>
      <c r="K82" s="53" t="n">
        <v>209</v>
      </c>
      <c r="L82" s="53" t="n">
        <v>144</v>
      </c>
      <c r="M82" s="53" t="n">
        <v>22</v>
      </c>
      <c r="N82" s="53" t="n">
        <v>166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6" hidden="false" customHeight="true" outlineLevel="0" collapsed="false">
      <c r="A83" s="61" t="n">
        <v>208</v>
      </c>
      <c r="B83" s="52" t="s">
        <v>18</v>
      </c>
      <c r="C83" s="101" t="s">
        <v>92</v>
      </c>
      <c r="D83" s="53" t="n">
        <v>100</v>
      </c>
      <c r="E83" s="53" t="n">
        <v>127</v>
      </c>
      <c r="F83" s="54" t="n">
        <v>0.27</v>
      </c>
      <c r="G83" s="53" t="n">
        <v>127</v>
      </c>
      <c r="H83" s="53" t="n">
        <v>0</v>
      </c>
      <c r="I83" s="53" t="n">
        <v>37</v>
      </c>
      <c r="J83" s="53" t="n">
        <v>0</v>
      </c>
      <c r="K83" s="53" t="n">
        <v>37</v>
      </c>
      <c r="L83" s="53" t="n">
        <v>90</v>
      </c>
      <c r="M83" s="53" t="n">
        <v>0</v>
      </c>
      <c r="N83" s="53" t="n">
        <v>90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22.5" hidden="false" customHeight="true" outlineLevel="0" collapsed="false">
      <c r="A84" s="61"/>
      <c r="B84" s="102"/>
      <c r="C84" s="103"/>
      <c r="D84" s="56"/>
      <c r="E84" s="56"/>
      <c r="F84" s="57"/>
      <c r="G84" s="56"/>
      <c r="H84" s="56"/>
      <c r="I84" s="56"/>
      <c r="J84" s="56"/>
      <c r="K84" s="56"/>
      <c r="L84" s="56"/>
      <c r="M84" s="56"/>
      <c r="N84" s="104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00" customFormat="true" ht="36" hidden="false" customHeight="true" outlineLevel="0" collapsed="false">
      <c r="A85" s="69"/>
      <c r="B85" s="73" t="s">
        <v>93</v>
      </c>
      <c r="C85" s="73"/>
      <c r="D85" s="48" t="n">
        <v>1276</v>
      </c>
      <c r="E85" s="48" t="n">
        <v>2365</v>
      </c>
      <c r="F85" s="59" t="n">
        <v>0.853448275862069</v>
      </c>
      <c r="G85" s="48" t="n">
        <v>2177</v>
      </c>
      <c r="H85" s="48" t="n">
        <v>188</v>
      </c>
      <c r="I85" s="48" t="n">
        <v>1021</v>
      </c>
      <c r="J85" s="48" t="n">
        <v>115</v>
      </c>
      <c r="K85" s="48" t="n">
        <v>1136</v>
      </c>
      <c r="L85" s="48" t="n">
        <v>1156</v>
      </c>
      <c r="M85" s="48" t="n">
        <v>73</v>
      </c>
      <c r="N85" s="60" t="n">
        <v>1229</v>
      </c>
    </row>
    <row r="86" s="74" customFormat="true" ht="36" hidden="false" customHeight="true" outlineLevel="0" collapsed="false">
      <c r="A86" s="61" t="n">
        <v>217</v>
      </c>
      <c r="B86" s="52" t="s">
        <v>18</v>
      </c>
      <c r="C86" s="101" t="s">
        <v>94</v>
      </c>
      <c r="D86" s="53" t="n">
        <v>280</v>
      </c>
      <c r="E86" s="53" t="n">
        <v>456</v>
      </c>
      <c r="F86" s="54" t="n">
        <v>0.628571428571429</v>
      </c>
      <c r="G86" s="53" t="n">
        <v>394</v>
      </c>
      <c r="H86" s="53" t="n">
        <v>62</v>
      </c>
      <c r="I86" s="53" t="n">
        <v>140</v>
      </c>
      <c r="J86" s="53" t="n">
        <v>27</v>
      </c>
      <c r="K86" s="53" t="n">
        <v>167</v>
      </c>
      <c r="L86" s="53" t="n">
        <v>254</v>
      </c>
      <c r="M86" s="53" t="n">
        <v>35</v>
      </c>
      <c r="N86" s="53" t="n">
        <v>289</v>
      </c>
    </row>
    <row r="87" s="74" customFormat="true" ht="36" hidden="false" customHeight="true" outlineLevel="0" collapsed="false">
      <c r="A87" s="61" t="n">
        <v>219</v>
      </c>
      <c r="B87" s="52" t="s">
        <v>18</v>
      </c>
      <c r="C87" s="101" t="s">
        <v>95</v>
      </c>
      <c r="D87" s="53" t="n">
        <v>70</v>
      </c>
      <c r="E87" s="53" t="n">
        <v>92</v>
      </c>
      <c r="F87" s="54" t="n">
        <v>0.314285714285714</v>
      </c>
      <c r="G87" s="53" t="n">
        <v>92</v>
      </c>
      <c r="H87" s="53" t="n">
        <v>0</v>
      </c>
      <c r="I87" s="53" t="n">
        <v>16</v>
      </c>
      <c r="J87" s="53" t="n">
        <v>0</v>
      </c>
      <c r="K87" s="53" t="n">
        <v>16</v>
      </c>
      <c r="L87" s="53" t="n">
        <v>76</v>
      </c>
      <c r="M87" s="53" t="n">
        <v>0</v>
      </c>
      <c r="N87" s="53" t="n">
        <v>76</v>
      </c>
    </row>
    <row r="88" s="74" customFormat="true" ht="36" hidden="false" customHeight="true" outlineLevel="0" collapsed="false">
      <c r="A88" s="61" t="n">
        <v>215</v>
      </c>
      <c r="B88" s="52" t="s">
        <v>96</v>
      </c>
      <c r="C88" s="101" t="s">
        <v>97</v>
      </c>
      <c r="D88" s="53" t="n">
        <v>568</v>
      </c>
      <c r="E88" s="53" t="n">
        <v>1342</v>
      </c>
      <c r="F88" s="54" t="n">
        <v>1.36267605633803</v>
      </c>
      <c r="G88" s="53" t="n">
        <v>1231</v>
      </c>
      <c r="H88" s="53" t="n">
        <v>111</v>
      </c>
      <c r="I88" s="53" t="n">
        <v>621</v>
      </c>
      <c r="J88" s="53" t="n">
        <v>79</v>
      </c>
      <c r="K88" s="53" t="n">
        <v>700</v>
      </c>
      <c r="L88" s="53" t="n">
        <v>610</v>
      </c>
      <c r="M88" s="53" t="n">
        <v>32</v>
      </c>
      <c r="N88" s="53" t="n">
        <v>642</v>
      </c>
    </row>
    <row r="89" s="74" customFormat="true" ht="36" hidden="false" customHeight="true" outlineLevel="0" collapsed="false">
      <c r="A89" s="61" t="n">
        <v>222</v>
      </c>
      <c r="B89" s="52" t="s">
        <v>18</v>
      </c>
      <c r="C89" s="101" t="s">
        <v>98</v>
      </c>
      <c r="D89" s="53" t="n">
        <v>238</v>
      </c>
      <c r="E89" s="53" t="n">
        <v>305</v>
      </c>
      <c r="F89" s="54" t="n">
        <v>0.281512605042017</v>
      </c>
      <c r="G89" s="53" t="n">
        <v>298</v>
      </c>
      <c r="H89" s="53" t="n">
        <v>7</v>
      </c>
      <c r="I89" s="53" t="n">
        <v>174</v>
      </c>
      <c r="J89" s="53" t="n">
        <v>6</v>
      </c>
      <c r="K89" s="53" t="n">
        <v>180</v>
      </c>
      <c r="L89" s="53" t="n">
        <v>124</v>
      </c>
      <c r="M89" s="53" t="n">
        <v>1</v>
      </c>
      <c r="N89" s="53" t="n">
        <v>125</v>
      </c>
    </row>
    <row r="90" s="74" customFormat="true" ht="36" hidden="false" customHeight="true" outlineLevel="0" collapsed="false">
      <c r="A90" s="61" t="n">
        <v>221</v>
      </c>
      <c r="B90" s="52" t="s">
        <v>18</v>
      </c>
      <c r="C90" s="101" t="s">
        <v>99</v>
      </c>
      <c r="D90" s="53" t="n">
        <v>120</v>
      </c>
      <c r="E90" s="53" t="n">
        <v>170</v>
      </c>
      <c r="F90" s="54" t="n">
        <v>0.416666666666667</v>
      </c>
      <c r="G90" s="53" t="n">
        <v>162</v>
      </c>
      <c r="H90" s="53" t="n">
        <v>8</v>
      </c>
      <c r="I90" s="53" t="n">
        <v>70</v>
      </c>
      <c r="J90" s="53" t="n">
        <v>3</v>
      </c>
      <c r="K90" s="53" t="n">
        <v>73</v>
      </c>
      <c r="L90" s="53" t="n">
        <v>92</v>
      </c>
      <c r="M90" s="53" t="n">
        <v>5</v>
      </c>
      <c r="N90" s="53" t="n">
        <v>97</v>
      </c>
    </row>
    <row r="91" customFormat="false" ht="26.25" hidden="false" customHeight="true" outlineLevel="0" collapsed="false">
      <c r="A91" s="61"/>
      <c r="B91" s="102"/>
      <c r="C91" s="103"/>
      <c r="D91" s="53"/>
      <c r="E91" s="105"/>
      <c r="F91" s="54"/>
      <c r="G91" s="53"/>
      <c r="H91" s="56"/>
      <c r="I91" s="56"/>
      <c r="J91" s="56"/>
      <c r="K91" s="53"/>
      <c r="L91" s="56"/>
      <c r="M91" s="56"/>
      <c r="N91" s="106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00" customFormat="true" ht="36" hidden="false" customHeight="true" outlineLevel="0" collapsed="false">
      <c r="A92" s="69"/>
      <c r="B92" s="73" t="s">
        <v>100</v>
      </c>
      <c r="C92" s="73"/>
      <c r="D92" s="48" t="n">
        <v>360</v>
      </c>
      <c r="E92" s="48" t="n">
        <v>652</v>
      </c>
      <c r="F92" s="59" t="n">
        <v>0.811111111111111</v>
      </c>
      <c r="G92" s="48" t="n">
        <v>599</v>
      </c>
      <c r="H92" s="48" t="n">
        <v>53</v>
      </c>
      <c r="I92" s="48" t="n">
        <v>309</v>
      </c>
      <c r="J92" s="48" t="n">
        <v>18</v>
      </c>
      <c r="K92" s="48" t="n">
        <v>327</v>
      </c>
      <c r="L92" s="48" t="n">
        <v>290</v>
      </c>
      <c r="M92" s="48" t="n">
        <v>35</v>
      </c>
      <c r="N92" s="60" t="n">
        <v>325</v>
      </c>
    </row>
    <row r="93" s="74" customFormat="true" ht="36" hidden="false" customHeight="true" outlineLevel="0" collapsed="false">
      <c r="A93" s="61" t="n">
        <v>224</v>
      </c>
      <c r="B93" s="52" t="s">
        <v>18</v>
      </c>
      <c r="C93" s="101" t="s">
        <v>101</v>
      </c>
      <c r="D93" s="53" t="n">
        <v>360</v>
      </c>
      <c r="E93" s="53" t="n">
        <v>652</v>
      </c>
      <c r="F93" s="54" t="n">
        <v>0.811111111111111</v>
      </c>
      <c r="G93" s="53" t="n">
        <v>599</v>
      </c>
      <c r="H93" s="53" t="n">
        <v>53</v>
      </c>
      <c r="I93" s="53" t="n">
        <v>309</v>
      </c>
      <c r="J93" s="53" t="n">
        <v>18</v>
      </c>
      <c r="K93" s="53" t="n">
        <v>327</v>
      </c>
      <c r="L93" s="53" t="n">
        <v>290</v>
      </c>
      <c r="M93" s="53" t="n">
        <v>35</v>
      </c>
      <c r="N93" s="53" t="n">
        <v>325</v>
      </c>
    </row>
    <row r="94" customFormat="false" ht="21" hidden="false" customHeight="true" outlineLevel="0" collapsed="false">
      <c r="A94" s="61"/>
      <c r="B94" s="102"/>
      <c r="C94" s="103"/>
      <c r="D94" s="56"/>
      <c r="E94" s="56"/>
      <c r="F94" s="57"/>
      <c r="G94" s="56"/>
      <c r="H94" s="56"/>
      <c r="I94" s="56"/>
      <c r="J94" s="56"/>
      <c r="K94" s="56"/>
      <c r="L94" s="56"/>
      <c r="M94" s="56"/>
      <c r="N94" s="104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00" customFormat="true" ht="36" hidden="false" customHeight="true" outlineLevel="0" collapsed="false">
      <c r="A95" s="69"/>
      <c r="B95" s="73" t="s">
        <v>102</v>
      </c>
      <c r="C95" s="73"/>
      <c r="D95" s="48" t="n">
        <v>9525</v>
      </c>
      <c r="E95" s="48" t="n">
        <v>17306</v>
      </c>
      <c r="F95" s="59" t="n">
        <v>0.816902887139107</v>
      </c>
      <c r="G95" s="48" t="n">
        <v>15976</v>
      </c>
      <c r="H95" s="48" t="n">
        <v>1330</v>
      </c>
      <c r="I95" s="48" t="n">
        <v>6489</v>
      </c>
      <c r="J95" s="48" t="n">
        <v>561</v>
      </c>
      <c r="K95" s="48" t="n">
        <v>7050</v>
      </c>
      <c r="L95" s="48" t="n">
        <v>9487</v>
      </c>
      <c r="M95" s="48" t="n">
        <v>769</v>
      </c>
      <c r="N95" s="60" t="n">
        <v>10256</v>
      </c>
    </row>
    <row r="96" s="74" customFormat="true" ht="36" hidden="false" customHeight="true" outlineLevel="0" collapsed="false">
      <c r="A96" s="61" t="n">
        <v>228</v>
      </c>
      <c r="B96" s="52" t="s">
        <v>18</v>
      </c>
      <c r="C96" s="101" t="s">
        <v>103</v>
      </c>
      <c r="D96" s="53" t="n">
        <v>335</v>
      </c>
      <c r="E96" s="53" t="n">
        <v>668</v>
      </c>
      <c r="F96" s="54" t="n">
        <v>0.994029850746269</v>
      </c>
      <c r="G96" s="53" t="n">
        <v>635</v>
      </c>
      <c r="H96" s="53" t="n">
        <v>33</v>
      </c>
      <c r="I96" s="53" t="n">
        <v>593</v>
      </c>
      <c r="J96" s="53" t="n">
        <v>25</v>
      </c>
      <c r="K96" s="53" t="n">
        <v>618</v>
      </c>
      <c r="L96" s="53" t="n">
        <v>42</v>
      </c>
      <c r="M96" s="53" t="n">
        <v>8</v>
      </c>
      <c r="N96" s="53" t="n">
        <v>50</v>
      </c>
    </row>
    <row r="97" s="74" customFormat="true" ht="36" hidden="false" customHeight="true" outlineLevel="0" collapsed="false">
      <c r="A97" s="61" t="n">
        <v>227</v>
      </c>
      <c r="B97" s="52" t="s">
        <v>18</v>
      </c>
      <c r="C97" s="101" t="s">
        <v>104</v>
      </c>
      <c r="D97" s="53" t="n">
        <v>821</v>
      </c>
      <c r="E97" s="53" t="n">
        <v>1341</v>
      </c>
      <c r="F97" s="54" t="n">
        <v>0.633373934226553</v>
      </c>
      <c r="G97" s="53" t="n">
        <v>1259</v>
      </c>
      <c r="H97" s="53" t="n">
        <v>82</v>
      </c>
      <c r="I97" s="53" t="n">
        <v>572</v>
      </c>
      <c r="J97" s="53" t="n">
        <v>44</v>
      </c>
      <c r="K97" s="53" t="n">
        <v>616</v>
      </c>
      <c r="L97" s="53" t="n">
        <v>687</v>
      </c>
      <c r="M97" s="53" t="n">
        <v>38</v>
      </c>
      <c r="N97" s="53" t="n">
        <v>725</v>
      </c>
    </row>
    <row r="98" s="107" customFormat="true" ht="26.25" hidden="false" customHeight="true" outlineLevel="0" collapsed="false">
      <c r="A98" s="66" t="n">
        <v>239</v>
      </c>
      <c r="B98" s="52" t="s">
        <v>18</v>
      </c>
      <c r="C98" s="101" t="s">
        <v>105</v>
      </c>
      <c r="D98" s="53" t="n">
        <v>102</v>
      </c>
      <c r="E98" s="53" t="n">
        <v>102</v>
      </c>
      <c r="F98" s="54" t="n">
        <v>0</v>
      </c>
      <c r="G98" s="53" t="n">
        <v>102</v>
      </c>
      <c r="H98" s="53" t="n">
        <v>0</v>
      </c>
      <c r="I98" s="53" t="n">
        <v>39</v>
      </c>
      <c r="J98" s="53" t="n">
        <v>0</v>
      </c>
      <c r="K98" s="53" t="n">
        <v>39</v>
      </c>
      <c r="L98" s="53" t="n">
        <v>63</v>
      </c>
      <c r="M98" s="53" t="n">
        <v>0</v>
      </c>
      <c r="N98" s="53" t="n">
        <v>63</v>
      </c>
    </row>
    <row r="99" s="74" customFormat="true" ht="36" hidden="false" customHeight="true" outlineLevel="0" collapsed="false">
      <c r="A99" s="61" t="n">
        <v>226</v>
      </c>
      <c r="B99" s="52" t="s">
        <v>106</v>
      </c>
      <c r="C99" s="101" t="s">
        <v>107</v>
      </c>
      <c r="D99" s="53" t="n">
        <v>1667</v>
      </c>
      <c r="E99" s="53" t="n">
        <v>6016</v>
      </c>
      <c r="F99" s="54" t="n">
        <v>2.60887822435513</v>
      </c>
      <c r="G99" s="53" t="n">
        <v>6016</v>
      </c>
      <c r="H99" s="53" t="n">
        <v>0</v>
      </c>
      <c r="I99" s="53" t="n">
        <v>3371</v>
      </c>
      <c r="J99" s="53" t="n">
        <v>0</v>
      </c>
      <c r="K99" s="53" t="n">
        <v>3371</v>
      </c>
      <c r="L99" s="53" t="n">
        <v>2645</v>
      </c>
      <c r="M99" s="53" t="n">
        <v>0</v>
      </c>
      <c r="N99" s="53" t="n">
        <v>2645</v>
      </c>
    </row>
    <row r="100" customFormat="false" ht="36" hidden="false" customHeight="true" outlineLevel="0" collapsed="false">
      <c r="A100" s="66" t="n">
        <v>238</v>
      </c>
      <c r="B100" s="52" t="s">
        <v>18</v>
      </c>
      <c r="C100" s="101" t="s">
        <v>108</v>
      </c>
      <c r="D100" s="53" t="n">
        <v>412</v>
      </c>
      <c r="E100" s="53" t="n">
        <v>625</v>
      </c>
      <c r="F100" s="54" t="n">
        <v>0.516990291262136</v>
      </c>
      <c r="G100" s="53" t="n">
        <v>625</v>
      </c>
      <c r="H100" s="53" t="n">
        <v>0</v>
      </c>
      <c r="I100" s="53" t="n">
        <v>202</v>
      </c>
      <c r="J100" s="53" t="n">
        <v>0</v>
      </c>
      <c r="K100" s="53" t="n">
        <v>202</v>
      </c>
      <c r="L100" s="53" t="n">
        <v>423</v>
      </c>
      <c r="M100" s="53" t="n">
        <v>0</v>
      </c>
      <c r="N100" s="53" t="n">
        <v>423</v>
      </c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08" customFormat="true" ht="36" hidden="false" customHeight="true" outlineLevel="0" collapsed="false">
      <c r="A101" s="66" t="n">
        <v>242</v>
      </c>
      <c r="B101" s="52" t="s">
        <v>109</v>
      </c>
      <c r="C101" s="52" t="s">
        <v>110</v>
      </c>
      <c r="D101" s="53" t="n">
        <v>4309</v>
      </c>
      <c r="E101" s="53" t="n">
        <v>4716</v>
      </c>
      <c r="F101" s="63" t="n">
        <v>0.0944534694824786</v>
      </c>
      <c r="G101" s="53" t="n">
        <v>3570</v>
      </c>
      <c r="H101" s="53" t="n">
        <v>1146</v>
      </c>
      <c r="I101" s="53" t="n">
        <v>227</v>
      </c>
      <c r="J101" s="53" t="n">
        <v>441</v>
      </c>
      <c r="K101" s="53" t="n">
        <v>668</v>
      </c>
      <c r="L101" s="53" t="n">
        <v>3343</v>
      </c>
      <c r="M101" s="53" t="n">
        <v>705</v>
      </c>
      <c r="N101" s="53" t="n">
        <v>4048</v>
      </c>
    </row>
    <row r="102" s="74" customFormat="true" ht="36" hidden="false" customHeight="true" outlineLevel="0" collapsed="false">
      <c r="A102" s="61" t="n">
        <v>225</v>
      </c>
      <c r="B102" s="52" t="s">
        <v>111</v>
      </c>
      <c r="C102" s="101" t="s">
        <v>112</v>
      </c>
      <c r="D102" s="53" t="n">
        <v>1257</v>
      </c>
      <c r="E102" s="53" t="n">
        <v>2844</v>
      </c>
      <c r="F102" s="54" t="n">
        <v>1.26252983293556</v>
      </c>
      <c r="G102" s="53" t="n">
        <v>2844</v>
      </c>
      <c r="H102" s="53" t="n">
        <v>0</v>
      </c>
      <c r="I102" s="53" t="n">
        <v>995</v>
      </c>
      <c r="J102" s="53" t="n">
        <v>0</v>
      </c>
      <c r="K102" s="53" t="n">
        <v>995</v>
      </c>
      <c r="L102" s="53" t="n">
        <v>1849</v>
      </c>
      <c r="M102" s="53" t="n">
        <v>0</v>
      </c>
      <c r="N102" s="53" t="n">
        <v>1849</v>
      </c>
    </row>
    <row r="103" s="107" customFormat="true" ht="26.25" hidden="false" customHeight="true" outlineLevel="0" collapsed="false">
      <c r="A103" s="66" t="n">
        <v>240</v>
      </c>
      <c r="B103" s="52" t="s">
        <v>18</v>
      </c>
      <c r="C103" s="52" t="s">
        <v>113</v>
      </c>
      <c r="D103" s="53" t="n">
        <v>80</v>
      </c>
      <c r="E103" s="53" t="n">
        <v>121</v>
      </c>
      <c r="F103" s="54" t="n">
        <v>0.5125</v>
      </c>
      <c r="G103" s="53" t="n">
        <v>121</v>
      </c>
      <c r="H103" s="53" t="n">
        <v>0</v>
      </c>
      <c r="I103" s="53" t="n">
        <v>50</v>
      </c>
      <c r="J103" s="53" t="n">
        <v>0</v>
      </c>
      <c r="K103" s="53" t="n">
        <v>50</v>
      </c>
      <c r="L103" s="53" t="n">
        <v>71</v>
      </c>
      <c r="M103" s="53" t="n">
        <v>0</v>
      </c>
      <c r="N103" s="53" t="n">
        <v>71</v>
      </c>
    </row>
    <row r="104" customFormat="false" ht="26.25" hidden="false" customHeight="true" outlineLevel="0" collapsed="false">
      <c r="A104" s="66" t="n">
        <v>241</v>
      </c>
      <c r="B104" s="52" t="s">
        <v>18</v>
      </c>
      <c r="C104" s="101" t="s">
        <v>114</v>
      </c>
      <c r="D104" s="53" t="n">
        <v>120</v>
      </c>
      <c r="E104" s="53" t="n">
        <v>138</v>
      </c>
      <c r="F104" s="54" t="n">
        <v>0.15</v>
      </c>
      <c r="G104" s="53" t="n">
        <v>138</v>
      </c>
      <c r="H104" s="53" t="n">
        <v>0</v>
      </c>
      <c r="I104" s="53" t="n">
        <v>55</v>
      </c>
      <c r="J104" s="53" t="n">
        <v>0</v>
      </c>
      <c r="K104" s="53" t="n">
        <v>55</v>
      </c>
      <c r="L104" s="53" t="n">
        <v>83</v>
      </c>
      <c r="M104" s="53" t="n">
        <v>0</v>
      </c>
      <c r="N104" s="53" t="n">
        <v>83</v>
      </c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74" customFormat="true" ht="36" hidden="false" customHeight="true" outlineLevel="0" collapsed="false">
      <c r="A105" s="109" t="n">
        <v>233</v>
      </c>
      <c r="B105" s="76" t="s">
        <v>18</v>
      </c>
      <c r="C105" s="110" t="s">
        <v>115</v>
      </c>
      <c r="D105" s="77" t="n">
        <v>422</v>
      </c>
      <c r="E105" s="77" t="n">
        <v>735</v>
      </c>
      <c r="F105" s="78" t="n">
        <v>0.741706161137441</v>
      </c>
      <c r="G105" s="77" t="n">
        <v>666</v>
      </c>
      <c r="H105" s="77" t="n">
        <v>69</v>
      </c>
      <c r="I105" s="77" t="n">
        <v>385</v>
      </c>
      <c r="J105" s="77" t="n">
        <v>51</v>
      </c>
      <c r="K105" s="77" t="n">
        <v>436</v>
      </c>
      <c r="L105" s="77" t="n">
        <v>281</v>
      </c>
      <c r="M105" s="77" t="n">
        <v>18</v>
      </c>
      <c r="N105" s="77" t="n">
        <v>299</v>
      </c>
    </row>
    <row r="106" s="107" customFormat="true" ht="22.5" hidden="false" customHeight="true" outlineLevel="0" collapsed="false">
      <c r="A106" s="111"/>
      <c r="B106" s="111"/>
      <c r="C106" s="111"/>
      <c r="D106" s="89"/>
      <c r="E106" s="89"/>
      <c r="F106" s="112"/>
      <c r="G106" s="86"/>
      <c r="H106" s="89"/>
      <c r="I106" s="89"/>
      <c r="J106" s="90"/>
      <c r="K106" s="89"/>
      <c r="L106" s="89"/>
      <c r="M106" s="113"/>
      <c r="N106" s="111"/>
    </row>
    <row r="107" s="107" customFormat="true" ht="22.5" hidden="false" customHeight="true" outlineLevel="0" collapsed="false">
      <c r="A107" s="111"/>
      <c r="B107" s="111"/>
      <c r="C107" s="111"/>
      <c r="D107" s="89"/>
      <c r="E107" s="89"/>
      <c r="F107" s="112"/>
      <c r="G107" s="86"/>
      <c r="H107" s="89"/>
      <c r="I107" s="89"/>
      <c r="J107" s="90"/>
      <c r="K107" s="89"/>
      <c r="L107" s="89"/>
      <c r="M107" s="113"/>
      <c r="N107" s="111"/>
    </row>
    <row r="108" s="81" customFormat="true" ht="28.5" hidden="false" customHeight="true" outlineLevel="0" collapsed="false">
      <c r="B108" s="114"/>
      <c r="C108" s="115"/>
      <c r="D108" s="116"/>
      <c r="E108" s="116"/>
      <c r="F108" s="117"/>
      <c r="G108" s="116"/>
      <c r="H108" s="116"/>
      <c r="I108" s="116"/>
      <c r="J108" s="118"/>
      <c r="K108" s="116"/>
      <c r="L108" s="116"/>
      <c r="M108" s="116"/>
    </row>
    <row r="109" s="45" customFormat="true" ht="28.5" hidden="false" customHeight="true" outlineLevel="0" collapsed="false">
      <c r="B109" s="84"/>
      <c r="C109" s="85"/>
      <c r="D109" s="86"/>
      <c r="E109" s="87"/>
      <c r="F109" s="88"/>
      <c r="G109" s="86"/>
      <c r="H109" s="87"/>
      <c r="I109" s="86"/>
      <c r="J109" s="90"/>
      <c r="K109" s="86"/>
      <c r="L109" s="86"/>
      <c r="M109" s="89"/>
      <c r="N109" s="91"/>
    </row>
    <row r="110" s="37" customFormat="true" ht="37.5" hidden="false" customHeight="true" outlineLevel="0" collapsed="false">
      <c r="A110" s="92" t="n">
        <v>300</v>
      </c>
      <c r="B110" s="33" t="s">
        <v>116</v>
      </c>
      <c r="C110" s="33"/>
      <c r="D110" s="33" t="n">
        <v>7756</v>
      </c>
      <c r="E110" s="33" t="n">
        <v>14497</v>
      </c>
      <c r="F110" s="34" t="n">
        <v>0.86913357400722</v>
      </c>
      <c r="G110" s="33" t="n">
        <v>14016</v>
      </c>
      <c r="H110" s="33" t="n">
        <v>481</v>
      </c>
      <c r="I110" s="33" t="n">
        <v>7746</v>
      </c>
      <c r="J110" s="35" t="n">
        <v>275</v>
      </c>
      <c r="K110" s="33" t="n">
        <v>8021</v>
      </c>
      <c r="L110" s="33" t="n">
        <v>6270</v>
      </c>
      <c r="M110" s="33" t="n">
        <v>206</v>
      </c>
      <c r="N110" s="36" t="n">
        <v>6476</v>
      </c>
    </row>
    <row r="111" s="45" customFormat="true" ht="26.25" hidden="false" customHeight="true" outlineLevel="0" collapsed="false">
      <c r="A111" s="95"/>
      <c r="B111" s="119"/>
      <c r="C111" s="120"/>
      <c r="D111" s="41"/>
      <c r="E111" s="41"/>
      <c r="F111" s="42"/>
      <c r="G111" s="97"/>
      <c r="H111" s="97"/>
      <c r="I111" s="97"/>
      <c r="J111" s="98"/>
      <c r="K111" s="97"/>
      <c r="L111" s="97"/>
      <c r="M111" s="97"/>
      <c r="N111" s="99"/>
    </row>
    <row r="112" s="50" customFormat="true" ht="37.5" hidden="false" customHeight="true" outlineLevel="0" collapsed="false">
      <c r="A112" s="69"/>
      <c r="B112" s="121" t="s">
        <v>117</v>
      </c>
      <c r="C112" s="121"/>
      <c r="D112" s="122" t="n">
        <v>1144</v>
      </c>
      <c r="E112" s="48" t="n">
        <v>2721</v>
      </c>
      <c r="F112" s="123" t="n">
        <v>1.3784965034965</v>
      </c>
      <c r="G112" s="122" t="n">
        <v>2720</v>
      </c>
      <c r="H112" s="122" t="n">
        <v>1</v>
      </c>
      <c r="I112" s="122" t="n">
        <v>1552</v>
      </c>
      <c r="J112" s="122" t="n">
        <v>0</v>
      </c>
      <c r="K112" s="122" t="n">
        <v>1552</v>
      </c>
      <c r="L112" s="122" t="n">
        <v>1168</v>
      </c>
      <c r="M112" s="122" t="n">
        <v>1</v>
      </c>
      <c r="N112" s="124" t="n">
        <v>1169</v>
      </c>
    </row>
    <row r="113" s="45" customFormat="true" ht="37.5" hidden="false" customHeight="true" outlineLevel="0" collapsed="false">
      <c r="A113" s="61" t="n">
        <v>301</v>
      </c>
      <c r="B113" s="52" t="s">
        <v>118</v>
      </c>
      <c r="C113" s="101" t="s">
        <v>119</v>
      </c>
      <c r="D113" s="71" t="n">
        <v>454</v>
      </c>
      <c r="E113" s="53" t="n">
        <v>820</v>
      </c>
      <c r="F113" s="125" t="n">
        <v>0.806167400881057</v>
      </c>
      <c r="G113" s="71" t="n">
        <v>820</v>
      </c>
      <c r="H113" s="71" t="n">
        <v>0</v>
      </c>
      <c r="I113" s="71" t="n">
        <v>527</v>
      </c>
      <c r="J113" s="71" t="n">
        <v>0</v>
      </c>
      <c r="K113" s="71" t="n">
        <v>527</v>
      </c>
      <c r="L113" s="71" t="n">
        <v>293</v>
      </c>
      <c r="M113" s="71" t="n">
        <v>0</v>
      </c>
      <c r="N113" s="71" t="n">
        <v>293</v>
      </c>
    </row>
    <row r="114" customFormat="false" ht="37.5" hidden="false" customHeight="true" outlineLevel="0" collapsed="false">
      <c r="A114" s="61" t="n">
        <v>322</v>
      </c>
      <c r="B114" s="62" t="s">
        <v>120</v>
      </c>
      <c r="C114" s="65" t="s">
        <v>119</v>
      </c>
      <c r="D114" s="71" t="n">
        <v>640</v>
      </c>
      <c r="E114" s="53" t="n">
        <v>1798</v>
      </c>
      <c r="F114" s="125" t="n">
        <v>1.809375</v>
      </c>
      <c r="G114" s="71" t="n">
        <v>1797</v>
      </c>
      <c r="H114" s="71" t="n">
        <v>1</v>
      </c>
      <c r="I114" s="71" t="n">
        <v>946</v>
      </c>
      <c r="J114" s="71" t="n">
        <v>0</v>
      </c>
      <c r="K114" s="71" t="n">
        <v>946</v>
      </c>
      <c r="L114" s="71" t="n">
        <v>851</v>
      </c>
      <c r="M114" s="71" t="n">
        <v>1</v>
      </c>
      <c r="N114" s="71" t="n">
        <v>852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37.5" hidden="false" customHeight="true" outlineLevel="0" collapsed="false">
      <c r="A115" s="61" t="n">
        <v>302</v>
      </c>
      <c r="B115" s="52" t="s">
        <v>121</v>
      </c>
      <c r="C115" s="65" t="s">
        <v>122</v>
      </c>
      <c r="D115" s="71" t="n">
        <v>50</v>
      </c>
      <c r="E115" s="53" t="n">
        <v>103</v>
      </c>
      <c r="F115" s="125" t="n">
        <v>1.06</v>
      </c>
      <c r="G115" s="71" t="n">
        <v>103</v>
      </c>
      <c r="H115" s="71" t="n">
        <v>0</v>
      </c>
      <c r="I115" s="71" t="n">
        <v>79</v>
      </c>
      <c r="J115" s="71" t="n">
        <v>0</v>
      </c>
      <c r="K115" s="71" t="n">
        <v>79</v>
      </c>
      <c r="L115" s="71" t="n">
        <v>24</v>
      </c>
      <c r="M115" s="71" t="n">
        <v>0</v>
      </c>
      <c r="N115" s="71" t="n">
        <v>24</v>
      </c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27.75" hidden="false" customHeight="true" outlineLevel="0" collapsed="false">
      <c r="A116" s="61"/>
      <c r="B116" s="71"/>
      <c r="C116" s="126"/>
      <c r="D116" s="127"/>
      <c r="E116" s="56"/>
      <c r="F116" s="128"/>
      <c r="G116" s="127"/>
      <c r="H116" s="127"/>
      <c r="I116" s="127"/>
      <c r="J116" s="127"/>
      <c r="K116" s="127"/>
      <c r="L116" s="127"/>
      <c r="M116" s="127"/>
      <c r="N116" s="129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50" customFormat="true" ht="37.5" hidden="false" customHeight="true" outlineLevel="0" collapsed="false">
      <c r="A117" s="69"/>
      <c r="B117" s="121" t="s">
        <v>123</v>
      </c>
      <c r="C117" s="121"/>
      <c r="D117" s="122" t="n">
        <v>1438</v>
      </c>
      <c r="E117" s="48" t="n">
        <v>2623</v>
      </c>
      <c r="F117" s="123" t="n">
        <v>0.824061196105702</v>
      </c>
      <c r="G117" s="122" t="n">
        <v>2623</v>
      </c>
      <c r="H117" s="122" t="n">
        <v>0</v>
      </c>
      <c r="I117" s="122" t="n">
        <v>1507</v>
      </c>
      <c r="J117" s="122" t="n">
        <v>0</v>
      </c>
      <c r="K117" s="122" t="n">
        <v>1507</v>
      </c>
      <c r="L117" s="122" t="n">
        <v>1116</v>
      </c>
      <c r="M117" s="122" t="n">
        <v>0</v>
      </c>
      <c r="N117" s="124" t="n">
        <v>1116</v>
      </c>
    </row>
    <row r="118" s="45" customFormat="true" ht="37.5" hidden="false" customHeight="true" outlineLevel="0" collapsed="false">
      <c r="A118" s="61" t="n">
        <v>303</v>
      </c>
      <c r="B118" s="52" t="s">
        <v>18</v>
      </c>
      <c r="C118" s="65" t="s">
        <v>124</v>
      </c>
      <c r="D118" s="71" t="n">
        <v>1382</v>
      </c>
      <c r="E118" s="53" t="n">
        <v>2447</v>
      </c>
      <c r="F118" s="125" t="n">
        <v>0.770622286541245</v>
      </c>
      <c r="G118" s="71" t="n">
        <v>2447</v>
      </c>
      <c r="H118" s="71" t="n">
        <v>0</v>
      </c>
      <c r="I118" s="71" t="n">
        <v>1387</v>
      </c>
      <c r="J118" s="71" t="n">
        <v>0</v>
      </c>
      <c r="K118" s="71" t="n">
        <v>1387</v>
      </c>
      <c r="L118" s="71" t="n">
        <v>1060</v>
      </c>
      <c r="M118" s="71" t="n">
        <v>0</v>
      </c>
      <c r="N118" s="71" t="n">
        <v>1060</v>
      </c>
    </row>
    <row r="119" customFormat="false" ht="37.5" hidden="false" customHeight="true" outlineLevel="0" collapsed="false">
      <c r="A119" s="61" t="n">
        <v>305</v>
      </c>
      <c r="B119" s="52" t="s">
        <v>18</v>
      </c>
      <c r="C119" s="101" t="s">
        <v>125</v>
      </c>
      <c r="D119" s="71" t="n">
        <v>56</v>
      </c>
      <c r="E119" s="53" t="n">
        <v>176</v>
      </c>
      <c r="F119" s="125" t="n">
        <v>2.14285714285714</v>
      </c>
      <c r="G119" s="71" t="n">
        <v>176</v>
      </c>
      <c r="H119" s="71" t="n">
        <v>0</v>
      </c>
      <c r="I119" s="71" t="n">
        <v>120</v>
      </c>
      <c r="J119" s="71" t="n">
        <v>0</v>
      </c>
      <c r="K119" s="71" t="n">
        <v>120</v>
      </c>
      <c r="L119" s="71" t="n">
        <v>56</v>
      </c>
      <c r="M119" s="71" t="n">
        <v>0</v>
      </c>
      <c r="N119" s="71" t="n">
        <v>56</v>
      </c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26.25" hidden="false" customHeight="true" outlineLevel="0" collapsed="false">
      <c r="A120" s="61"/>
      <c r="B120" s="71"/>
      <c r="C120" s="126"/>
      <c r="D120" s="127"/>
      <c r="E120" s="56"/>
      <c r="F120" s="128"/>
      <c r="G120" s="127"/>
      <c r="H120" s="127"/>
      <c r="I120" s="127"/>
      <c r="J120" s="127"/>
      <c r="K120" s="127"/>
      <c r="L120" s="127"/>
      <c r="M120" s="127"/>
      <c r="N120" s="129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50" customFormat="true" ht="37.5" hidden="false" customHeight="true" outlineLevel="0" collapsed="false">
      <c r="A121" s="69"/>
      <c r="B121" s="121" t="s">
        <v>126</v>
      </c>
      <c r="C121" s="121"/>
      <c r="D121" s="122" t="n">
        <v>1844</v>
      </c>
      <c r="E121" s="48" t="n">
        <v>2628</v>
      </c>
      <c r="F121" s="123" t="n">
        <v>0.425162689804772</v>
      </c>
      <c r="G121" s="122" t="n">
        <v>2546</v>
      </c>
      <c r="H121" s="122" t="n">
        <v>82</v>
      </c>
      <c r="I121" s="122" t="n">
        <v>1170</v>
      </c>
      <c r="J121" s="122" t="n">
        <v>55</v>
      </c>
      <c r="K121" s="122" t="n">
        <v>1225</v>
      </c>
      <c r="L121" s="122" t="n">
        <v>1376</v>
      </c>
      <c r="M121" s="122" t="n">
        <v>27</v>
      </c>
      <c r="N121" s="124" t="n">
        <v>1403</v>
      </c>
    </row>
    <row r="122" s="45" customFormat="true" ht="37.5" hidden="false" customHeight="true" outlineLevel="0" collapsed="false">
      <c r="A122" s="61" t="n">
        <v>307</v>
      </c>
      <c r="B122" s="52" t="s">
        <v>127</v>
      </c>
      <c r="C122" s="65" t="s">
        <v>128</v>
      </c>
      <c r="D122" s="71" t="n">
        <v>256</v>
      </c>
      <c r="E122" s="53" t="n">
        <v>1044</v>
      </c>
      <c r="F122" s="125" t="n">
        <v>3.078125</v>
      </c>
      <c r="G122" s="71" t="n">
        <v>962</v>
      </c>
      <c r="H122" s="71" t="n">
        <v>82</v>
      </c>
      <c r="I122" s="71" t="n">
        <v>777</v>
      </c>
      <c r="J122" s="71" t="n">
        <v>55</v>
      </c>
      <c r="K122" s="71" t="n">
        <v>832</v>
      </c>
      <c r="L122" s="71" t="n">
        <v>185</v>
      </c>
      <c r="M122" s="71" t="n">
        <v>27</v>
      </c>
      <c r="N122" s="71" t="n">
        <v>212</v>
      </c>
    </row>
    <row r="123" s="45" customFormat="true" ht="37.5" hidden="false" customHeight="true" outlineLevel="0" collapsed="false">
      <c r="A123" s="61" t="n">
        <v>323</v>
      </c>
      <c r="B123" s="52" t="s">
        <v>129</v>
      </c>
      <c r="C123" s="65" t="s">
        <v>128</v>
      </c>
      <c r="D123" s="71" t="n">
        <v>1588</v>
      </c>
      <c r="E123" s="53" t="n">
        <v>1584</v>
      </c>
      <c r="F123" s="125" t="n">
        <v>-0.0025188916876574</v>
      </c>
      <c r="G123" s="71" t="n">
        <v>1584</v>
      </c>
      <c r="H123" s="71" t="n">
        <v>0</v>
      </c>
      <c r="I123" s="71" t="n">
        <v>393</v>
      </c>
      <c r="J123" s="71" t="n">
        <v>0</v>
      </c>
      <c r="K123" s="71" t="n">
        <v>393</v>
      </c>
      <c r="L123" s="71" t="n">
        <v>1191</v>
      </c>
      <c r="M123" s="71" t="n">
        <v>0</v>
      </c>
      <c r="N123" s="71" t="n">
        <v>1191</v>
      </c>
    </row>
    <row r="124" customFormat="false" ht="27.75" hidden="false" customHeight="true" outlineLevel="0" collapsed="false">
      <c r="A124" s="51"/>
      <c r="B124" s="71"/>
      <c r="C124" s="126"/>
      <c r="D124" s="127"/>
      <c r="E124" s="56"/>
      <c r="F124" s="128"/>
      <c r="G124" s="127"/>
      <c r="H124" s="127"/>
      <c r="I124" s="127"/>
      <c r="J124" s="127"/>
      <c r="K124" s="127"/>
      <c r="L124" s="127"/>
      <c r="M124" s="127"/>
      <c r="N124" s="129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50" customFormat="true" ht="37.5" hidden="false" customHeight="true" outlineLevel="0" collapsed="false">
      <c r="A125" s="46"/>
      <c r="B125" s="121" t="s">
        <v>130</v>
      </c>
      <c r="C125" s="121"/>
      <c r="D125" s="122" t="n">
        <v>2066</v>
      </c>
      <c r="E125" s="48" t="n">
        <v>2686</v>
      </c>
      <c r="F125" s="123" t="n">
        <v>0.952864522644294</v>
      </c>
      <c r="G125" s="122" t="n">
        <v>2572</v>
      </c>
      <c r="H125" s="122" t="n">
        <v>114</v>
      </c>
      <c r="I125" s="122" t="n">
        <v>964</v>
      </c>
      <c r="J125" s="122" t="n">
        <v>52</v>
      </c>
      <c r="K125" s="122" t="n">
        <v>1016</v>
      </c>
      <c r="L125" s="122" t="n">
        <v>1608</v>
      </c>
      <c r="M125" s="122" t="n">
        <v>62</v>
      </c>
      <c r="N125" s="124" t="n">
        <v>1670</v>
      </c>
    </row>
    <row r="126" s="45" customFormat="true" ht="37.5" hidden="false" customHeight="true" outlineLevel="0" collapsed="false">
      <c r="A126" s="61" t="n">
        <v>308</v>
      </c>
      <c r="B126" s="52" t="s">
        <v>21</v>
      </c>
      <c r="C126" s="65" t="s">
        <v>131</v>
      </c>
      <c r="D126" s="71" t="n">
        <v>840</v>
      </c>
      <c r="E126" s="53" t="n">
        <v>2033</v>
      </c>
      <c r="F126" s="125" t="n">
        <v>1.4202380952381</v>
      </c>
      <c r="G126" s="71" t="n">
        <v>1919</v>
      </c>
      <c r="H126" s="71" t="n">
        <v>114</v>
      </c>
      <c r="I126" s="71" t="n">
        <v>941</v>
      </c>
      <c r="J126" s="71" t="n">
        <v>52</v>
      </c>
      <c r="K126" s="71" t="n">
        <v>993</v>
      </c>
      <c r="L126" s="71" t="n">
        <v>978</v>
      </c>
      <c r="M126" s="71" t="n">
        <v>62</v>
      </c>
      <c r="N126" s="71" t="n">
        <v>1040</v>
      </c>
    </row>
    <row r="127" s="45" customFormat="true" ht="37.5" hidden="false" customHeight="true" outlineLevel="0" collapsed="false">
      <c r="A127" s="130" t="n">
        <v>324</v>
      </c>
      <c r="B127" s="52" t="s">
        <v>74</v>
      </c>
      <c r="C127" s="65" t="s">
        <v>132</v>
      </c>
      <c r="D127" s="71" t="n">
        <v>1226</v>
      </c>
      <c r="E127" s="53" t="n">
        <v>653</v>
      </c>
      <c r="F127" s="125" t="n">
        <v>-0.467373572593801</v>
      </c>
      <c r="G127" s="71" t="n">
        <v>653</v>
      </c>
      <c r="H127" s="71" t="n">
        <v>0</v>
      </c>
      <c r="I127" s="71" t="n">
        <v>23</v>
      </c>
      <c r="J127" s="71" t="n">
        <v>0</v>
      </c>
      <c r="K127" s="71" t="n">
        <v>23</v>
      </c>
      <c r="L127" s="71" t="n">
        <v>630</v>
      </c>
      <c r="M127" s="71" t="n">
        <v>0</v>
      </c>
      <c r="N127" s="71" t="n">
        <v>630</v>
      </c>
    </row>
    <row r="128" customFormat="false" ht="28.5" hidden="false" customHeight="true" outlineLevel="0" collapsed="false">
      <c r="A128" s="51"/>
      <c r="B128" s="71"/>
      <c r="C128" s="126"/>
      <c r="D128" s="131"/>
      <c r="E128" s="132"/>
      <c r="F128" s="128"/>
      <c r="G128" s="127"/>
      <c r="H128" s="127"/>
      <c r="I128" s="127"/>
      <c r="J128" s="127"/>
      <c r="K128" s="127"/>
      <c r="L128" s="127"/>
      <c r="M128" s="127"/>
      <c r="N128" s="129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50" customFormat="true" ht="37.5" hidden="false" customHeight="true" outlineLevel="0" collapsed="false">
      <c r="A129" s="69"/>
      <c r="B129" s="121" t="s">
        <v>133</v>
      </c>
      <c r="C129" s="121"/>
      <c r="D129" s="122" t="n">
        <v>100</v>
      </c>
      <c r="E129" s="48" t="n">
        <v>591</v>
      </c>
      <c r="F129" s="123" t="n">
        <v>4.91</v>
      </c>
      <c r="G129" s="122" t="n">
        <v>591</v>
      </c>
      <c r="H129" s="122" t="n">
        <v>0</v>
      </c>
      <c r="I129" s="122" t="n">
        <v>507</v>
      </c>
      <c r="J129" s="122" t="n">
        <v>0</v>
      </c>
      <c r="K129" s="122" t="n">
        <v>507</v>
      </c>
      <c r="L129" s="122" t="n">
        <v>84</v>
      </c>
      <c r="M129" s="122" t="n">
        <v>0</v>
      </c>
      <c r="N129" s="124" t="n">
        <v>84</v>
      </c>
    </row>
    <row r="130" s="45" customFormat="true" ht="37.5" hidden="false" customHeight="true" outlineLevel="0" collapsed="false">
      <c r="A130" s="61" t="n">
        <v>313</v>
      </c>
      <c r="B130" s="52" t="s">
        <v>18</v>
      </c>
      <c r="C130" s="65" t="s">
        <v>134</v>
      </c>
      <c r="D130" s="71" t="n">
        <v>100</v>
      </c>
      <c r="E130" s="53" t="n">
        <v>591</v>
      </c>
      <c r="F130" s="125" t="n">
        <v>4.91</v>
      </c>
      <c r="G130" s="71" t="n">
        <v>591</v>
      </c>
      <c r="H130" s="71" t="n">
        <v>0</v>
      </c>
      <c r="I130" s="71" t="n">
        <v>507</v>
      </c>
      <c r="J130" s="71" t="n">
        <v>0</v>
      </c>
      <c r="K130" s="71" t="n">
        <v>507</v>
      </c>
      <c r="L130" s="71" t="n">
        <v>84</v>
      </c>
      <c r="M130" s="71" t="n">
        <v>0</v>
      </c>
      <c r="N130" s="71" t="n">
        <v>84</v>
      </c>
    </row>
    <row r="131" customFormat="false" ht="24.75" hidden="false" customHeight="true" outlineLevel="0" collapsed="false">
      <c r="A131" s="61"/>
      <c r="B131" s="71"/>
      <c r="C131" s="126"/>
      <c r="D131" s="127"/>
      <c r="E131" s="56"/>
      <c r="F131" s="128"/>
      <c r="G131" s="127"/>
      <c r="H131" s="127"/>
      <c r="I131" s="127"/>
      <c r="J131" s="127"/>
      <c r="K131" s="127"/>
      <c r="L131" s="127"/>
      <c r="M131" s="127"/>
      <c r="N131" s="129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50" customFormat="true" ht="37.5" hidden="false" customHeight="true" outlineLevel="0" collapsed="false">
      <c r="A132" s="69"/>
      <c r="B132" s="121" t="s">
        <v>135</v>
      </c>
      <c r="C132" s="121"/>
      <c r="D132" s="122" t="n">
        <v>471</v>
      </c>
      <c r="E132" s="48" t="n">
        <v>1718</v>
      </c>
      <c r="F132" s="123" t="n">
        <v>2.64755838641189</v>
      </c>
      <c r="G132" s="122" t="n">
        <v>1549</v>
      </c>
      <c r="H132" s="122" t="n">
        <v>169</v>
      </c>
      <c r="I132" s="122" t="n">
        <v>1013</v>
      </c>
      <c r="J132" s="122" t="n">
        <v>98</v>
      </c>
      <c r="K132" s="122" t="n">
        <v>1111</v>
      </c>
      <c r="L132" s="122" t="n">
        <v>536</v>
      </c>
      <c r="M132" s="122" t="n">
        <v>71</v>
      </c>
      <c r="N132" s="124" t="n">
        <v>607</v>
      </c>
    </row>
    <row r="133" s="45" customFormat="true" ht="37.5" hidden="false" customHeight="true" outlineLevel="0" collapsed="false">
      <c r="A133" s="61" t="n">
        <v>315</v>
      </c>
      <c r="B133" s="52" t="s">
        <v>18</v>
      </c>
      <c r="C133" s="65" t="s">
        <v>136</v>
      </c>
      <c r="D133" s="71" t="n">
        <v>91</v>
      </c>
      <c r="E133" s="53" t="n">
        <v>201</v>
      </c>
      <c r="F133" s="125" t="n">
        <v>1.20879120879121</v>
      </c>
      <c r="G133" s="71" t="n">
        <v>201</v>
      </c>
      <c r="H133" s="71" t="n">
        <v>0</v>
      </c>
      <c r="I133" s="71" t="n">
        <v>127</v>
      </c>
      <c r="J133" s="71" t="n">
        <v>0</v>
      </c>
      <c r="K133" s="71" t="n">
        <v>127</v>
      </c>
      <c r="L133" s="71" t="n">
        <v>74</v>
      </c>
      <c r="M133" s="71" t="n">
        <v>0</v>
      </c>
      <c r="N133" s="71" t="n">
        <v>74</v>
      </c>
    </row>
    <row r="134" s="45" customFormat="true" ht="37.5" hidden="false" customHeight="true" outlineLevel="0" collapsed="false">
      <c r="A134" s="61" t="n">
        <v>316</v>
      </c>
      <c r="B134" s="52" t="s">
        <v>18</v>
      </c>
      <c r="C134" s="65" t="s">
        <v>137</v>
      </c>
      <c r="D134" s="71" t="n">
        <v>68</v>
      </c>
      <c r="E134" s="53" t="n">
        <v>141</v>
      </c>
      <c r="F134" s="125" t="n">
        <v>1.07352941176471</v>
      </c>
      <c r="G134" s="71" t="n">
        <v>141</v>
      </c>
      <c r="H134" s="71" t="n">
        <v>0</v>
      </c>
      <c r="I134" s="71" t="n">
        <v>100</v>
      </c>
      <c r="J134" s="71" t="n">
        <v>0</v>
      </c>
      <c r="K134" s="71" t="n">
        <v>100</v>
      </c>
      <c r="L134" s="71" t="n">
        <v>41</v>
      </c>
      <c r="M134" s="71" t="n">
        <v>0</v>
      </c>
      <c r="N134" s="71" t="n">
        <v>41</v>
      </c>
    </row>
    <row r="135" s="45" customFormat="true" ht="37.5" hidden="false" customHeight="true" outlineLevel="0" collapsed="false">
      <c r="A135" s="61" t="n">
        <v>314</v>
      </c>
      <c r="B135" s="52" t="s">
        <v>18</v>
      </c>
      <c r="C135" s="65" t="s">
        <v>138</v>
      </c>
      <c r="D135" s="71" t="n">
        <v>312</v>
      </c>
      <c r="E135" s="53" t="n">
        <v>1376</v>
      </c>
      <c r="F135" s="125" t="n">
        <v>3.41025641025641</v>
      </c>
      <c r="G135" s="71" t="n">
        <v>1207</v>
      </c>
      <c r="H135" s="71" t="n">
        <v>169</v>
      </c>
      <c r="I135" s="71" t="n">
        <v>786</v>
      </c>
      <c r="J135" s="71" t="n">
        <v>98</v>
      </c>
      <c r="K135" s="71" t="n">
        <v>884</v>
      </c>
      <c r="L135" s="71" t="n">
        <v>421</v>
      </c>
      <c r="M135" s="71" t="n">
        <v>71</v>
      </c>
      <c r="N135" s="71" t="n">
        <v>492</v>
      </c>
    </row>
    <row r="136" customFormat="false" ht="27.75" hidden="false" customHeight="true" outlineLevel="0" collapsed="false">
      <c r="A136" s="61"/>
      <c r="B136" s="71"/>
      <c r="C136" s="126"/>
      <c r="D136" s="127"/>
      <c r="E136" s="56"/>
      <c r="F136" s="125"/>
      <c r="G136" s="127"/>
      <c r="H136" s="127"/>
      <c r="I136" s="127"/>
      <c r="J136" s="127"/>
      <c r="K136" s="127"/>
      <c r="L136" s="127"/>
      <c r="M136" s="127"/>
      <c r="N136" s="129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50" customFormat="true" ht="37.5" hidden="false" customHeight="true" outlineLevel="0" collapsed="false">
      <c r="A137" s="69"/>
      <c r="B137" s="121" t="s">
        <v>139</v>
      </c>
      <c r="C137" s="121"/>
      <c r="D137" s="122" t="n">
        <v>136</v>
      </c>
      <c r="E137" s="48" t="n">
        <v>214</v>
      </c>
      <c r="F137" s="123" t="n">
        <v>0.573529411764706</v>
      </c>
      <c r="G137" s="122" t="n">
        <v>193</v>
      </c>
      <c r="H137" s="122" t="n">
        <v>21</v>
      </c>
      <c r="I137" s="122" t="n">
        <v>96</v>
      </c>
      <c r="J137" s="122" t="n">
        <v>11</v>
      </c>
      <c r="K137" s="122" t="n">
        <v>107</v>
      </c>
      <c r="L137" s="122" t="n">
        <v>97</v>
      </c>
      <c r="M137" s="122" t="n">
        <v>10</v>
      </c>
      <c r="N137" s="124" t="n">
        <v>107</v>
      </c>
    </row>
    <row r="138" s="45" customFormat="true" ht="37.5" hidden="false" customHeight="true" outlineLevel="0" collapsed="false">
      <c r="A138" s="61" t="n">
        <v>318</v>
      </c>
      <c r="B138" s="52" t="s">
        <v>18</v>
      </c>
      <c r="C138" s="65" t="s">
        <v>140</v>
      </c>
      <c r="D138" s="71" t="n">
        <v>136</v>
      </c>
      <c r="E138" s="53" t="n">
        <v>214</v>
      </c>
      <c r="F138" s="125" t="n">
        <v>0.573529411764706</v>
      </c>
      <c r="G138" s="71" t="n">
        <v>193</v>
      </c>
      <c r="H138" s="71" t="n">
        <v>21</v>
      </c>
      <c r="I138" s="71" t="n">
        <v>96</v>
      </c>
      <c r="J138" s="71" t="n">
        <v>11</v>
      </c>
      <c r="K138" s="71" t="n">
        <v>107</v>
      </c>
      <c r="L138" s="71" t="n">
        <v>97</v>
      </c>
      <c r="M138" s="71" t="n">
        <v>10</v>
      </c>
      <c r="N138" s="71" t="n">
        <v>107</v>
      </c>
    </row>
    <row r="139" s="133" customFormat="true" ht="23.25" hidden="false" customHeight="true" outlineLevel="0" collapsed="false">
      <c r="A139" s="61"/>
      <c r="B139" s="71"/>
      <c r="C139" s="126"/>
      <c r="D139" s="127"/>
      <c r="E139" s="56"/>
      <c r="F139" s="128"/>
      <c r="G139" s="127"/>
      <c r="H139" s="127"/>
      <c r="I139" s="127"/>
      <c r="J139" s="127"/>
      <c r="K139" s="127"/>
      <c r="L139" s="127"/>
      <c r="M139" s="127"/>
      <c r="N139" s="129"/>
    </row>
    <row r="140" s="134" customFormat="true" ht="29.25" hidden="false" customHeight="true" outlineLevel="0" collapsed="false">
      <c r="A140" s="69"/>
      <c r="B140" s="121" t="s">
        <v>141</v>
      </c>
      <c r="C140" s="121"/>
      <c r="D140" s="122" t="n">
        <v>557</v>
      </c>
      <c r="E140" s="48" t="n">
        <v>1316</v>
      </c>
      <c r="F140" s="123" t="n">
        <v>1.36265709156194</v>
      </c>
      <c r="G140" s="122" t="n">
        <v>1222</v>
      </c>
      <c r="H140" s="122" t="n">
        <v>94</v>
      </c>
      <c r="I140" s="122" t="n">
        <v>937</v>
      </c>
      <c r="J140" s="122" t="n">
        <v>59</v>
      </c>
      <c r="K140" s="122" t="n">
        <v>996</v>
      </c>
      <c r="L140" s="122" t="n">
        <v>285</v>
      </c>
      <c r="M140" s="122" t="n">
        <v>35</v>
      </c>
      <c r="N140" s="124" t="n">
        <v>320</v>
      </c>
    </row>
    <row r="141" s="133" customFormat="true" ht="39.75" hidden="false" customHeight="true" outlineLevel="0" collapsed="false">
      <c r="A141" s="61" t="n">
        <v>320</v>
      </c>
      <c r="B141" s="52" t="s">
        <v>142</v>
      </c>
      <c r="C141" s="65" t="s">
        <v>143</v>
      </c>
      <c r="D141" s="71" t="n">
        <v>45</v>
      </c>
      <c r="E141" s="53" t="n">
        <v>68</v>
      </c>
      <c r="F141" s="125" t="n">
        <v>0.511111111111111</v>
      </c>
      <c r="G141" s="71" t="n">
        <v>68</v>
      </c>
      <c r="H141" s="71" t="n">
        <v>0</v>
      </c>
      <c r="I141" s="71" t="n">
        <v>41</v>
      </c>
      <c r="J141" s="71" t="n">
        <v>0</v>
      </c>
      <c r="K141" s="71" t="n">
        <v>41</v>
      </c>
      <c r="L141" s="71" t="n">
        <v>27</v>
      </c>
      <c r="M141" s="71" t="n">
        <v>0</v>
      </c>
      <c r="N141" s="71" t="n">
        <v>27</v>
      </c>
    </row>
    <row r="142" customFormat="false" ht="39.75" hidden="false" customHeight="true" outlineLevel="0" collapsed="false">
      <c r="A142" s="109" t="n">
        <v>319</v>
      </c>
      <c r="B142" s="76" t="s">
        <v>18</v>
      </c>
      <c r="C142" s="135" t="s">
        <v>144</v>
      </c>
      <c r="D142" s="136" t="n">
        <v>512</v>
      </c>
      <c r="E142" s="77" t="n">
        <v>1248</v>
      </c>
      <c r="F142" s="137" t="n">
        <v>1.4375</v>
      </c>
      <c r="G142" s="136" t="n">
        <v>1154</v>
      </c>
      <c r="H142" s="136" t="n">
        <v>94</v>
      </c>
      <c r="I142" s="136" t="n">
        <v>896</v>
      </c>
      <c r="J142" s="136" t="n">
        <v>59</v>
      </c>
      <c r="K142" s="136" t="n">
        <v>955</v>
      </c>
      <c r="L142" s="136" t="n">
        <v>258</v>
      </c>
      <c r="M142" s="136" t="n">
        <v>35</v>
      </c>
      <c r="N142" s="136" t="n">
        <v>293</v>
      </c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0.25" hidden="false" customHeight="true" outlineLevel="0" collapsed="false">
      <c r="A143" s="111"/>
      <c r="B143" s="111"/>
      <c r="C143" s="111"/>
      <c r="D143" s="86"/>
      <c r="E143" s="89"/>
      <c r="F143" s="112"/>
      <c r="G143" s="86"/>
      <c r="H143" s="86"/>
      <c r="I143" s="89"/>
      <c r="J143" s="90"/>
      <c r="K143" s="86"/>
      <c r="L143" s="89"/>
      <c r="M143" s="89"/>
      <c r="N143" s="111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0.25" hidden="false" customHeight="true" outlineLevel="0" collapsed="false">
      <c r="A144" s="111"/>
      <c r="B144" s="111"/>
      <c r="C144" s="111"/>
      <c r="D144" s="86"/>
      <c r="E144" s="86"/>
      <c r="F144" s="112"/>
      <c r="G144" s="86"/>
      <c r="H144" s="86"/>
      <c r="I144" s="89"/>
      <c r="J144" s="90"/>
      <c r="K144" s="86"/>
      <c r="L144" s="86"/>
      <c r="M144" s="89"/>
      <c r="N144" s="111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20.25" hidden="false" customHeight="true" outlineLevel="0" collapsed="false">
      <c r="A145" s="111"/>
      <c r="B145" s="111"/>
      <c r="C145" s="111"/>
      <c r="D145" s="86"/>
      <c r="E145" s="89"/>
      <c r="F145" s="112"/>
      <c r="G145" s="86"/>
      <c r="H145" s="87"/>
      <c r="I145" s="86"/>
      <c r="J145" s="90"/>
      <c r="K145" s="86"/>
      <c r="L145" s="86"/>
      <c r="M145" s="89"/>
      <c r="N145" s="91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40" customFormat="true" ht="39.75" hidden="false" customHeight="true" outlineLevel="0" collapsed="false">
      <c r="A146" s="138" t="n">
        <v>400</v>
      </c>
      <c r="B146" s="139" t="s">
        <v>145</v>
      </c>
      <c r="C146" s="139"/>
      <c r="D146" s="33" t="n">
        <v>7331</v>
      </c>
      <c r="E146" s="33" t="n">
        <v>12828</v>
      </c>
      <c r="F146" s="34" t="n">
        <v>0.749829491201746</v>
      </c>
      <c r="G146" s="33" t="n">
        <v>11919</v>
      </c>
      <c r="H146" s="35" t="n">
        <v>909</v>
      </c>
      <c r="I146" s="35" t="n">
        <v>4563</v>
      </c>
      <c r="J146" s="35" t="n">
        <v>388</v>
      </c>
      <c r="K146" s="33" t="n">
        <v>4951</v>
      </c>
      <c r="L146" s="33" t="n">
        <v>7356</v>
      </c>
      <c r="M146" s="33" t="n">
        <v>521</v>
      </c>
      <c r="N146" s="36" t="n">
        <v>7877</v>
      </c>
    </row>
    <row r="147" s="133" customFormat="true" ht="27" hidden="false" customHeight="true" outlineLevel="0" collapsed="false">
      <c r="A147" s="141"/>
      <c r="B147" s="96"/>
      <c r="C147" s="40"/>
      <c r="D147" s="119"/>
      <c r="E147" s="41"/>
      <c r="F147" s="42"/>
      <c r="G147" s="97"/>
      <c r="H147" s="97"/>
      <c r="I147" s="97"/>
      <c r="J147" s="98"/>
      <c r="K147" s="97"/>
      <c r="L147" s="97"/>
      <c r="M147" s="97"/>
      <c r="N147" s="99"/>
    </row>
    <row r="148" s="134" customFormat="true" ht="39.75" hidden="false" customHeight="true" outlineLevel="0" collapsed="false">
      <c r="A148" s="142"/>
      <c r="B148" s="73" t="s">
        <v>146</v>
      </c>
      <c r="C148" s="73"/>
      <c r="D148" s="48" t="n">
        <v>212</v>
      </c>
      <c r="E148" s="48" t="n">
        <v>445</v>
      </c>
      <c r="F148" s="59" t="n">
        <v>1.09905660377359</v>
      </c>
      <c r="G148" s="48" t="n">
        <v>414</v>
      </c>
      <c r="H148" s="48" t="n">
        <v>31</v>
      </c>
      <c r="I148" s="48" t="n">
        <v>213</v>
      </c>
      <c r="J148" s="48" t="n">
        <v>15</v>
      </c>
      <c r="K148" s="48" t="n">
        <v>228</v>
      </c>
      <c r="L148" s="48" t="n">
        <v>201</v>
      </c>
      <c r="M148" s="48" t="n">
        <v>16</v>
      </c>
      <c r="N148" s="60" t="n">
        <v>217</v>
      </c>
    </row>
    <row r="149" s="133" customFormat="true" ht="39.75" hidden="false" customHeight="true" outlineLevel="0" collapsed="false">
      <c r="A149" s="143" t="n">
        <v>401</v>
      </c>
      <c r="B149" s="52" t="s">
        <v>18</v>
      </c>
      <c r="C149" s="65" t="s">
        <v>146</v>
      </c>
      <c r="D149" s="53" t="n">
        <v>212</v>
      </c>
      <c r="E149" s="53" t="n">
        <v>445</v>
      </c>
      <c r="F149" s="54" t="n">
        <v>1.09905660377359</v>
      </c>
      <c r="G149" s="53" t="n">
        <v>414</v>
      </c>
      <c r="H149" s="53" t="n">
        <v>31</v>
      </c>
      <c r="I149" s="53" t="n">
        <v>213</v>
      </c>
      <c r="J149" s="53" t="n">
        <v>15</v>
      </c>
      <c r="K149" s="53" t="n">
        <v>228</v>
      </c>
      <c r="L149" s="53" t="n">
        <v>201</v>
      </c>
      <c r="M149" s="53" t="n">
        <v>16</v>
      </c>
      <c r="N149" s="53" t="n">
        <v>217</v>
      </c>
    </row>
    <row r="150" customFormat="false" ht="27" hidden="false" customHeight="true" outlineLevel="0" collapsed="false">
      <c r="A150" s="143"/>
      <c r="B150" s="53"/>
      <c r="C150" s="103"/>
      <c r="D150" s="53"/>
      <c r="E150" s="56"/>
      <c r="F150" s="54"/>
      <c r="G150" s="56"/>
      <c r="H150" s="56"/>
      <c r="I150" s="56"/>
      <c r="J150" s="56"/>
      <c r="K150" s="56"/>
      <c r="L150" s="56"/>
      <c r="M150" s="56"/>
      <c r="N150" s="104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34" customFormat="true" ht="39.75" hidden="false" customHeight="true" outlineLevel="0" collapsed="false">
      <c r="A151" s="142"/>
      <c r="B151" s="73" t="s">
        <v>126</v>
      </c>
      <c r="C151" s="73"/>
      <c r="D151" s="48" t="n">
        <v>70</v>
      </c>
      <c r="E151" s="48" t="n">
        <v>195</v>
      </c>
      <c r="F151" s="59" t="n">
        <v>1.78571428571429</v>
      </c>
      <c r="G151" s="48" t="n">
        <v>195</v>
      </c>
      <c r="H151" s="48" t="n">
        <v>0</v>
      </c>
      <c r="I151" s="48" t="n">
        <v>136</v>
      </c>
      <c r="J151" s="48" t="n">
        <v>0</v>
      </c>
      <c r="K151" s="48" t="n">
        <v>136</v>
      </c>
      <c r="L151" s="48" t="n">
        <v>59</v>
      </c>
      <c r="M151" s="48" t="n">
        <v>0</v>
      </c>
      <c r="N151" s="60" t="n">
        <v>59</v>
      </c>
    </row>
    <row r="152" s="133" customFormat="true" ht="39.75" hidden="false" customHeight="true" outlineLevel="0" collapsed="false">
      <c r="A152" s="143" t="n">
        <v>405</v>
      </c>
      <c r="B152" s="52" t="s">
        <v>18</v>
      </c>
      <c r="C152" s="65" t="s">
        <v>147</v>
      </c>
      <c r="D152" s="53" t="n">
        <v>70</v>
      </c>
      <c r="E152" s="53" t="n">
        <v>195</v>
      </c>
      <c r="F152" s="54" t="n">
        <v>1.78571428571429</v>
      </c>
      <c r="G152" s="53" t="n">
        <v>195</v>
      </c>
      <c r="H152" s="53" t="n">
        <v>0</v>
      </c>
      <c r="I152" s="53" t="n">
        <v>136</v>
      </c>
      <c r="J152" s="53" t="n">
        <v>0</v>
      </c>
      <c r="K152" s="53" t="n">
        <v>136</v>
      </c>
      <c r="L152" s="53" t="n">
        <v>59</v>
      </c>
      <c r="M152" s="53" t="n">
        <v>0</v>
      </c>
      <c r="N152" s="53" t="n">
        <v>59</v>
      </c>
    </row>
    <row r="153" customFormat="false" ht="26.25" hidden="false" customHeight="true" outlineLevel="0" collapsed="false">
      <c r="A153" s="143"/>
      <c r="B153" s="53"/>
      <c r="C153" s="103"/>
      <c r="D153" s="53"/>
      <c r="E153" s="56"/>
      <c r="F153" s="144"/>
      <c r="G153" s="56"/>
      <c r="H153" s="56"/>
      <c r="I153" s="56"/>
      <c r="J153" s="56"/>
      <c r="K153" s="56"/>
      <c r="L153" s="56"/>
      <c r="M153" s="56"/>
      <c r="N153" s="104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34" customFormat="true" ht="39.75" hidden="false" customHeight="true" outlineLevel="0" collapsed="false">
      <c r="A154" s="142"/>
      <c r="B154" s="73" t="s">
        <v>148</v>
      </c>
      <c r="C154" s="73"/>
      <c r="D154" s="48" t="n">
        <v>2952</v>
      </c>
      <c r="E154" s="48" t="n">
        <v>5179</v>
      </c>
      <c r="F154" s="59" t="n">
        <v>0.754403794037941</v>
      </c>
      <c r="G154" s="48" t="n">
        <v>4783</v>
      </c>
      <c r="H154" s="48" t="n">
        <v>396</v>
      </c>
      <c r="I154" s="48" t="n">
        <v>1676</v>
      </c>
      <c r="J154" s="48" t="n">
        <v>123</v>
      </c>
      <c r="K154" s="48" t="n">
        <v>1799</v>
      </c>
      <c r="L154" s="48" t="n">
        <v>3107</v>
      </c>
      <c r="M154" s="48" t="n">
        <v>273</v>
      </c>
      <c r="N154" s="60" t="n">
        <v>3380</v>
      </c>
    </row>
    <row r="155" s="133" customFormat="true" ht="39.75" hidden="false" customHeight="true" outlineLevel="0" collapsed="false">
      <c r="A155" s="145" t="n">
        <v>422</v>
      </c>
      <c r="B155" s="52" t="s">
        <v>40</v>
      </c>
      <c r="C155" s="52" t="s">
        <v>149</v>
      </c>
      <c r="D155" s="53" t="n">
        <v>2530</v>
      </c>
      <c r="E155" s="53" t="n">
        <v>4414</v>
      </c>
      <c r="F155" s="54" t="n">
        <v>0.744664031620553</v>
      </c>
      <c r="G155" s="53" t="n">
        <v>4038</v>
      </c>
      <c r="H155" s="53" t="n">
        <v>376</v>
      </c>
      <c r="I155" s="53" t="n">
        <v>1350</v>
      </c>
      <c r="J155" s="53" t="n">
        <v>110</v>
      </c>
      <c r="K155" s="53" t="n">
        <v>1460</v>
      </c>
      <c r="L155" s="53" t="n">
        <v>2688</v>
      </c>
      <c r="M155" s="53" t="n">
        <v>266</v>
      </c>
      <c r="N155" s="53" t="n">
        <v>2954</v>
      </c>
    </row>
    <row r="156" customFormat="false" ht="39.75" hidden="false" customHeight="true" outlineLevel="0" collapsed="false">
      <c r="A156" s="143" t="n">
        <v>408</v>
      </c>
      <c r="B156" s="52" t="s">
        <v>18</v>
      </c>
      <c r="C156" s="65" t="s">
        <v>150</v>
      </c>
      <c r="D156" s="53" t="n">
        <v>198</v>
      </c>
      <c r="E156" s="53" t="n">
        <v>483</v>
      </c>
      <c r="F156" s="54" t="n">
        <v>0.71501976284585</v>
      </c>
      <c r="G156" s="53" t="n">
        <v>463</v>
      </c>
      <c r="H156" s="53" t="n">
        <v>20</v>
      </c>
      <c r="I156" s="53" t="n">
        <v>257</v>
      </c>
      <c r="J156" s="53" t="n">
        <v>13</v>
      </c>
      <c r="K156" s="53" t="n">
        <v>270</v>
      </c>
      <c r="L156" s="53" t="n">
        <v>206</v>
      </c>
      <c r="M156" s="53" t="n">
        <v>7</v>
      </c>
      <c r="N156" s="53" t="n">
        <v>213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39.75" hidden="false" customHeight="true" outlineLevel="0" collapsed="false">
      <c r="A157" s="143" t="n">
        <v>407</v>
      </c>
      <c r="B157" s="52" t="s">
        <v>18</v>
      </c>
      <c r="C157" s="65" t="s">
        <v>151</v>
      </c>
      <c r="D157" s="53" t="n">
        <v>224</v>
      </c>
      <c r="E157" s="53" t="n">
        <v>282</v>
      </c>
      <c r="F157" s="54" t="n">
        <v>0.258928571428571</v>
      </c>
      <c r="G157" s="53" t="n">
        <v>282</v>
      </c>
      <c r="H157" s="53" t="n">
        <v>0</v>
      </c>
      <c r="I157" s="53" t="n">
        <v>69</v>
      </c>
      <c r="J157" s="53" t="n">
        <v>0</v>
      </c>
      <c r="K157" s="53" t="n">
        <v>69</v>
      </c>
      <c r="L157" s="53" t="n">
        <v>213</v>
      </c>
      <c r="M157" s="53" t="n">
        <v>0</v>
      </c>
      <c r="N157" s="53" t="n">
        <v>213</v>
      </c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26.25" hidden="false" customHeight="true" outlineLevel="0" collapsed="false">
      <c r="A158" s="143"/>
      <c r="B158" s="53"/>
      <c r="C158" s="103"/>
      <c r="D158" s="53"/>
      <c r="E158" s="53"/>
      <c r="F158" s="57"/>
      <c r="G158" s="56"/>
      <c r="H158" s="56"/>
      <c r="I158" s="56"/>
      <c r="J158" s="56"/>
      <c r="K158" s="56"/>
      <c r="L158" s="56"/>
      <c r="M158" s="56"/>
      <c r="N158" s="146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34" customFormat="true" ht="39.75" hidden="false" customHeight="true" outlineLevel="0" collapsed="false">
      <c r="A159" s="142"/>
      <c r="B159" s="73" t="s">
        <v>152</v>
      </c>
      <c r="C159" s="73"/>
      <c r="D159" s="48" t="n">
        <v>4097</v>
      </c>
      <c r="E159" s="48" t="n">
        <v>7009</v>
      </c>
      <c r="F159" s="59" t="n">
        <v>0.710763973639248</v>
      </c>
      <c r="G159" s="48" t="n">
        <v>6527</v>
      </c>
      <c r="H159" s="48" t="n">
        <v>482</v>
      </c>
      <c r="I159" s="48" t="n">
        <v>2538</v>
      </c>
      <c r="J159" s="48" t="n">
        <v>250</v>
      </c>
      <c r="K159" s="48" t="n">
        <v>2788</v>
      </c>
      <c r="L159" s="48" t="n">
        <v>3989</v>
      </c>
      <c r="M159" s="48" t="n">
        <v>232</v>
      </c>
      <c r="N159" s="60" t="n">
        <v>4221</v>
      </c>
    </row>
    <row r="160" s="133" customFormat="true" ht="39.75" hidden="false" customHeight="true" outlineLevel="0" collapsed="false">
      <c r="A160" s="143" t="n">
        <v>411</v>
      </c>
      <c r="B160" s="52" t="s">
        <v>18</v>
      </c>
      <c r="C160" s="65" t="s">
        <v>153</v>
      </c>
      <c r="D160" s="53" t="n">
        <v>200</v>
      </c>
      <c r="E160" s="53" t="n">
        <v>490</v>
      </c>
      <c r="F160" s="54" t="n">
        <v>1.45</v>
      </c>
      <c r="G160" s="53" t="n">
        <v>490</v>
      </c>
      <c r="H160" s="53" t="n">
        <v>0</v>
      </c>
      <c r="I160" s="53" t="n">
        <v>297</v>
      </c>
      <c r="J160" s="53" t="n">
        <v>0</v>
      </c>
      <c r="K160" s="53" t="n">
        <v>297</v>
      </c>
      <c r="L160" s="53" t="n">
        <v>193</v>
      </c>
      <c r="M160" s="53" t="n">
        <v>0</v>
      </c>
      <c r="N160" s="53" t="n">
        <v>193</v>
      </c>
    </row>
    <row r="161" s="133" customFormat="true" ht="30.75" hidden="false" customHeight="true" outlineLevel="0" collapsed="false">
      <c r="A161" s="143" t="n">
        <v>410</v>
      </c>
      <c r="B161" s="52" t="s">
        <v>154</v>
      </c>
      <c r="C161" s="65" t="s">
        <v>155</v>
      </c>
      <c r="D161" s="53" t="n">
        <v>1350</v>
      </c>
      <c r="E161" s="53" t="n">
        <v>2891</v>
      </c>
      <c r="F161" s="54" t="n">
        <v>1.14148148148148</v>
      </c>
      <c r="G161" s="53" t="n">
        <v>2891</v>
      </c>
      <c r="H161" s="53" t="n">
        <v>0</v>
      </c>
      <c r="I161" s="53" t="n">
        <v>1649</v>
      </c>
      <c r="J161" s="53" t="n">
        <v>0</v>
      </c>
      <c r="K161" s="53" t="n">
        <v>1649</v>
      </c>
      <c r="L161" s="53" t="n">
        <v>1242</v>
      </c>
      <c r="M161" s="53" t="n">
        <v>0</v>
      </c>
      <c r="N161" s="53" t="n">
        <v>1242</v>
      </c>
    </row>
    <row r="162" s="147" customFormat="true" ht="45" hidden="false" customHeight="true" outlineLevel="0" collapsed="false">
      <c r="A162" s="143" t="n">
        <v>420</v>
      </c>
      <c r="B162" s="52" t="s">
        <v>89</v>
      </c>
      <c r="C162" s="65" t="s">
        <v>155</v>
      </c>
      <c r="D162" s="53" t="n">
        <v>247</v>
      </c>
      <c r="E162" s="53" t="n">
        <v>482</v>
      </c>
      <c r="F162" s="54" t="n">
        <v>0.951417004048583</v>
      </c>
      <c r="G162" s="53" t="n">
        <v>0</v>
      </c>
      <c r="H162" s="53" t="n">
        <v>482</v>
      </c>
      <c r="I162" s="53" t="n">
        <v>0</v>
      </c>
      <c r="J162" s="53" t="n">
        <v>250</v>
      </c>
      <c r="K162" s="53" t="n">
        <v>250</v>
      </c>
      <c r="L162" s="53" t="n">
        <v>0</v>
      </c>
      <c r="M162" s="53" t="n">
        <v>232</v>
      </c>
      <c r="N162" s="53" t="n">
        <v>232</v>
      </c>
    </row>
    <row r="163" s="148" customFormat="true" ht="45" hidden="false" customHeight="true" outlineLevel="0" collapsed="false">
      <c r="A163" s="145" t="n">
        <v>421</v>
      </c>
      <c r="B163" s="52" t="s">
        <v>156</v>
      </c>
      <c r="C163" s="52" t="s">
        <v>157</v>
      </c>
      <c r="D163" s="53" t="n">
        <v>1444</v>
      </c>
      <c r="E163" s="53" t="n">
        <v>1942</v>
      </c>
      <c r="F163" s="54" t="n">
        <v>0.344875346260388</v>
      </c>
      <c r="G163" s="53" t="n">
        <v>1942</v>
      </c>
      <c r="H163" s="53" t="n">
        <v>0</v>
      </c>
      <c r="I163" s="53" t="n">
        <v>297</v>
      </c>
      <c r="J163" s="53" t="n">
        <v>0</v>
      </c>
      <c r="K163" s="53" t="n">
        <v>297</v>
      </c>
      <c r="L163" s="53" t="n">
        <v>1645</v>
      </c>
      <c r="M163" s="53" t="n">
        <v>0</v>
      </c>
      <c r="N163" s="53" t="n">
        <v>1645</v>
      </c>
    </row>
    <row r="164" s="133" customFormat="true" ht="39.75" hidden="false" customHeight="true" outlineLevel="0" collapsed="false">
      <c r="A164" s="143" t="n">
        <v>413</v>
      </c>
      <c r="B164" s="52" t="s">
        <v>18</v>
      </c>
      <c r="C164" s="65" t="s">
        <v>158</v>
      </c>
      <c r="D164" s="53" t="n">
        <v>60</v>
      </c>
      <c r="E164" s="53" t="n">
        <v>101</v>
      </c>
      <c r="F164" s="54" t="n">
        <v>0.683333333333333</v>
      </c>
      <c r="G164" s="53" t="n">
        <v>101</v>
      </c>
      <c r="H164" s="53" t="n">
        <v>0</v>
      </c>
      <c r="I164" s="53" t="n">
        <v>42</v>
      </c>
      <c r="J164" s="53" t="n">
        <v>0</v>
      </c>
      <c r="K164" s="53" t="n">
        <v>42</v>
      </c>
      <c r="L164" s="53" t="n">
        <v>59</v>
      </c>
      <c r="M164" s="53" t="n">
        <v>0</v>
      </c>
      <c r="N164" s="53" t="n">
        <v>59</v>
      </c>
    </row>
    <row r="165" s="133" customFormat="true" ht="30.75" hidden="false" customHeight="true" outlineLevel="0" collapsed="false">
      <c r="A165" s="143" t="n">
        <v>415</v>
      </c>
      <c r="B165" s="52" t="s">
        <v>26</v>
      </c>
      <c r="C165" s="65" t="s">
        <v>159</v>
      </c>
      <c r="D165" s="53" t="n">
        <v>262</v>
      </c>
      <c r="E165" s="53" t="n">
        <v>325</v>
      </c>
      <c r="F165" s="54" t="n">
        <v>0.240458015267176</v>
      </c>
      <c r="G165" s="53" t="n">
        <v>325</v>
      </c>
      <c r="H165" s="53" t="n">
        <v>0</v>
      </c>
      <c r="I165" s="53" t="n">
        <v>1</v>
      </c>
      <c r="J165" s="53" t="n">
        <v>0</v>
      </c>
      <c r="K165" s="53" t="n">
        <v>1</v>
      </c>
      <c r="L165" s="53" t="n">
        <v>324</v>
      </c>
      <c r="M165" s="53" t="n">
        <v>0</v>
      </c>
      <c r="N165" s="53" t="n">
        <v>324</v>
      </c>
    </row>
    <row r="166" s="133" customFormat="true" ht="39.75" hidden="false" customHeight="true" outlineLevel="0" collapsed="false">
      <c r="A166" s="143" t="n">
        <v>417</v>
      </c>
      <c r="B166" s="52" t="s">
        <v>18</v>
      </c>
      <c r="C166" s="65" t="s">
        <v>160</v>
      </c>
      <c r="D166" s="53" t="n">
        <v>56</v>
      </c>
      <c r="E166" s="53" t="n">
        <v>54</v>
      </c>
      <c r="F166" s="54" t="n">
        <v>-0.0357142857142857</v>
      </c>
      <c r="G166" s="53" t="n">
        <v>54</v>
      </c>
      <c r="H166" s="53" t="n">
        <v>0</v>
      </c>
      <c r="I166" s="53" t="n">
        <v>20</v>
      </c>
      <c r="J166" s="53" t="n">
        <v>0</v>
      </c>
      <c r="K166" s="53" t="n">
        <v>20</v>
      </c>
      <c r="L166" s="53" t="n">
        <v>34</v>
      </c>
      <c r="M166" s="53" t="n">
        <v>0</v>
      </c>
      <c r="N166" s="53" t="n">
        <v>34</v>
      </c>
    </row>
    <row r="167" s="133" customFormat="true" ht="39.75" hidden="false" customHeight="true" outlineLevel="0" collapsed="false">
      <c r="A167" s="143" t="n">
        <v>416</v>
      </c>
      <c r="B167" s="52" t="s">
        <v>18</v>
      </c>
      <c r="C167" s="65" t="s">
        <v>161</v>
      </c>
      <c r="D167" s="53" t="n">
        <v>318</v>
      </c>
      <c r="E167" s="53" t="n">
        <v>451</v>
      </c>
      <c r="F167" s="54" t="n">
        <v>0.418238993710692</v>
      </c>
      <c r="G167" s="53" t="n">
        <v>451</v>
      </c>
      <c r="H167" s="53" t="n">
        <v>0</v>
      </c>
      <c r="I167" s="53" t="n">
        <v>115</v>
      </c>
      <c r="J167" s="53" t="n">
        <v>0</v>
      </c>
      <c r="K167" s="53" t="n">
        <v>115</v>
      </c>
      <c r="L167" s="53" t="n">
        <v>336</v>
      </c>
      <c r="M167" s="53" t="n">
        <v>0</v>
      </c>
      <c r="N167" s="53" t="n">
        <v>336</v>
      </c>
    </row>
    <row r="168" customFormat="false" ht="39.75" hidden="false" customHeight="true" outlineLevel="0" collapsed="false">
      <c r="A168" s="149" t="n">
        <v>418</v>
      </c>
      <c r="B168" s="76" t="s">
        <v>18</v>
      </c>
      <c r="C168" s="135" t="s">
        <v>162</v>
      </c>
      <c r="D168" s="77" t="n">
        <v>160</v>
      </c>
      <c r="E168" s="77" t="n">
        <v>273</v>
      </c>
      <c r="F168" s="78" t="n">
        <v>0.70625</v>
      </c>
      <c r="G168" s="77" t="n">
        <v>273</v>
      </c>
      <c r="H168" s="77" t="n">
        <v>0</v>
      </c>
      <c r="I168" s="77" t="n">
        <v>117</v>
      </c>
      <c r="J168" s="77" t="n">
        <v>0</v>
      </c>
      <c r="K168" s="77" t="n">
        <v>117</v>
      </c>
      <c r="L168" s="77" t="n">
        <v>156</v>
      </c>
      <c r="M168" s="77" t="n">
        <v>0</v>
      </c>
      <c r="N168" s="77" t="n">
        <v>156</v>
      </c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57" customFormat="true" ht="24" hidden="false" customHeight="true" outlineLevel="0" collapsed="false">
      <c r="A169" s="150"/>
      <c r="B169" s="151"/>
      <c r="C169" s="150"/>
      <c r="D169" s="152"/>
      <c r="E169" s="153"/>
      <c r="F169" s="154"/>
      <c r="G169" s="152"/>
      <c r="H169" s="152"/>
      <c r="I169" s="152"/>
      <c r="J169" s="155"/>
      <c r="K169" s="152"/>
      <c r="L169" s="152"/>
      <c r="M169" s="152"/>
      <c r="N169" s="156"/>
    </row>
    <row r="170" s="147" customFormat="true" ht="24" hidden="false" customHeight="true" outlineLevel="0" collapsed="false">
      <c r="A170" s="150"/>
      <c r="B170" s="151"/>
      <c r="C170" s="150"/>
      <c r="D170" s="152"/>
      <c r="E170" s="153"/>
      <c r="F170" s="154"/>
      <c r="G170" s="152"/>
      <c r="H170" s="152"/>
      <c r="I170" s="152"/>
      <c r="J170" s="155"/>
      <c r="K170" s="152"/>
      <c r="L170" s="152"/>
      <c r="M170" s="152"/>
      <c r="N170" s="156"/>
    </row>
    <row r="171" customFormat="false" ht="24" hidden="false" customHeight="true" outlineLevel="0" collapsed="false">
      <c r="A171" s="111"/>
      <c r="B171" s="111"/>
      <c r="C171" s="111"/>
      <c r="D171" s="86"/>
      <c r="E171" s="89"/>
      <c r="F171" s="112"/>
      <c r="G171" s="86"/>
      <c r="H171" s="87"/>
      <c r="I171" s="86"/>
      <c r="J171" s="90"/>
      <c r="K171" s="86"/>
      <c r="L171" s="86"/>
      <c r="M171" s="89"/>
      <c r="N171" s="91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61" customFormat="true" ht="45" hidden="false" customHeight="true" outlineLevel="0" collapsed="false">
      <c r="A172" s="92" t="n">
        <v>500</v>
      </c>
      <c r="B172" s="32" t="s">
        <v>163</v>
      </c>
      <c r="C172" s="32"/>
      <c r="D172" s="139" t="n">
        <v>8485</v>
      </c>
      <c r="E172" s="139" t="n">
        <v>15996</v>
      </c>
      <c r="F172" s="158" t="n">
        <v>0.885209192692988</v>
      </c>
      <c r="G172" s="139" t="n">
        <v>14768</v>
      </c>
      <c r="H172" s="139" t="n">
        <v>1228</v>
      </c>
      <c r="I172" s="139" t="n">
        <v>4838</v>
      </c>
      <c r="J172" s="159" t="n">
        <v>367</v>
      </c>
      <c r="K172" s="139" t="n">
        <v>5205</v>
      </c>
      <c r="L172" s="139" t="n">
        <v>9930</v>
      </c>
      <c r="M172" s="139" t="n">
        <v>861</v>
      </c>
      <c r="N172" s="160" t="n">
        <v>10791</v>
      </c>
    </row>
    <row r="173" s="147" customFormat="true" ht="28.5" hidden="false" customHeight="true" outlineLevel="0" collapsed="false">
      <c r="A173" s="95"/>
      <c r="B173" s="162"/>
      <c r="C173" s="40"/>
      <c r="D173" s="163"/>
      <c r="E173" s="164"/>
      <c r="F173" s="165"/>
      <c r="G173" s="97"/>
      <c r="H173" s="97"/>
      <c r="I173" s="97"/>
      <c r="J173" s="98"/>
      <c r="K173" s="97"/>
      <c r="L173" s="97"/>
      <c r="M173" s="97"/>
      <c r="N173" s="99"/>
    </row>
    <row r="174" s="166" customFormat="true" ht="45" hidden="false" customHeight="true" outlineLevel="0" collapsed="false">
      <c r="A174" s="69"/>
      <c r="B174" s="47" t="s">
        <v>164</v>
      </c>
      <c r="C174" s="47"/>
      <c r="D174" s="48" t="n">
        <v>8118</v>
      </c>
      <c r="E174" s="48" t="n">
        <v>15059</v>
      </c>
      <c r="F174" s="59" t="n">
        <v>0.855013550135501</v>
      </c>
      <c r="G174" s="48" t="n">
        <v>13860</v>
      </c>
      <c r="H174" s="48" t="n">
        <v>1199</v>
      </c>
      <c r="I174" s="48" t="n">
        <v>4317</v>
      </c>
      <c r="J174" s="48" t="n">
        <v>345</v>
      </c>
      <c r="K174" s="48" t="n">
        <v>4662</v>
      </c>
      <c r="L174" s="48" t="n">
        <v>9543</v>
      </c>
      <c r="M174" s="48" t="n">
        <v>854</v>
      </c>
      <c r="N174" s="48" t="n">
        <v>10397</v>
      </c>
    </row>
    <row r="175" s="147" customFormat="true" ht="45" hidden="false" customHeight="true" outlineLevel="0" collapsed="false">
      <c r="A175" s="61" t="n">
        <v>505</v>
      </c>
      <c r="B175" s="52" t="s">
        <v>18</v>
      </c>
      <c r="C175" s="101" t="s">
        <v>165</v>
      </c>
      <c r="D175" s="53" t="n">
        <v>168</v>
      </c>
      <c r="E175" s="53" t="n">
        <v>538</v>
      </c>
      <c r="F175" s="54" t="n">
        <v>2.20238095238095</v>
      </c>
      <c r="G175" s="53" t="n">
        <v>506</v>
      </c>
      <c r="H175" s="53" t="n">
        <v>32</v>
      </c>
      <c r="I175" s="53" t="n">
        <v>141</v>
      </c>
      <c r="J175" s="53" t="n">
        <v>20</v>
      </c>
      <c r="K175" s="53" t="n">
        <v>161</v>
      </c>
      <c r="L175" s="53" t="n">
        <v>365</v>
      </c>
      <c r="M175" s="53" t="n">
        <v>12</v>
      </c>
      <c r="N175" s="53" t="n">
        <v>377</v>
      </c>
    </row>
    <row r="176" s="167" customFormat="true" ht="33" hidden="false" customHeight="true" outlineLevel="0" collapsed="false">
      <c r="A176" s="61" t="n">
        <v>531</v>
      </c>
      <c r="B176" s="52" t="s">
        <v>18</v>
      </c>
      <c r="C176" s="101" t="s">
        <v>166</v>
      </c>
      <c r="D176" s="53" t="n">
        <v>296</v>
      </c>
      <c r="E176" s="53" t="n">
        <v>846</v>
      </c>
      <c r="F176" s="54" t="n">
        <v>1.85810810810811</v>
      </c>
      <c r="G176" s="53" t="n">
        <v>825</v>
      </c>
      <c r="H176" s="53" t="n">
        <v>21</v>
      </c>
      <c r="I176" s="53" t="n">
        <v>384</v>
      </c>
      <c r="J176" s="53" t="n">
        <v>19</v>
      </c>
      <c r="K176" s="53" t="n">
        <v>403</v>
      </c>
      <c r="L176" s="53" t="n">
        <v>441</v>
      </c>
      <c r="M176" s="53" t="n">
        <v>2</v>
      </c>
      <c r="N176" s="53" t="n">
        <v>443</v>
      </c>
    </row>
    <row r="177" s="147" customFormat="true" ht="45" hidden="false" customHeight="true" outlineLevel="0" collapsed="false">
      <c r="A177" s="61" t="n">
        <v>507</v>
      </c>
      <c r="B177" s="52" t="s">
        <v>18</v>
      </c>
      <c r="C177" s="101" t="s">
        <v>167</v>
      </c>
      <c r="D177" s="53" t="n">
        <v>99</v>
      </c>
      <c r="E177" s="53" t="n">
        <v>151</v>
      </c>
      <c r="F177" s="54" t="n">
        <v>0.525252525252525</v>
      </c>
      <c r="G177" s="53" t="n">
        <v>151</v>
      </c>
      <c r="H177" s="53" t="n">
        <v>0</v>
      </c>
      <c r="I177" s="53" t="n">
        <v>28</v>
      </c>
      <c r="J177" s="53" t="n">
        <v>0</v>
      </c>
      <c r="K177" s="53" t="n">
        <v>28</v>
      </c>
      <c r="L177" s="53" t="n">
        <v>123</v>
      </c>
      <c r="M177" s="53" t="n">
        <v>0</v>
      </c>
      <c r="N177" s="53" t="n">
        <v>123</v>
      </c>
    </row>
    <row r="178" s="147" customFormat="true" ht="45" hidden="false" customHeight="true" outlineLevel="0" collapsed="false">
      <c r="A178" s="61" t="n">
        <v>508</v>
      </c>
      <c r="B178" s="52" t="s">
        <v>18</v>
      </c>
      <c r="C178" s="101" t="s">
        <v>168</v>
      </c>
      <c r="D178" s="53" t="n">
        <v>63</v>
      </c>
      <c r="E178" s="53" t="n">
        <v>136</v>
      </c>
      <c r="F178" s="54" t="n">
        <v>1.15873015873016</v>
      </c>
      <c r="G178" s="53" t="n">
        <v>130</v>
      </c>
      <c r="H178" s="53" t="n">
        <v>6</v>
      </c>
      <c r="I178" s="53" t="n">
        <v>53</v>
      </c>
      <c r="J178" s="53" t="n">
        <v>2</v>
      </c>
      <c r="K178" s="53" t="n">
        <v>55</v>
      </c>
      <c r="L178" s="53" t="n">
        <v>77</v>
      </c>
      <c r="M178" s="53" t="n">
        <v>4</v>
      </c>
      <c r="N178" s="53" t="n">
        <v>81</v>
      </c>
    </row>
    <row r="179" s="133" customFormat="true" ht="38.25" hidden="false" customHeight="true" outlineLevel="0" collapsed="false">
      <c r="A179" s="61" t="n">
        <v>501</v>
      </c>
      <c r="B179" s="52" t="s">
        <v>169</v>
      </c>
      <c r="C179" s="101" t="s">
        <v>170</v>
      </c>
      <c r="D179" s="53" t="n">
        <v>328</v>
      </c>
      <c r="E179" s="53" t="n">
        <v>1020</v>
      </c>
      <c r="F179" s="54" t="n">
        <v>2.10975609756098</v>
      </c>
      <c r="G179" s="53" t="n">
        <v>1020</v>
      </c>
      <c r="H179" s="53" t="n">
        <v>0</v>
      </c>
      <c r="I179" s="53" t="n">
        <v>266</v>
      </c>
      <c r="J179" s="53" t="n">
        <v>0</v>
      </c>
      <c r="K179" s="53" t="n">
        <v>266</v>
      </c>
      <c r="L179" s="53" t="n">
        <v>754</v>
      </c>
      <c r="M179" s="53" t="n">
        <v>0</v>
      </c>
      <c r="N179" s="53" t="n">
        <v>754</v>
      </c>
    </row>
    <row r="180" s="147" customFormat="true" ht="45" hidden="false" customHeight="true" outlineLevel="0" collapsed="false">
      <c r="A180" s="61" t="n">
        <v>513</v>
      </c>
      <c r="B180" s="52" t="s">
        <v>18</v>
      </c>
      <c r="C180" s="101" t="s">
        <v>171</v>
      </c>
      <c r="D180" s="53" t="n">
        <v>60</v>
      </c>
      <c r="E180" s="53" t="n">
        <v>87</v>
      </c>
      <c r="F180" s="54" t="n">
        <v>0.45</v>
      </c>
      <c r="G180" s="53" t="n">
        <v>87</v>
      </c>
      <c r="H180" s="53" t="n">
        <v>0</v>
      </c>
      <c r="I180" s="53" t="n">
        <v>28</v>
      </c>
      <c r="J180" s="53" t="n">
        <v>0</v>
      </c>
      <c r="K180" s="53" t="n">
        <v>28</v>
      </c>
      <c r="L180" s="53" t="n">
        <v>59</v>
      </c>
      <c r="M180" s="53" t="n">
        <v>0</v>
      </c>
      <c r="N180" s="53" t="n">
        <v>59</v>
      </c>
    </row>
    <row r="181" s="147" customFormat="true" ht="45" hidden="false" customHeight="true" outlineLevel="0" collapsed="false">
      <c r="A181" s="61" t="n">
        <v>514</v>
      </c>
      <c r="B181" s="52" t="s">
        <v>18</v>
      </c>
      <c r="C181" s="101" t="s">
        <v>172</v>
      </c>
      <c r="D181" s="53" t="n">
        <v>94</v>
      </c>
      <c r="E181" s="53" t="n">
        <v>193</v>
      </c>
      <c r="F181" s="54" t="n">
        <v>1.0531914893617</v>
      </c>
      <c r="G181" s="53" t="n">
        <v>193</v>
      </c>
      <c r="H181" s="53" t="n">
        <v>0</v>
      </c>
      <c r="I181" s="53" t="n">
        <v>61</v>
      </c>
      <c r="J181" s="53" t="n">
        <v>0</v>
      </c>
      <c r="K181" s="53" t="n">
        <v>61</v>
      </c>
      <c r="L181" s="53" t="n">
        <v>132</v>
      </c>
      <c r="M181" s="53" t="n">
        <v>0</v>
      </c>
      <c r="N181" s="53" t="n">
        <v>132</v>
      </c>
    </row>
    <row r="182" s="133" customFormat="true" ht="39" hidden="false" customHeight="true" outlineLevel="0" collapsed="false">
      <c r="A182" s="61" t="n">
        <v>502</v>
      </c>
      <c r="B182" s="52" t="s">
        <v>18</v>
      </c>
      <c r="C182" s="101" t="s">
        <v>173</v>
      </c>
      <c r="D182" s="53" t="n">
        <v>2424</v>
      </c>
      <c r="E182" s="53" t="n">
        <v>6082</v>
      </c>
      <c r="F182" s="54" t="n">
        <v>1.50907590759076</v>
      </c>
      <c r="G182" s="53" t="n">
        <v>6082</v>
      </c>
      <c r="H182" s="53" t="n">
        <v>0</v>
      </c>
      <c r="I182" s="53" t="n">
        <v>1568</v>
      </c>
      <c r="J182" s="53" t="n">
        <v>0</v>
      </c>
      <c r="K182" s="53" t="n">
        <v>1568</v>
      </c>
      <c r="L182" s="53" t="n">
        <v>4514</v>
      </c>
      <c r="M182" s="53" t="n">
        <v>0</v>
      </c>
      <c r="N182" s="53" t="n">
        <v>4514</v>
      </c>
    </row>
    <row r="183" customFormat="false" ht="30.75" hidden="false" customHeight="true" outlineLevel="0" collapsed="false">
      <c r="A183" s="66" t="n">
        <v>537</v>
      </c>
      <c r="B183" s="52" t="s">
        <v>109</v>
      </c>
      <c r="C183" s="52" t="s">
        <v>174</v>
      </c>
      <c r="D183" s="53" t="n">
        <v>2445</v>
      </c>
      <c r="E183" s="53" t="n">
        <v>3148</v>
      </c>
      <c r="F183" s="54" t="n">
        <v>0.287525562372188</v>
      </c>
      <c r="G183" s="53" t="n">
        <v>2020</v>
      </c>
      <c r="H183" s="53" t="n">
        <v>1128</v>
      </c>
      <c r="I183" s="53" t="n">
        <v>1350</v>
      </c>
      <c r="J183" s="53" t="n">
        <v>301</v>
      </c>
      <c r="K183" s="53" t="n">
        <v>1651</v>
      </c>
      <c r="L183" s="53" t="n">
        <v>670</v>
      </c>
      <c r="M183" s="53" t="n">
        <v>827</v>
      </c>
      <c r="N183" s="53" t="n">
        <v>1497</v>
      </c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47" customFormat="true" ht="45" hidden="false" customHeight="true" outlineLevel="0" collapsed="false">
      <c r="A184" s="61" t="n">
        <v>515</v>
      </c>
      <c r="B184" s="52" t="s">
        <v>18</v>
      </c>
      <c r="C184" s="52" t="s">
        <v>175</v>
      </c>
      <c r="D184" s="53" t="n">
        <v>150</v>
      </c>
      <c r="E184" s="53" t="n">
        <v>298</v>
      </c>
      <c r="F184" s="54" t="n">
        <v>0.986666666666667</v>
      </c>
      <c r="G184" s="53" t="n">
        <v>286</v>
      </c>
      <c r="H184" s="53" t="n">
        <v>12</v>
      </c>
      <c r="I184" s="53" t="n">
        <v>76</v>
      </c>
      <c r="J184" s="53" t="n">
        <v>3</v>
      </c>
      <c r="K184" s="53" t="n">
        <v>79</v>
      </c>
      <c r="L184" s="53" t="n">
        <v>210</v>
      </c>
      <c r="M184" s="53" t="n">
        <v>9</v>
      </c>
      <c r="N184" s="53" t="n">
        <v>219</v>
      </c>
    </row>
    <row r="185" s="168" customFormat="true" ht="31.5" hidden="false" customHeight="true" outlineLevel="0" collapsed="false">
      <c r="A185" s="66" t="n">
        <v>535</v>
      </c>
      <c r="B185" s="52" t="s">
        <v>37</v>
      </c>
      <c r="C185" s="101" t="s">
        <v>176</v>
      </c>
      <c r="D185" s="53" t="n">
        <v>1316</v>
      </c>
      <c r="E185" s="53" t="n">
        <v>1332</v>
      </c>
      <c r="F185" s="54" t="n">
        <v>0.0121580547112461</v>
      </c>
      <c r="G185" s="53" t="n">
        <v>1332</v>
      </c>
      <c r="H185" s="53" t="n">
        <v>0</v>
      </c>
      <c r="I185" s="53" t="n">
        <v>9</v>
      </c>
      <c r="J185" s="53" t="n">
        <v>0</v>
      </c>
      <c r="K185" s="53" t="n">
        <v>9</v>
      </c>
      <c r="L185" s="53" t="n">
        <v>1323</v>
      </c>
      <c r="M185" s="53" t="n">
        <v>0</v>
      </c>
      <c r="N185" s="53" t="n">
        <v>1323</v>
      </c>
    </row>
    <row r="186" s="147" customFormat="true" ht="45" hidden="false" customHeight="true" outlineLevel="0" collapsed="false">
      <c r="A186" s="61" t="n">
        <v>517</v>
      </c>
      <c r="B186" s="52" t="s">
        <v>18</v>
      </c>
      <c r="C186" s="101" t="s">
        <v>177</v>
      </c>
      <c r="D186" s="53" t="n">
        <v>50</v>
      </c>
      <c r="E186" s="53" t="n">
        <v>116</v>
      </c>
      <c r="F186" s="54" t="n">
        <v>1.32</v>
      </c>
      <c r="G186" s="53" t="n">
        <v>116</v>
      </c>
      <c r="H186" s="53" t="n">
        <v>0</v>
      </c>
      <c r="I186" s="53" t="n">
        <v>12</v>
      </c>
      <c r="J186" s="53" t="n">
        <v>0</v>
      </c>
      <c r="K186" s="53" t="n">
        <v>12</v>
      </c>
      <c r="L186" s="53" t="n">
        <v>104</v>
      </c>
      <c r="M186" s="53" t="n">
        <v>0</v>
      </c>
      <c r="N186" s="53" t="n">
        <v>104</v>
      </c>
    </row>
    <row r="187" s="147" customFormat="true" ht="45" hidden="false" customHeight="true" outlineLevel="0" collapsed="false">
      <c r="A187" s="61" t="n">
        <v>506</v>
      </c>
      <c r="B187" s="52" t="s">
        <v>178</v>
      </c>
      <c r="C187" s="101" t="s">
        <v>179</v>
      </c>
      <c r="D187" s="53" t="n">
        <v>50</v>
      </c>
      <c r="E187" s="53" t="n">
        <v>77</v>
      </c>
      <c r="F187" s="54" t="n">
        <v>0.54</v>
      </c>
      <c r="G187" s="53" t="n">
        <v>77</v>
      </c>
      <c r="H187" s="53" t="n">
        <v>0</v>
      </c>
      <c r="I187" s="53" t="n">
        <v>71</v>
      </c>
      <c r="J187" s="53" t="n">
        <v>0</v>
      </c>
      <c r="K187" s="53" t="n">
        <v>71</v>
      </c>
      <c r="L187" s="53" t="n">
        <v>6</v>
      </c>
      <c r="M187" s="53" t="n">
        <v>0</v>
      </c>
      <c r="N187" s="53" t="n">
        <v>6</v>
      </c>
    </row>
    <row r="188" s="147" customFormat="true" ht="45" hidden="false" customHeight="true" outlineLevel="0" collapsed="false">
      <c r="A188" s="61" t="n">
        <v>519</v>
      </c>
      <c r="B188" s="52" t="s">
        <v>18</v>
      </c>
      <c r="C188" s="101" t="s">
        <v>180</v>
      </c>
      <c r="D188" s="53" t="n">
        <v>76</v>
      </c>
      <c r="E188" s="53" t="n">
        <v>153</v>
      </c>
      <c r="F188" s="54" t="n">
        <v>1.01315789473684</v>
      </c>
      <c r="G188" s="53" t="n">
        <v>153</v>
      </c>
      <c r="H188" s="53" t="n">
        <v>0</v>
      </c>
      <c r="I188" s="53" t="n">
        <v>43</v>
      </c>
      <c r="J188" s="53" t="n">
        <v>0</v>
      </c>
      <c r="K188" s="53" t="n">
        <v>43</v>
      </c>
      <c r="L188" s="53" t="n">
        <v>110</v>
      </c>
      <c r="M188" s="53" t="n">
        <v>0</v>
      </c>
      <c r="N188" s="53" t="n">
        <v>110</v>
      </c>
    </row>
    <row r="189" s="147" customFormat="true" ht="45" hidden="false" customHeight="true" outlineLevel="0" collapsed="false">
      <c r="A189" s="61" t="n">
        <v>518</v>
      </c>
      <c r="B189" s="52" t="s">
        <v>18</v>
      </c>
      <c r="C189" s="101" t="s">
        <v>181</v>
      </c>
      <c r="D189" s="53" t="n">
        <v>115</v>
      </c>
      <c r="E189" s="53" t="n">
        <v>203</v>
      </c>
      <c r="F189" s="54" t="n">
        <v>0.765217391304348</v>
      </c>
      <c r="G189" s="53" t="n">
        <v>203</v>
      </c>
      <c r="H189" s="53" t="n">
        <v>0</v>
      </c>
      <c r="I189" s="53" t="n">
        <v>54</v>
      </c>
      <c r="J189" s="53" t="n">
        <v>0</v>
      </c>
      <c r="K189" s="53" t="n">
        <v>54</v>
      </c>
      <c r="L189" s="53" t="n">
        <v>149</v>
      </c>
      <c r="M189" s="53" t="n">
        <v>0</v>
      </c>
      <c r="N189" s="53" t="n">
        <v>149</v>
      </c>
    </row>
    <row r="190" s="147" customFormat="true" ht="45" hidden="false" customHeight="true" outlineLevel="0" collapsed="false">
      <c r="A190" s="61" t="n">
        <v>521</v>
      </c>
      <c r="B190" s="52" t="s">
        <v>18</v>
      </c>
      <c r="C190" s="101" t="s">
        <v>182</v>
      </c>
      <c r="D190" s="53" t="n">
        <v>75</v>
      </c>
      <c r="E190" s="53" t="n">
        <v>207</v>
      </c>
      <c r="F190" s="54" t="n">
        <v>1.76</v>
      </c>
      <c r="G190" s="53" t="n">
        <v>207</v>
      </c>
      <c r="H190" s="53" t="n">
        <v>0</v>
      </c>
      <c r="I190" s="53" t="n">
        <v>90</v>
      </c>
      <c r="J190" s="53" t="n">
        <v>0</v>
      </c>
      <c r="K190" s="53" t="n">
        <v>90</v>
      </c>
      <c r="L190" s="53" t="n">
        <v>117</v>
      </c>
      <c r="M190" s="53" t="n">
        <v>0</v>
      </c>
      <c r="N190" s="53" t="n">
        <v>117</v>
      </c>
    </row>
    <row r="191" s="147" customFormat="true" ht="45" hidden="false" customHeight="true" outlineLevel="0" collapsed="false">
      <c r="A191" s="61" t="n">
        <v>523</v>
      </c>
      <c r="B191" s="52" t="s">
        <v>18</v>
      </c>
      <c r="C191" s="101" t="s">
        <v>183</v>
      </c>
      <c r="D191" s="53" t="n">
        <v>50</v>
      </c>
      <c r="E191" s="53" t="n">
        <v>108</v>
      </c>
      <c r="F191" s="54" t="n">
        <v>1.16</v>
      </c>
      <c r="G191" s="53" t="n">
        <v>108</v>
      </c>
      <c r="H191" s="53" t="n">
        <v>0</v>
      </c>
      <c r="I191" s="53" t="n">
        <v>15</v>
      </c>
      <c r="J191" s="53" t="n">
        <v>0</v>
      </c>
      <c r="K191" s="53" t="n">
        <v>15</v>
      </c>
      <c r="L191" s="53" t="n">
        <v>93</v>
      </c>
      <c r="M191" s="53" t="n">
        <v>0</v>
      </c>
      <c r="N191" s="53" t="n">
        <v>93</v>
      </c>
    </row>
    <row r="192" s="147" customFormat="true" ht="45" hidden="false" customHeight="true" outlineLevel="0" collapsed="false">
      <c r="A192" s="61" t="n">
        <v>524</v>
      </c>
      <c r="B192" s="52" t="s">
        <v>18</v>
      </c>
      <c r="C192" s="101" t="s">
        <v>184</v>
      </c>
      <c r="D192" s="53" t="n">
        <v>68</v>
      </c>
      <c r="E192" s="53" t="n">
        <v>116</v>
      </c>
      <c r="F192" s="54" t="n">
        <v>0.705882352941176</v>
      </c>
      <c r="G192" s="53" t="n">
        <v>116</v>
      </c>
      <c r="H192" s="53" t="n">
        <v>0</v>
      </c>
      <c r="I192" s="53" t="n">
        <v>12</v>
      </c>
      <c r="J192" s="53" t="n">
        <v>0</v>
      </c>
      <c r="K192" s="53" t="n">
        <v>12</v>
      </c>
      <c r="L192" s="53" t="n">
        <v>104</v>
      </c>
      <c r="M192" s="53" t="n">
        <v>0</v>
      </c>
      <c r="N192" s="53" t="n">
        <v>104</v>
      </c>
    </row>
    <row r="193" customFormat="false" ht="45" hidden="false" customHeight="true" outlineLevel="0" collapsed="false">
      <c r="A193" s="61" t="n">
        <v>527</v>
      </c>
      <c r="B193" s="52" t="s">
        <v>18</v>
      </c>
      <c r="C193" s="101" t="s">
        <v>185</v>
      </c>
      <c r="D193" s="169" t="n">
        <v>191</v>
      </c>
      <c r="E193" s="53" t="n">
        <v>248</v>
      </c>
      <c r="F193" s="54" t="n">
        <v>0.298429319371728</v>
      </c>
      <c r="G193" s="169" t="n">
        <v>248</v>
      </c>
      <c r="H193" s="169" t="n">
        <v>0</v>
      </c>
      <c r="I193" s="169" t="n">
        <v>56</v>
      </c>
      <c r="J193" s="169" t="n">
        <v>0</v>
      </c>
      <c r="K193" s="169" t="n">
        <v>56</v>
      </c>
      <c r="L193" s="169" t="n">
        <v>192</v>
      </c>
      <c r="M193" s="169" t="n">
        <v>0</v>
      </c>
      <c r="N193" s="169" t="n">
        <v>192</v>
      </c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68" customFormat="true" ht="31.5" hidden="false" customHeight="true" outlineLevel="0" collapsed="false">
      <c r="A194" s="66"/>
      <c r="B194" s="71"/>
      <c r="C194" s="170"/>
      <c r="D194" s="56"/>
      <c r="E194" s="171"/>
      <c r="F194" s="57"/>
      <c r="G194" s="132"/>
      <c r="H194" s="56"/>
      <c r="I194" s="56"/>
      <c r="J194" s="56"/>
      <c r="K194" s="56"/>
      <c r="L194" s="56"/>
      <c r="M194" s="56"/>
      <c r="N194" s="172"/>
    </row>
    <row r="195" s="100" customFormat="true" ht="31.5" hidden="false" customHeight="true" outlineLevel="0" collapsed="false">
      <c r="A195" s="69"/>
      <c r="B195" s="47" t="s">
        <v>186</v>
      </c>
      <c r="C195" s="47"/>
      <c r="D195" s="173" t="n">
        <v>367</v>
      </c>
      <c r="E195" s="174" t="n">
        <v>937</v>
      </c>
      <c r="F195" s="59" t="n">
        <v>1.55313351498638</v>
      </c>
      <c r="G195" s="48" t="n">
        <v>908</v>
      </c>
      <c r="H195" s="48" t="n">
        <v>29</v>
      </c>
      <c r="I195" s="48" t="n">
        <v>521</v>
      </c>
      <c r="J195" s="48" t="n">
        <v>22</v>
      </c>
      <c r="K195" s="48" t="n">
        <v>543</v>
      </c>
      <c r="L195" s="48" t="n">
        <v>387</v>
      </c>
      <c r="M195" s="48" t="n">
        <v>7</v>
      </c>
      <c r="N195" s="48" t="n">
        <v>394</v>
      </c>
    </row>
    <row r="196" s="79" customFormat="true" ht="31.5" hidden="false" customHeight="true" outlineLevel="0" collapsed="false">
      <c r="A196" s="66" t="n">
        <v>533</v>
      </c>
      <c r="B196" s="52" t="s">
        <v>18</v>
      </c>
      <c r="C196" s="175" t="s">
        <v>187</v>
      </c>
      <c r="D196" s="53" t="n">
        <v>81</v>
      </c>
      <c r="E196" s="53" t="n">
        <v>170</v>
      </c>
      <c r="F196" s="54" t="n">
        <v>1.09876543209877</v>
      </c>
      <c r="G196" s="53" t="n">
        <v>170</v>
      </c>
      <c r="H196" s="53" t="n">
        <v>0</v>
      </c>
      <c r="I196" s="53" t="n">
        <v>93</v>
      </c>
      <c r="J196" s="53" t="n">
        <v>0</v>
      </c>
      <c r="K196" s="53" t="n">
        <v>93</v>
      </c>
      <c r="L196" s="53" t="n">
        <v>77</v>
      </c>
      <c r="M196" s="53" t="n">
        <v>0</v>
      </c>
      <c r="N196" s="53" t="n">
        <v>77</v>
      </c>
    </row>
    <row r="197" customFormat="false" ht="30" hidden="false" customHeight="true" outlineLevel="0" collapsed="false">
      <c r="A197" s="109" t="n">
        <v>530</v>
      </c>
      <c r="B197" s="76" t="s">
        <v>18</v>
      </c>
      <c r="C197" s="110" t="s">
        <v>188</v>
      </c>
      <c r="D197" s="77" t="n">
        <v>286</v>
      </c>
      <c r="E197" s="77" t="n">
        <v>767</v>
      </c>
      <c r="F197" s="78" t="n">
        <v>1.68181818181818</v>
      </c>
      <c r="G197" s="77" t="n">
        <v>738</v>
      </c>
      <c r="H197" s="77" t="n">
        <v>29</v>
      </c>
      <c r="I197" s="77" t="n">
        <v>428</v>
      </c>
      <c r="J197" s="77" t="n">
        <v>22</v>
      </c>
      <c r="K197" s="77" t="n">
        <v>450</v>
      </c>
      <c r="L197" s="77" t="n">
        <v>310</v>
      </c>
      <c r="M197" s="77" t="n">
        <v>7</v>
      </c>
      <c r="N197" s="77" t="n">
        <v>317</v>
      </c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24" hidden="false" customHeight="true" outlineLevel="0" collapsed="false">
      <c r="A198" s="111"/>
      <c r="B198" s="111"/>
      <c r="C198" s="111"/>
      <c r="D198" s="86"/>
      <c r="E198" s="89"/>
      <c r="F198" s="112"/>
      <c r="G198" s="86"/>
      <c r="H198" s="86"/>
      <c r="I198" s="89"/>
      <c r="J198" s="90"/>
      <c r="K198" s="86"/>
      <c r="L198" s="89"/>
      <c r="M198" s="89"/>
      <c r="N198" s="111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24" hidden="false" customHeight="true" outlineLevel="0" collapsed="false">
      <c r="A199" s="111"/>
      <c r="B199" s="111"/>
      <c r="C199" s="111"/>
      <c r="D199" s="86"/>
      <c r="E199" s="89"/>
      <c r="F199" s="112"/>
      <c r="G199" s="86"/>
      <c r="H199" s="86"/>
      <c r="I199" s="89"/>
      <c r="J199" s="90"/>
      <c r="K199" s="86"/>
      <c r="L199" s="89"/>
      <c r="M199" s="89"/>
      <c r="N199" s="111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24" hidden="false" customHeight="true" outlineLevel="0" collapsed="false">
      <c r="A200" s="111"/>
      <c r="B200" s="111"/>
      <c r="C200" s="111"/>
      <c r="D200" s="86"/>
      <c r="E200" s="89"/>
      <c r="F200" s="112"/>
      <c r="G200" s="86"/>
      <c r="H200" s="87"/>
      <c r="I200" s="86"/>
      <c r="J200" s="90"/>
      <c r="K200" s="86"/>
      <c r="L200" s="86"/>
      <c r="M200" s="89"/>
      <c r="N200" s="91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77" customFormat="true" ht="35.25" hidden="false" customHeight="true" outlineLevel="0" collapsed="false">
      <c r="A201" s="92" t="n">
        <v>600</v>
      </c>
      <c r="B201" s="139" t="s">
        <v>189</v>
      </c>
      <c r="C201" s="139"/>
      <c r="D201" s="139" t="n">
        <v>10567</v>
      </c>
      <c r="E201" s="139" t="n">
        <v>14066</v>
      </c>
      <c r="F201" s="176" t="n">
        <v>0.331125201097757</v>
      </c>
      <c r="G201" s="139" t="n">
        <v>12930</v>
      </c>
      <c r="H201" s="139" t="n">
        <v>1136</v>
      </c>
      <c r="I201" s="139" t="n">
        <v>2862</v>
      </c>
      <c r="J201" s="139" t="n">
        <v>343</v>
      </c>
      <c r="K201" s="139" t="n">
        <v>3205</v>
      </c>
      <c r="L201" s="139" t="n">
        <v>10068</v>
      </c>
      <c r="M201" s="139" t="n">
        <v>793</v>
      </c>
      <c r="N201" s="139" t="n">
        <v>10861</v>
      </c>
    </row>
    <row r="202" s="79" customFormat="true" ht="24" hidden="false" customHeight="true" outlineLevel="0" collapsed="false">
      <c r="A202" s="95"/>
      <c r="B202" s="178"/>
      <c r="C202" s="40"/>
      <c r="D202" s="164"/>
      <c r="E202" s="164"/>
      <c r="F202" s="165"/>
      <c r="G202" s="97"/>
      <c r="H202" s="97"/>
      <c r="I202" s="97"/>
      <c r="J202" s="98"/>
      <c r="K202" s="97"/>
      <c r="L202" s="97"/>
      <c r="M202" s="97"/>
      <c r="N202" s="99"/>
    </row>
    <row r="203" s="179" customFormat="true" ht="24" hidden="false" customHeight="true" outlineLevel="0" collapsed="false">
      <c r="A203" s="69"/>
      <c r="B203" s="73" t="s">
        <v>20</v>
      </c>
      <c r="C203" s="73"/>
      <c r="D203" s="48" t="n">
        <v>120</v>
      </c>
      <c r="E203" s="48" t="n">
        <v>257</v>
      </c>
      <c r="F203" s="59" t="n">
        <v>1.14166666666667</v>
      </c>
      <c r="G203" s="48" t="n">
        <v>257</v>
      </c>
      <c r="H203" s="48" t="n">
        <v>0</v>
      </c>
      <c r="I203" s="48" t="n">
        <v>104</v>
      </c>
      <c r="J203" s="48" t="n">
        <v>0</v>
      </c>
      <c r="K203" s="48" t="n">
        <v>104</v>
      </c>
      <c r="L203" s="48" t="n">
        <v>153</v>
      </c>
      <c r="M203" s="48" t="n">
        <v>0</v>
      </c>
      <c r="N203" s="48" t="n">
        <v>153</v>
      </c>
    </row>
    <row r="204" s="79" customFormat="true" ht="28.5" hidden="false" customHeight="true" outlineLevel="0" collapsed="false">
      <c r="A204" s="61" t="n">
        <v>633</v>
      </c>
      <c r="B204" s="52" t="s">
        <v>18</v>
      </c>
      <c r="C204" s="101" t="s">
        <v>190</v>
      </c>
      <c r="D204" s="53" t="n">
        <v>120</v>
      </c>
      <c r="E204" s="53" t="n">
        <v>257</v>
      </c>
      <c r="F204" s="54" t="n">
        <v>1.14166666666667</v>
      </c>
      <c r="G204" s="53" t="n">
        <v>257</v>
      </c>
      <c r="H204" s="53" t="n">
        <v>0</v>
      </c>
      <c r="I204" s="53" t="n">
        <v>104</v>
      </c>
      <c r="J204" s="53" t="n">
        <v>0</v>
      </c>
      <c r="K204" s="53" t="n">
        <v>104</v>
      </c>
      <c r="L204" s="53" t="n">
        <v>153</v>
      </c>
      <c r="M204" s="53" t="n">
        <v>0</v>
      </c>
      <c r="N204" s="53" t="n">
        <v>153</v>
      </c>
    </row>
    <row r="205" customFormat="false" ht="24" hidden="false" customHeight="true" outlineLevel="0" collapsed="false">
      <c r="A205" s="61"/>
      <c r="B205" s="53"/>
      <c r="C205" s="103"/>
      <c r="D205" s="55"/>
      <c r="E205" s="55"/>
      <c r="F205" s="57"/>
      <c r="G205" s="56"/>
      <c r="H205" s="55"/>
      <c r="I205" s="55"/>
      <c r="J205" s="55"/>
      <c r="K205" s="55"/>
      <c r="L205" s="55"/>
      <c r="M205" s="55"/>
      <c r="N205" s="104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79" customFormat="true" ht="24" hidden="false" customHeight="true" outlineLevel="0" collapsed="false">
      <c r="A206" s="69"/>
      <c r="B206" s="73" t="s">
        <v>191</v>
      </c>
      <c r="C206" s="73"/>
      <c r="D206" s="48" t="n">
        <v>2845</v>
      </c>
      <c r="E206" s="48" t="n">
        <v>3875</v>
      </c>
      <c r="F206" s="59" t="n">
        <v>0.362038664323374</v>
      </c>
      <c r="G206" s="48" t="n">
        <v>3698</v>
      </c>
      <c r="H206" s="48" t="n">
        <v>177</v>
      </c>
      <c r="I206" s="48" t="n">
        <v>809</v>
      </c>
      <c r="J206" s="48" t="n">
        <v>46</v>
      </c>
      <c r="K206" s="48" t="n">
        <v>855</v>
      </c>
      <c r="L206" s="48" t="n">
        <v>2889</v>
      </c>
      <c r="M206" s="48" t="n">
        <v>131</v>
      </c>
      <c r="N206" s="48" t="n">
        <v>3020</v>
      </c>
    </row>
    <row r="207" s="79" customFormat="true" ht="24" hidden="false" customHeight="true" outlineLevel="0" collapsed="false">
      <c r="A207" s="61" t="n">
        <v>603</v>
      </c>
      <c r="B207" s="52" t="s">
        <v>18</v>
      </c>
      <c r="C207" s="101" t="s">
        <v>192</v>
      </c>
      <c r="D207" s="53" t="n">
        <v>67</v>
      </c>
      <c r="E207" s="53" t="n">
        <v>86</v>
      </c>
      <c r="F207" s="54" t="n">
        <v>0.283582089552239</v>
      </c>
      <c r="G207" s="53" t="n">
        <v>86</v>
      </c>
      <c r="H207" s="53" t="n">
        <v>0</v>
      </c>
      <c r="I207" s="53" t="n">
        <v>28</v>
      </c>
      <c r="J207" s="53" t="n">
        <v>0</v>
      </c>
      <c r="K207" s="53" t="n">
        <v>28</v>
      </c>
      <c r="L207" s="53" t="n">
        <v>58</v>
      </c>
      <c r="M207" s="53" t="n">
        <v>0</v>
      </c>
      <c r="N207" s="53" t="n">
        <v>58</v>
      </c>
    </row>
    <row r="208" s="79" customFormat="true" ht="24" hidden="false" customHeight="true" outlineLevel="0" collapsed="false">
      <c r="A208" s="61" t="n">
        <v>602</v>
      </c>
      <c r="B208" s="52" t="s">
        <v>18</v>
      </c>
      <c r="C208" s="101" t="s">
        <v>193</v>
      </c>
      <c r="D208" s="53" t="n">
        <v>128</v>
      </c>
      <c r="E208" s="53" t="n">
        <v>231</v>
      </c>
      <c r="F208" s="54" t="n">
        <v>0.8046875</v>
      </c>
      <c r="G208" s="53" t="n">
        <v>231</v>
      </c>
      <c r="H208" s="53" t="n">
        <v>0</v>
      </c>
      <c r="I208" s="53" t="n">
        <v>59</v>
      </c>
      <c r="J208" s="53" t="n">
        <v>0</v>
      </c>
      <c r="K208" s="53" t="n">
        <v>59</v>
      </c>
      <c r="L208" s="53" t="n">
        <v>172</v>
      </c>
      <c r="M208" s="53" t="n">
        <v>0</v>
      </c>
      <c r="N208" s="53" t="n">
        <v>172</v>
      </c>
    </row>
    <row r="209" s="79" customFormat="true" ht="24" hidden="false" customHeight="true" outlineLevel="0" collapsed="false">
      <c r="A209" s="61" t="n">
        <v>637</v>
      </c>
      <c r="B209" s="52" t="s">
        <v>194</v>
      </c>
      <c r="C209" s="101" t="s">
        <v>195</v>
      </c>
      <c r="D209" s="53" t="n">
        <v>1524</v>
      </c>
      <c r="E209" s="53" t="n">
        <v>1541</v>
      </c>
      <c r="F209" s="54" t="n">
        <v>0.0111548556430445</v>
      </c>
      <c r="G209" s="53" t="n">
        <v>1541</v>
      </c>
      <c r="H209" s="53" t="n">
        <v>0</v>
      </c>
      <c r="I209" s="53" t="n">
        <v>196</v>
      </c>
      <c r="J209" s="53" t="n">
        <v>0</v>
      </c>
      <c r="K209" s="53" t="n">
        <v>196</v>
      </c>
      <c r="L209" s="53" t="n">
        <v>1345</v>
      </c>
      <c r="M209" s="53" t="n">
        <v>0</v>
      </c>
      <c r="N209" s="53" t="n">
        <v>1345</v>
      </c>
    </row>
    <row r="210" s="79" customFormat="true" ht="24" hidden="false" customHeight="true" outlineLevel="0" collapsed="false">
      <c r="A210" s="61" t="n">
        <v>601</v>
      </c>
      <c r="B210" s="52" t="s">
        <v>18</v>
      </c>
      <c r="C210" s="101" t="s">
        <v>196</v>
      </c>
      <c r="D210" s="53" t="n">
        <v>670</v>
      </c>
      <c r="E210" s="53" t="n">
        <v>1348</v>
      </c>
      <c r="F210" s="54" t="n">
        <v>1.01194029850746</v>
      </c>
      <c r="G210" s="53" t="n">
        <v>1348</v>
      </c>
      <c r="H210" s="53" t="n">
        <v>0</v>
      </c>
      <c r="I210" s="53" t="n">
        <v>414</v>
      </c>
      <c r="J210" s="53" t="n">
        <v>0</v>
      </c>
      <c r="K210" s="53" t="n">
        <v>414</v>
      </c>
      <c r="L210" s="53" t="n">
        <v>934</v>
      </c>
      <c r="M210" s="53" t="n">
        <v>0</v>
      </c>
      <c r="N210" s="53" t="n">
        <v>934</v>
      </c>
    </row>
    <row r="211" s="79" customFormat="true" ht="24" hidden="false" customHeight="true" outlineLevel="0" collapsed="false">
      <c r="A211" s="61" t="n">
        <v>611</v>
      </c>
      <c r="B211" s="52" t="s">
        <v>89</v>
      </c>
      <c r="C211" s="101" t="s">
        <v>196</v>
      </c>
      <c r="D211" s="53" t="n">
        <v>122</v>
      </c>
      <c r="E211" s="53" t="n">
        <v>177</v>
      </c>
      <c r="F211" s="54" t="n">
        <v>0.450819672131147</v>
      </c>
      <c r="G211" s="53" t="n">
        <v>0</v>
      </c>
      <c r="H211" s="53" t="n">
        <v>177</v>
      </c>
      <c r="I211" s="53" t="n">
        <v>0</v>
      </c>
      <c r="J211" s="53" t="n">
        <v>46</v>
      </c>
      <c r="K211" s="53" t="n">
        <v>46</v>
      </c>
      <c r="L211" s="53" t="n">
        <v>0</v>
      </c>
      <c r="M211" s="53" t="n">
        <v>131</v>
      </c>
      <c r="N211" s="53" t="n">
        <v>131</v>
      </c>
    </row>
    <row r="212" s="79" customFormat="true" ht="24" hidden="false" customHeight="true" outlineLevel="0" collapsed="false">
      <c r="A212" s="61" t="n">
        <v>607</v>
      </c>
      <c r="B212" s="52" t="s">
        <v>18</v>
      </c>
      <c r="C212" s="101" t="s">
        <v>197</v>
      </c>
      <c r="D212" s="53" t="n">
        <v>58</v>
      </c>
      <c r="E212" s="53" t="n">
        <v>75</v>
      </c>
      <c r="F212" s="54" t="n">
        <v>0.293103448275862</v>
      </c>
      <c r="G212" s="53" t="n">
        <v>75</v>
      </c>
      <c r="H212" s="53" t="n">
        <v>0</v>
      </c>
      <c r="I212" s="53" t="n">
        <v>4</v>
      </c>
      <c r="J212" s="53" t="n">
        <v>0</v>
      </c>
      <c r="K212" s="53" t="n">
        <v>4</v>
      </c>
      <c r="L212" s="53" t="n">
        <v>71</v>
      </c>
      <c r="M212" s="53" t="n">
        <v>0</v>
      </c>
      <c r="N212" s="53" t="n">
        <v>71</v>
      </c>
    </row>
    <row r="213" s="79" customFormat="true" ht="24" hidden="false" customHeight="true" outlineLevel="0" collapsed="false">
      <c r="A213" s="61" t="n">
        <v>608</v>
      </c>
      <c r="B213" s="52" t="s">
        <v>18</v>
      </c>
      <c r="C213" s="101" t="s">
        <v>198</v>
      </c>
      <c r="D213" s="53" t="n">
        <v>56</v>
      </c>
      <c r="E213" s="53" t="n">
        <v>89</v>
      </c>
      <c r="F213" s="54" t="n">
        <v>0.589285714285714</v>
      </c>
      <c r="G213" s="53" t="n">
        <v>89</v>
      </c>
      <c r="H213" s="53" t="n">
        <v>0</v>
      </c>
      <c r="I213" s="53" t="n">
        <v>25</v>
      </c>
      <c r="J213" s="53" t="n">
        <v>0</v>
      </c>
      <c r="K213" s="53" t="n">
        <v>25</v>
      </c>
      <c r="L213" s="53" t="n">
        <v>64</v>
      </c>
      <c r="M213" s="53" t="n">
        <v>0</v>
      </c>
      <c r="N213" s="53" t="n">
        <v>64</v>
      </c>
    </row>
    <row r="214" s="79" customFormat="true" ht="24" hidden="false" customHeight="true" outlineLevel="0" collapsed="false">
      <c r="A214" s="61" t="n">
        <v>609</v>
      </c>
      <c r="B214" s="52" t="s">
        <v>18</v>
      </c>
      <c r="C214" s="101" t="s">
        <v>199</v>
      </c>
      <c r="D214" s="53" t="n">
        <v>54</v>
      </c>
      <c r="E214" s="53" t="n">
        <v>111</v>
      </c>
      <c r="F214" s="54" t="n">
        <v>1.05555555555556</v>
      </c>
      <c r="G214" s="53" t="n">
        <v>111</v>
      </c>
      <c r="H214" s="53" t="n">
        <v>0</v>
      </c>
      <c r="I214" s="53" t="n">
        <v>47</v>
      </c>
      <c r="J214" s="53" t="n">
        <v>0</v>
      </c>
      <c r="K214" s="53" t="n">
        <v>47</v>
      </c>
      <c r="L214" s="53" t="n">
        <v>64</v>
      </c>
      <c r="M214" s="53" t="n">
        <v>0</v>
      </c>
      <c r="N214" s="53" t="n">
        <v>64</v>
      </c>
    </row>
    <row r="215" s="79" customFormat="true" ht="24" hidden="false" customHeight="true" outlineLevel="0" collapsed="false">
      <c r="A215" s="61" t="n">
        <v>610</v>
      </c>
      <c r="B215" s="52" t="s">
        <v>18</v>
      </c>
      <c r="C215" s="101" t="s">
        <v>200</v>
      </c>
      <c r="D215" s="53" t="n">
        <v>166</v>
      </c>
      <c r="E215" s="53" t="n">
        <v>217</v>
      </c>
      <c r="F215" s="54" t="n">
        <v>0.307228915662651</v>
      </c>
      <c r="G215" s="53" t="n">
        <v>217</v>
      </c>
      <c r="H215" s="53" t="n">
        <v>0</v>
      </c>
      <c r="I215" s="53" t="n">
        <v>36</v>
      </c>
      <c r="J215" s="53" t="n">
        <v>0</v>
      </c>
      <c r="K215" s="53" t="n">
        <v>36</v>
      </c>
      <c r="L215" s="53" t="n">
        <v>181</v>
      </c>
      <c r="M215" s="53" t="n">
        <v>0</v>
      </c>
      <c r="N215" s="53" t="n">
        <v>181</v>
      </c>
    </row>
    <row r="216" customFormat="false" ht="24" hidden="false" customHeight="true" outlineLevel="0" collapsed="false">
      <c r="A216" s="61"/>
      <c r="B216" s="53"/>
      <c r="C216" s="103"/>
      <c r="D216" s="55"/>
      <c r="E216" s="55"/>
      <c r="F216" s="57"/>
      <c r="G216" s="56"/>
      <c r="H216" s="55"/>
      <c r="I216" s="55"/>
      <c r="J216" s="55"/>
      <c r="K216" s="55"/>
      <c r="L216" s="55"/>
      <c r="M216" s="55"/>
      <c r="N216" s="104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79" customFormat="true" ht="24" hidden="false" customHeight="true" outlineLevel="0" collapsed="false">
      <c r="A217" s="69"/>
      <c r="B217" s="73" t="s">
        <v>201</v>
      </c>
      <c r="C217" s="73"/>
      <c r="D217" s="48" t="n">
        <v>1422</v>
      </c>
      <c r="E217" s="48" t="n">
        <v>1819</v>
      </c>
      <c r="F217" s="59" t="n">
        <v>0.279184247538678</v>
      </c>
      <c r="G217" s="48" t="n">
        <v>1616</v>
      </c>
      <c r="H217" s="48" t="n">
        <v>203</v>
      </c>
      <c r="I217" s="48" t="n">
        <v>244</v>
      </c>
      <c r="J217" s="48" t="n">
        <v>73</v>
      </c>
      <c r="K217" s="48" t="n">
        <v>317</v>
      </c>
      <c r="L217" s="48" t="n">
        <v>1372</v>
      </c>
      <c r="M217" s="48" t="n">
        <v>130</v>
      </c>
      <c r="N217" s="48" t="n">
        <v>1502</v>
      </c>
    </row>
    <row r="218" s="79" customFormat="true" ht="24" hidden="false" customHeight="true" outlineLevel="0" collapsed="false">
      <c r="A218" s="61" t="n">
        <v>613</v>
      </c>
      <c r="B218" s="52" t="s">
        <v>18</v>
      </c>
      <c r="C218" s="101" t="s">
        <v>202</v>
      </c>
      <c r="D218" s="53" t="n">
        <v>350</v>
      </c>
      <c r="E218" s="53" t="n">
        <v>454</v>
      </c>
      <c r="F218" s="54" t="n">
        <v>0.297142857142857</v>
      </c>
      <c r="G218" s="53" t="n">
        <v>454</v>
      </c>
      <c r="H218" s="53" t="n">
        <v>0</v>
      </c>
      <c r="I218" s="53" t="n">
        <v>167</v>
      </c>
      <c r="J218" s="53" t="n">
        <v>0</v>
      </c>
      <c r="K218" s="53" t="n">
        <v>167</v>
      </c>
      <c r="L218" s="53" t="n">
        <v>287</v>
      </c>
      <c r="M218" s="53" t="n">
        <v>0</v>
      </c>
      <c r="N218" s="53" t="n">
        <v>287</v>
      </c>
    </row>
    <row r="219" s="79" customFormat="true" ht="24" hidden="false" customHeight="true" outlineLevel="0" collapsed="false">
      <c r="A219" s="61" t="n">
        <v>615</v>
      </c>
      <c r="B219" s="52" t="s">
        <v>89</v>
      </c>
      <c r="C219" s="101" t="s">
        <v>202</v>
      </c>
      <c r="D219" s="53" t="n">
        <v>156</v>
      </c>
      <c r="E219" s="53" t="n">
        <v>203</v>
      </c>
      <c r="F219" s="54" t="n">
        <v>0.301282051282051</v>
      </c>
      <c r="G219" s="53" t="n">
        <v>0</v>
      </c>
      <c r="H219" s="53" t="n">
        <v>203</v>
      </c>
      <c r="I219" s="53" t="n">
        <v>0</v>
      </c>
      <c r="J219" s="53" t="n">
        <v>73</v>
      </c>
      <c r="K219" s="53" t="n">
        <v>73</v>
      </c>
      <c r="L219" s="53" t="n">
        <v>0</v>
      </c>
      <c r="M219" s="53" t="n">
        <v>130</v>
      </c>
      <c r="N219" s="53" t="n">
        <v>130</v>
      </c>
    </row>
    <row r="220" s="79" customFormat="true" ht="24" hidden="false" customHeight="true" outlineLevel="0" collapsed="false">
      <c r="A220" s="61" t="n">
        <v>612</v>
      </c>
      <c r="B220" s="52" t="s">
        <v>18</v>
      </c>
      <c r="C220" s="101" t="s">
        <v>203</v>
      </c>
      <c r="D220" s="53" t="n">
        <v>916</v>
      </c>
      <c r="E220" s="53" t="n">
        <v>1162</v>
      </c>
      <c r="F220" s="54" t="n">
        <v>0.268558951965066</v>
      </c>
      <c r="G220" s="53" t="n">
        <v>1162</v>
      </c>
      <c r="H220" s="53" t="n">
        <v>0</v>
      </c>
      <c r="I220" s="53" t="n">
        <v>77</v>
      </c>
      <c r="J220" s="53" t="n">
        <v>0</v>
      </c>
      <c r="K220" s="53" t="n">
        <v>77</v>
      </c>
      <c r="L220" s="53" t="n">
        <v>1085</v>
      </c>
      <c r="M220" s="53" t="n">
        <v>0</v>
      </c>
      <c r="N220" s="53" t="n">
        <v>1085</v>
      </c>
    </row>
    <row r="221" customFormat="false" ht="24" hidden="false" customHeight="true" outlineLevel="0" collapsed="false">
      <c r="A221" s="61"/>
      <c r="B221" s="53"/>
      <c r="C221" s="103"/>
      <c r="D221" s="72"/>
      <c r="E221" s="72"/>
      <c r="F221" s="63"/>
      <c r="G221" s="56"/>
      <c r="H221" s="55"/>
      <c r="I221" s="55"/>
      <c r="J221" s="55"/>
      <c r="K221" s="55"/>
      <c r="L221" s="55"/>
      <c r="M221" s="55"/>
      <c r="N221" s="18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79" customFormat="true" ht="24" hidden="false" customHeight="true" outlineLevel="0" collapsed="false">
      <c r="A222" s="69"/>
      <c r="B222" s="73" t="s">
        <v>204</v>
      </c>
      <c r="C222" s="73"/>
      <c r="D222" s="48" t="n">
        <v>1140</v>
      </c>
      <c r="E222" s="48" t="n">
        <v>2071</v>
      </c>
      <c r="F222" s="59" t="n">
        <v>0.816666666666667</v>
      </c>
      <c r="G222" s="48" t="n">
        <v>1737</v>
      </c>
      <c r="H222" s="48" t="n">
        <v>334</v>
      </c>
      <c r="I222" s="48" t="n">
        <v>636</v>
      </c>
      <c r="J222" s="48" t="n">
        <v>97</v>
      </c>
      <c r="K222" s="48" t="n">
        <v>733</v>
      </c>
      <c r="L222" s="48" t="n">
        <v>1101</v>
      </c>
      <c r="M222" s="48" t="n">
        <v>237</v>
      </c>
      <c r="N222" s="48" t="n">
        <v>1338</v>
      </c>
    </row>
    <row r="223" s="79" customFormat="true" ht="24" hidden="false" customHeight="true" outlineLevel="0" collapsed="false">
      <c r="A223" s="61" t="n">
        <v>616</v>
      </c>
      <c r="B223" s="52" t="s">
        <v>205</v>
      </c>
      <c r="C223" s="101" t="s">
        <v>206</v>
      </c>
      <c r="D223" s="53" t="n">
        <v>676</v>
      </c>
      <c r="E223" s="53" t="n">
        <v>1471</v>
      </c>
      <c r="F223" s="54" t="n">
        <v>1.17603550295858</v>
      </c>
      <c r="G223" s="53" t="n">
        <v>1471</v>
      </c>
      <c r="H223" s="53" t="n">
        <v>0</v>
      </c>
      <c r="I223" s="53" t="n">
        <v>555</v>
      </c>
      <c r="J223" s="53" t="n">
        <v>0</v>
      </c>
      <c r="K223" s="53" t="n">
        <v>555</v>
      </c>
      <c r="L223" s="53" t="n">
        <v>916</v>
      </c>
      <c r="M223" s="53" t="n">
        <v>0</v>
      </c>
      <c r="N223" s="53" t="n">
        <v>916</v>
      </c>
    </row>
    <row r="224" s="79" customFormat="true" ht="24" hidden="false" customHeight="true" outlineLevel="0" collapsed="false">
      <c r="A224" s="61" t="n">
        <v>620</v>
      </c>
      <c r="B224" s="52" t="s">
        <v>89</v>
      </c>
      <c r="C224" s="101" t="s">
        <v>206</v>
      </c>
      <c r="D224" s="53" t="n">
        <v>305</v>
      </c>
      <c r="E224" s="53" t="n">
        <v>334</v>
      </c>
      <c r="F224" s="54" t="n">
        <v>0.0950819672131147</v>
      </c>
      <c r="G224" s="53" t="n">
        <v>0</v>
      </c>
      <c r="H224" s="53" t="n">
        <v>334</v>
      </c>
      <c r="I224" s="53" t="n">
        <v>0</v>
      </c>
      <c r="J224" s="53" t="n">
        <v>97</v>
      </c>
      <c r="K224" s="53" t="n">
        <v>97</v>
      </c>
      <c r="L224" s="53" t="n">
        <v>0</v>
      </c>
      <c r="M224" s="53" t="n">
        <v>237</v>
      </c>
      <c r="N224" s="53" t="n">
        <v>237</v>
      </c>
    </row>
    <row r="225" s="79" customFormat="true" ht="24" hidden="false" customHeight="true" outlineLevel="0" collapsed="false">
      <c r="A225" s="61" t="n">
        <v>617</v>
      </c>
      <c r="B225" s="52" t="s">
        <v>18</v>
      </c>
      <c r="C225" s="101" t="s">
        <v>207</v>
      </c>
      <c r="D225" s="53" t="n">
        <v>159</v>
      </c>
      <c r="E225" s="53" t="n">
        <v>266</v>
      </c>
      <c r="F225" s="54" t="n">
        <v>0.672955974842767</v>
      </c>
      <c r="G225" s="53" t="n">
        <v>266</v>
      </c>
      <c r="H225" s="53" t="n">
        <v>0</v>
      </c>
      <c r="I225" s="53" t="n">
        <v>81</v>
      </c>
      <c r="J225" s="53" t="n">
        <v>0</v>
      </c>
      <c r="K225" s="53" t="n">
        <v>81</v>
      </c>
      <c r="L225" s="53" t="n">
        <v>185</v>
      </c>
      <c r="M225" s="53" t="n">
        <v>0</v>
      </c>
      <c r="N225" s="53" t="n">
        <v>185</v>
      </c>
    </row>
    <row r="226" customFormat="false" ht="24" hidden="false" customHeight="true" outlineLevel="0" collapsed="false">
      <c r="A226" s="61"/>
      <c r="B226" s="53"/>
      <c r="C226" s="103"/>
      <c r="D226" s="72"/>
      <c r="E226" s="72"/>
      <c r="F226" s="63"/>
      <c r="G226" s="53"/>
      <c r="H226" s="55"/>
      <c r="I226" s="55"/>
      <c r="J226" s="55"/>
      <c r="K226" s="55"/>
      <c r="L226" s="55"/>
      <c r="M226" s="55"/>
      <c r="N226" s="18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79" customFormat="true" ht="24" hidden="false" customHeight="true" outlineLevel="0" collapsed="false">
      <c r="A227" s="69"/>
      <c r="B227" s="73" t="s">
        <v>70</v>
      </c>
      <c r="C227" s="73"/>
      <c r="D227" s="48" t="n">
        <v>5040</v>
      </c>
      <c r="E227" s="48" t="n">
        <v>6044</v>
      </c>
      <c r="F227" s="59" t="n">
        <v>0.199206349206349</v>
      </c>
      <c r="G227" s="48" t="n">
        <v>5622</v>
      </c>
      <c r="H227" s="48" t="n">
        <v>422</v>
      </c>
      <c r="I227" s="48" t="n">
        <v>1069</v>
      </c>
      <c r="J227" s="48" t="n">
        <v>127</v>
      </c>
      <c r="K227" s="48" t="n">
        <v>1196</v>
      </c>
      <c r="L227" s="48" t="n">
        <v>4553</v>
      </c>
      <c r="M227" s="48" t="n">
        <v>295</v>
      </c>
      <c r="N227" s="48" t="n">
        <v>4848</v>
      </c>
    </row>
    <row r="228" s="79" customFormat="true" ht="24" hidden="false" customHeight="true" outlineLevel="0" collapsed="false">
      <c r="A228" s="61" t="n">
        <v>623</v>
      </c>
      <c r="B228" s="52" t="s">
        <v>18</v>
      </c>
      <c r="C228" s="101" t="s">
        <v>208</v>
      </c>
      <c r="D228" s="53" t="n">
        <v>45</v>
      </c>
      <c r="E228" s="53" t="n">
        <v>70</v>
      </c>
      <c r="F228" s="54" t="n">
        <v>0.555555555555556</v>
      </c>
      <c r="G228" s="53" t="n">
        <v>70</v>
      </c>
      <c r="H228" s="53" t="n">
        <v>0</v>
      </c>
      <c r="I228" s="53" t="n">
        <v>22</v>
      </c>
      <c r="J228" s="53" t="n">
        <v>0</v>
      </c>
      <c r="K228" s="53" t="n">
        <v>22</v>
      </c>
      <c r="L228" s="53" t="n">
        <v>48</v>
      </c>
      <c r="M228" s="53" t="n">
        <v>0</v>
      </c>
      <c r="N228" s="53" t="n">
        <v>48</v>
      </c>
    </row>
    <row r="229" s="79" customFormat="true" ht="24" hidden="false" customHeight="true" outlineLevel="0" collapsed="false">
      <c r="A229" s="61" t="n">
        <v>626</v>
      </c>
      <c r="B229" s="52" t="s">
        <v>18</v>
      </c>
      <c r="C229" s="101" t="s">
        <v>209</v>
      </c>
      <c r="D229" s="53" t="n">
        <v>88</v>
      </c>
      <c r="E229" s="53" t="n">
        <v>111</v>
      </c>
      <c r="F229" s="54" t="n">
        <v>0.261363636363636</v>
      </c>
      <c r="G229" s="53" t="n">
        <v>111</v>
      </c>
      <c r="H229" s="53" t="n">
        <v>0</v>
      </c>
      <c r="I229" s="53" t="n">
        <v>21</v>
      </c>
      <c r="J229" s="53" t="n">
        <v>0</v>
      </c>
      <c r="K229" s="53" t="n">
        <v>21</v>
      </c>
      <c r="L229" s="53" t="n">
        <v>90</v>
      </c>
      <c r="M229" s="53" t="n">
        <v>0</v>
      </c>
      <c r="N229" s="53" t="n">
        <v>90</v>
      </c>
    </row>
    <row r="230" s="79" customFormat="true" ht="24" hidden="false" customHeight="true" outlineLevel="0" collapsed="false">
      <c r="A230" s="61" t="n">
        <v>628</v>
      </c>
      <c r="B230" s="52" t="s">
        <v>18</v>
      </c>
      <c r="C230" s="101" t="s">
        <v>210</v>
      </c>
      <c r="D230" s="53" t="n">
        <v>208</v>
      </c>
      <c r="E230" s="53" t="n">
        <v>296</v>
      </c>
      <c r="F230" s="54" t="n">
        <v>0.423076923076923</v>
      </c>
      <c r="G230" s="53" t="n">
        <v>296</v>
      </c>
      <c r="H230" s="53" t="n">
        <v>0</v>
      </c>
      <c r="I230" s="53" t="n">
        <v>70</v>
      </c>
      <c r="J230" s="53" t="n">
        <v>0</v>
      </c>
      <c r="K230" s="53" t="n">
        <v>70</v>
      </c>
      <c r="L230" s="53" t="n">
        <v>226</v>
      </c>
      <c r="M230" s="53" t="n">
        <v>0</v>
      </c>
      <c r="N230" s="53" t="n">
        <v>226</v>
      </c>
    </row>
    <row r="231" customFormat="false" ht="24" hidden="false" customHeight="true" outlineLevel="0" collapsed="false">
      <c r="A231" s="66" t="n">
        <v>639</v>
      </c>
      <c r="B231" s="52" t="s">
        <v>109</v>
      </c>
      <c r="C231" s="181" t="s">
        <v>211</v>
      </c>
      <c r="D231" s="53" t="n">
        <v>4600</v>
      </c>
      <c r="E231" s="53" t="n">
        <v>5455</v>
      </c>
      <c r="F231" s="54" t="n">
        <v>0.185869565217391</v>
      </c>
      <c r="G231" s="53" t="n">
        <v>5033</v>
      </c>
      <c r="H231" s="53" t="n">
        <v>422</v>
      </c>
      <c r="I231" s="53" t="n">
        <v>947</v>
      </c>
      <c r="J231" s="53" t="n">
        <v>127</v>
      </c>
      <c r="K231" s="53" t="n">
        <v>1074</v>
      </c>
      <c r="L231" s="53" t="n">
        <v>4086</v>
      </c>
      <c r="M231" s="53" t="n">
        <v>295</v>
      </c>
      <c r="N231" s="53" t="n">
        <v>4381</v>
      </c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24" hidden="false" customHeight="true" outlineLevel="0" collapsed="false">
      <c r="A232" s="61" t="n">
        <v>629</v>
      </c>
      <c r="B232" s="52" t="s">
        <v>18</v>
      </c>
      <c r="C232" s="101" t="s">
        <v>212</v>
      </c>
      <c r="D232" s="53" t="n">
        <v>99</v>
      </c>
      <c r="E232" s="53" t="n">
        <v>112</v>
      </c>
      <c r="F232" s="54" t="n">
        <v>0.131313131313131</v>
      </c>
      <c r="G232" s="53" t="n">
        <v>112</v>
      </c>
      <c r="H232" s="53" t="n">
        <v>0</v>
      </c>
      <c r="I232" s="53" t="n">
        <v>9</v>
      </c>
      <c r="J232" s="53" t="n">
        <v>0</v>
      </c>
      <c r="K232" s="53" t="n">
        <v>9</v>
      </c>
      <c r="L232" s="53" t="n">
        <v>103</v>
      </c>
      <c r="M232" s="53" t="n">
        <v>0</v>
      </c>
      <c r="N232" s="53" t="n">
        <v>103</v>
      </c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24" hidden="false" customHeight="true" outlineLevel="0" collapsed="false">
      <c r="A233" s="109"/>
      <c r="B233" s="77"/>
      <c r="C233" s="182"/>
      <c r="D233" s="183"/>
      <c r="E233" s="183"/>
      <c r="F233" s="184"/>
      <c r="G233" s="183"/>
      <c r="H233" s="185"/>
      <c r="I233" s="185"/>
      <c r="J233" s="185"/>
      <c r="K233" s="185"/>
      <c r="L233" s="185"/>
      <c r="M233" s="185"/>
      <c r="N233" s="186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33" customFormat="true" ht="24.75" hidden="false" customHeight="true" outlineLevel="0" collapsed="false">
      <c r="A234" s="187"/>
      <c r="B234" s="150"/>
      <c r="C234" s="188"/>
      <c r="D234" s="152"/>
      <c r="E234" s="150"/>
      <c r="F234" s="189"/>
      <c r="G234" s="152"/>
      <c r="H234" s="150"/>
      <c r="I234" s="152"/>
      <c r="J234" s="155"/>
      <c r="K234" s="190"/>
      <c r="L234" s="152"/>
      <c r="M234" s="152"/>
      <c r="N234" s="191"/>
    </row>
    <row r="235" s="140" customFormat="true" ht="32.25" hidden="false" customHeight="true" outlineLevel="0" collapsed="false">
      <c r="A235" s="192" t="s">
        <v>213</v>
      </c>
      <c r="B235" s="192"/>
      <c r="C235" s="192"/>
      <c r="D235" s="193" t="n">
        <v>77874</v>
      </c>
      <c r="E235" s="193" t="n">
        <v>118059</v>
      </c>
      <c r="F235" s="194" t="n">
        <v>0.516025887972879</v>
      </c>
      <c r="G235" s="193" t="n">
        <v>109879</v>
      </c>
      <c r="H235" s="193" t="n">
        <v>8180</v>
      </c>
      <c r="I235" s="193" t="n">
        <v>39166</v>
      </c>
      <c r="J235" s="193" t="n">
        <v>3246</v>
      </c>
      <c r="K235" s="193" t="n">
        <v>42412</v>
      </c>
      <c r="L235" s="193" t="n">
        <v>70713</v>
      </c>
      <c r="M235" s="193" t="n">
        <v>4934</v>
      </c>
      <c r="N235" s="193" t="n">
        <v>75647</v>
      </c>
    </row>
    <row r="236" s="133" customFormat="true" ht="18.75" hidden="false" customHeight="true" outlineLevel="0" collapsed="false">
      <c r="A236" s="195"/>
      <c r="B236" s="80"/>
      <c r="C236" s="80"/>
      <c r="D236" s="83"/>
      <c r="E236" s="83"/>
      <c r="F236" s="82"/>
      <c r="G236" s="83"/>
      <c r="H236" s="83"/>
      <c r="I236" s="83"/>
      <c r="J236" s="196"/>
      <c r="K236" s="83"/>
      <c r="L236" s="83"/>
      <c r="M236" s="83"/>
      <c r="N236" s="197"/>
    </row>
    <row r="237" customFormat="false" ht="18" hidden="false" customHeight="true" outlineLevel="0" collapsed="false">
      <c r="A237" s="198"/>
      <c r="B237" s="157"/>
      <c r="C237" s="157"/>
      <c r="D237" s="157"/>
      <c r="E237" s="157"/>
      <c r="F237" s="199"/>
      <c r="G237" s="200"/>
      <c r="H237" s="157"/>
      <c r="I237" s="201"/>
      <c r="J237" s="202"/>
      <c r="K237" s="203"/>
      <c r="L237" s="203"/>
      <c r="M237" s="203"/>
      <c r="N237" s="204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34" customFormat="true" ht="28.5" hidden="false" customHeight="true" outlineLevel="0" collapsed="false">
      <c r="A238" s="205" t="s">
        <v>214</v>
      </c>
      <c r="B238" s="206" t="s">
        <v>1</v>
      </c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</row>
    <row r="239" s="212" customFormat="true" ht="28.5" hidden="false" customHeight="true" outlineLevel="0" collapsed="false">
      <c r="A239" s="205"/>
      <c r="B239" s="207" t="s">
        <v>215</v>
      </c>
      <c r="C239" s="207"/>
      <c r="D239" s="208" t="s">
        <v>216</v>
      </c>
      <c r="E239" s="208" t="s">
        <v>217</v>
      </c>
      <c r="F239" s="209" t="s">
        <v>218</v>
      </c>
      <c r="G239" s="210" t="s">
        <v>219</v>
      </c>
      <c r="H239" s="210"/>
      <c r="I239" s="210" t="s">
        <v>220</v>
      </c>
      <c r="J239" s="210"/>
      <c r="K239" s="208" t="s">
        <v>221</v>
      </c>
      <c r="L239" s="210" t="s">
        <v>222</v>
      </c>
      <c r="M239" s="210"/>
      <c r="N239" s="211" t="s">
        <v>223</v>
      </c>
    </row>
    <row r="240" customFormat="false" ht="28.5" hidden="false" customHeight="true" outlineLevel="0" collapsed="false">
      <c r="A240" s="205"/>
      <c r="B240" s="207"/>
      <c r="C240" s="207"/>
      <c r="D240" s="208"/>
      <c r="E240" s="208"/>
      <c r="F240" s="209"/>
      <c r="G240" s="213" t="s">
        <v>224</v>
      </c>
      <c r="H240" s="208" t="s">
        <v>225</v>
      </c>
      <c r="I240" s="208" t="s">
        <v>224</v>
      </c>
      <c r="J240" s="213" t="s">
        <v>225</v>
      </c>
      <c r="K240" s="208"/>
      <c r="L240" s="208" t="s">
        <v>224</v>
      </c>
      <c r="M240" s="208" t="s">
        <v>225</v>
      </c>
      <c r="N240" s="211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33" customFormat="true" ht="28.5" hidden="false" customHeight="true" outlineLevel="0" collapsed="false">
      <c r="A241" s="214" t="n">
        <v>100</v>
      </c>
      <c r="B241" s="215" t="s">
        <v>16</v>
      </c>
      <c r="C241" s="215"/>
      <c r="D241" s="216" t="n">
        <v>29246</v>
      </c>
      <c r="E241" s="216" t="n">
        <v>36089</v>
      </c>
      <c r="F241" s="217" t="n">
        <v>0.233980715311496</v>
      </c>
      <c r="G241" s="216" t="n">
        <v>33477</v>
      </c>
      <c r="H241" s="216" t="n">
        <v>2612</v>
      </c>
      <c r="I241" s="216" t="n">
        <v>10239</v>
      </c>
      <c r="J241" s="216" t="n">
        <v>1060</v>
      </c>
      <c r="K241" s="216" t="n">
        <v>11299</v>
      </c>
      <c r="L241" s="216" t="n">
        <v>23238</v>
      </c>
      <c r="M241" s="216" t="n">
        <v>1552</v>
      </c>
      <c r="N241" s="216" t="n">
        <v>24790</v>
      </c>
    </row>
    <row r="242" customFormat="false" ht="28.5" hidden="false" customHeight="true" outlineLevel="0" collapsed="false">
      <c r="A242" s="218" t="n">
        <v>200</v>
      </c>
      <c r="B242" s="219" t="s">
        <v>226</v>
      </c>
      <c r="C242" s="219"/>
      <c r="D242" s="220" t="n">
        <v>14489</v>
      </c>
      <c r="E242" s="220" t="n">
        <v>24583</v>
      </c>
      <c r="F242" s="221" t="n">
        <v>0.696666436607081</v>
      </c>
      <c r="G242" s="220" t="n">
        <v>22769</v>
      </c>
      <c r="H242" s="220" t="n">
        <v>1814</v>
      </c>
      <c r="I242" s="220" t="n">
        <v>8918</v>
      </c>
      <c r="J242" s="222" t="n">
        <v>813</v>
      </c>
      <c r="K242" s="220" t="n">
        <v>9731</v>
      </c>
      <c r="L242" s="220" t="n">
        <v>13851</v>
      </c>
      <c r="M242" s="220" t="n">
        <v>1001</v>
      </c>
      <c r="N242" s="223" t="n">
        <v>14852</v>
      </c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28.5" hidden="false" customHeight="true" outlineLevel="0" collapsed="false">
      <c r="A243" s="218" t="n">
        <v>300</v>
      </c>
      <c r="B243" s="219" t="s">
        <v>116</v>
      </c>
      <c r="C243" s="219"/>
      <c r="D243" s="220" t="n">
        <v>7756</v>
      </c>
      <c r="E243" s="220" t="n">
        <v>14497</v>
      </c>
      <c r="F243" s="221" t="n">
        <v>0.86913357400722</v>
      </c>
      <c r="G243" s="220" t="n">
        <v>14016</v>
      </c>
      <c r="H243" s="220" t="n">
        <v>481</v>
      </c>
      <c r="I243" s="220" t="n">
        <v>7746</v>
      </c>
      <c r="J243" s="222" t="n">
        <v>275</v>
      </c>
      <c r="K243" s="220" t="n">
        <v>8021</v>
      </c>
      <c r="L243" s="220" t="n">
        <v>6270</v>
      </c>
      <c r="M243" s="220" t="n">
        <v>206</v>
      </c>
      <c r="N243" s="223" t="n">
        <v>6476</v>
      </c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28.5" hidden="false" customHeight="true" outlineLevel="0" collapsed="false">
      <c r="A244" s="218" t="n">
        <v>400</v>
      </c>
      <c r="B244" s="219" t="s">
        <v>145</v>
      </c>
      <c r="C244" s="219"/>
      <c r="D244" s="220" t="n">
        <v>7331</v>
      </c>
      <c r="E244" s="220" t="n">
        <v>12828</v>
      </c>
      <c r="F244" s="221" t="n">
        <v>0.749829491201746</v>
      </c>
      <c r="G244" s="220" t="n">
        <v>11919</v>
      </c>
      <c r="H244" s="220" t="n">
        <v>909</v>
      </c>
      <c r="I244" s="220" t="n">
        <v>4563</v>
      </c>
      <c r="J244" s="222" t="n">
        <v>388</v>
      </c>
      <c r="K244" s="220" t="n">
        <v>4951</v>
      </c>
      <c r="L244" s="220" t="n">
        <v>7356</v>
      </c>
      <c r="M244" s="220" t="n">
        <v>521</v>
      </c>
      <c r="N244" s="223" t="n">
        <v>7877</v>
      </c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28.5" hidden="false" customHeight="true" outlineLevel="0" collapsed="false">
      <c r="A245" s="218" t="n">
        <v>500</v>
      </c>
      <c r="B245" s="219" t="s">
        <v>227</v>
      </c>
      <c r="C245" s="219"/>
      <c r="D245" s="220" t="n">
        <v>8485</v>
      </c>
      <c r="E245" s="220" t="n">
        <v>15996</v>
      </c>
      <c r="F245" s="221" t="n">
        <v>0.885209192692988</v>
      </c>
      <c r="G245" s="220" t="n">
        <v>14768</v>
      </c>
      <c r="H245" s="220" t="n">
        <v>1228</v>
      </c>
      <c r="I245" s="220" t="n">
        <v>4838</v>
      </c>
      <c r="J245" s="222" t="n">
        <v>367</v>
      </c>
      <c r="K245" s="220" t="n">
        <v>5205</v>
      </c>
      <c r="L245" s="220" t="n">
        <v>9930</v>
      </c>
      <c r="M245" s="220" t="n">
        <v>861</v>
      </c>
      <c r="N245" s="223" t="n">
        <v>10791</v>
      </c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customFormat="false" ht="28.5" hidden="false" customHeight="true" outlineLevel="0" collapsed="false">
      <c r="A246" s="224" t="n">
        <v>600</v>
      </c>
      <c r="B246" s="225" t="s">
        <v>189</v>
      </c>
      <c r="C246" s="225"/>
      <c r="D246" s="226" t="n">
        <v>10567</v>
      </c>
      <c r="E246" s="226" t="n">
        <v>14066</v>
      </c>
      <c r="F246" s="227" t="n">
        <v>0.331125201097757</v>
      </c>
      <c r="G246" s="226" t="n">
        <v>12930</v>
      </c>
      <c r="H246" s="226" t="n">
        <v>1136</v>
      </c>
      <c r="I246" s="226" t="n">
        <v>2862</v>
      </c>
      <c r="J246" s="228" t="n">
        <v>343</v>
      </c>
      <c r="K246" s="226" t="n">
        <v>3205</v>
      </c>
      <c r="L246" s="226" t="n">
        <v>10068</v>
      </c>
      <c r="M246" s="226" t="n">
        <v>793</v>
      </c>
      <c r="N246" s="229" t="n">
        <v>10861</v>
      </c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40" customFormat="true" ht="31.5" hidden="false" customHeight="true" outlineLevel="0" collapsed="false">
      <c r="A247" s="92"/>
      <c r="B247" s="139" t="s">
        <v>228</v>
      </c>
      <c r="C247" s="139"/>
      <c r="D247" s="93" t="n">
        <v>77874</v>
      </c>
      <c r="E247" s="93" t="n">
        <v>118059</v>
      </c>
      <c r="F247" s="158" t="n">
        <v>0.516025887972879</v>
      </c>
      <c r="G247" s="93" t="n">
        <v>109879</v>
      </c>
      <c r="H247" s="93" t="n">
        <v>8180</v>
      </c>
      <c r="I247" s="93" t="n">
        <v>39166</v>
      </c>
      <c r="J247" s="93" t="n">
        <v>3246</v>
      </c>
      <c r="K247" s="93" t="n">
        <v>42412</v>
      </c>
      <c r="L247" s="93" t="n">
        <v>70713</v>
      </c>
      <c r="M247" s="93" t="n">
        <v>4934</v>
      </c>
      <c r="N247" s="93" t="n">
        <v>75647</v>
      </c>
    </row>
    <row r="248" s="1" customFormat="true" ht="13.5" hidden="false" customHeight="true" outlineLevel="0" collapsed="false">
      <c r="A248" s="0"/>
      <c r="D248" s="0"/>
      <c r="E248" s="230"/>
      <c r="F248" s="0"/>
      <c r="G248" s="0"/>
      <c r="H248" s="0"/>
      <c r="I248" s="0"/>
      <c r="J248" s="0"/>
      <c r="K248" s="0"/>
      <c r="L248" s="0"/>
      <c r="M248" s="0"/>
      <c r="N248" s="0"/>
    </row>
    <row r="249" customFormat="false" ht="15" hidden="false" customHeight="false" outlineLevel="0" collapsed="false">
      <c r="A249" s="231" t="s">
        <v>229</v>
      </c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0"/>
      <c r="N249" s="232"/>
    </row>
    <row r="250" customFormat="false" ht="15.75" hidden="false" customHeight="false" outlineLevel="0" collapsed="false">
      <c r="A250" s="233" t="s">
        <v>230</v>
      </c>
      <c r="B250" s="233"/>
      <c r="C250" s="233"/>
      <c r="D250" s="4"/>
      <c r="E250" s="234"/>
      <c r="F250" s="235"/>
      <c r="G250" s="234"/>
      <c r="H250" s="236"/>
      <c r="I250" s="234"/>
      <c r="J250" s="237"/>
      <c r="K250" s="234"/>
      <c r="L250" s="234"/>
      <c r="M250" s="234"/>
      <c r="N250" s="238"/>
    </row>
    <row r="251" customFormat="false" ht="21.75" hidden="false" customHeight="true" outlineLevel="0" collapsed="false">
      <c r="A251" s="231" t="s">
        <v>231</v>
      </c>
      <c r="B251" s="239" t="s">
        <v>232</v>
      </c>
      <c r="C251" s="239"/>
      <c r="D251" s="0"/>
      <c r="E251" s="0"/>
      <c r="F251" s="235"/>
      <c r="G251" s="234"/>
      <c r="H251" s="234"/>
      <c r="I251" s="240"/>
      <c r="J251" s="237"/>
      <c r="K251" s="234"/>
      <c r="L251" s="234"/>
      <c r="M251" s="234"/>
      <c r="N251" s="238"/>
    </row>
    <row r="252" customFormat="false" ht="21.75" hidden="false" customHeight="true" outlineLevel="0" collapsed="false">
      <c r="A252" s="241" t="s">
        <v>18</v>
      </c>
      <c r="B252" s="239" t="s">
        <v>233</v>
      </c>
      <c r="C252" s="239"/>
      <c r="D252" s="230"/>
      <c r="E252" s="234"/>
      <c r="F252" s="242"/>
      <c r="G252" s="234"/>
      <c r="H252" s="236"/>
      <c r="I252" s="240"/>
      <c r="J252" s="237"/>
      <c r="K252" s="234"/>
      <c r="L252" s="234"/>
      <c r="M252" s="234"/>
      <c r="N252" s="243"/>
    </row>
    <row r="253" customFormat="false" ht="21.75" hidden="false" customHeight="true" outlineLevel="0" collapsed="false">
      <c r="A253" s="244" t="s">
        <v>37</v>
      </c>
      <c r="B253" s="239" t="s">
        <v>234</v>
      </c>
      <c r="C253" s="239"/>
      <c r="D253" s="0"/>
      <c r="E253" s="234"/>
      <c r="F253" s="235"/>
      <c r="G253" s="234"/>
      <c r="H253" s="236"/>
      <c r="I253" s="240"/>
      <c r="J253" s="237"/>
      <c r="K253" s="234"/>
      <c r="L253" s="234"/>
      <c r="M253" s="234"/>
      <c r="N253" s="243"/>
    </row>
    <row r="254" customFormat="false" ht="21.75" hidden="false" customHeight="true" outlineLevel="0" collapsed="false">
      <c r="A254" s="231" t="s">
        <v>235</v>
      </c>
      <c r="B254" s="239" t="s">
        <v>236</v>
      </c>
      <c r="C254" s="239"/>
      <c r="D254" s="0"/>
      <c r="E254" s="234"/>
      <c r="F254" s="235"/>
      <c r="G254" s="234"/>
      <c r="H254" s="236"/>
      <c r="I254" s="234"/>
      <c r="J254" s="245"/>
      <c r="K254" s="234"/>
      <c r="L254" s="234"/>
      <c r="M254" s="234"/>
      <c r="N254" s="238"/>
    </row>
    <row r="255" customFormat="false" ht="21.75" hidden="false" customHeight="true" outlineLevel="0" collapsed="false">
      <c r="A255" s="241" t="s">
        <v>237</v>
      </c>
      <c r="B255" s="239" t="s">
        <v>238</v>
      </c>
      <c r="C255" s="239"/>
      <c r="D255" s="0"/>
      <c r="E255" s="234"/>
      <c r="F255" s="235"/>
      <c r="G255" s="245"/>
      <c r="H255" s="236"/>
      <c r="I255" s="236"/>
      <c r="J255" s="237"/>
      <c r="K255" s="234"/>
      <c r="L255" s="234"/>
      <c r="M255" s="234"/>
      <c r="N255" s="243"/>
    </row>
    <row r="256" customFormat="false" ht="21.75" hidden="false" customHeight="true" outlineLevel="0" collapsed="false">
      <c r="A256" s="231" t="s">
        <v>239</v>
      </c>
      <c r="B256" s="239" t="s">
        <v>240</v>
      </c>
      <c r="C256" s="239"/>
      <c r="D256" s="0"/>
      <c r="E256" s="234"/>
      <c r="F256" s="235"/>
      <c r="G256" s="234"/>
      <c r="H256" s="236"/>
      <c r="I256" s="236"/>
      <c r="J256" s="237"/>
      <c r="K256" s="234"/>
      <c r="L256" s="234"/>
      <c r="M256" s="234"/>
      <c r="N256" s="243"/>
    </row>
    <row r="257" customFormat="false" ht="21.75" hidden="false" customHeight="true" outlineLevel="0" collapsed="false">
      <c r="A257" s="231" t="s">
        <v>241</v>
      </c>
      <c r="B257" s="239" t="s">
        <v>242</v>
      </c>
      <c r="C257" s="239"/>
      <c r="D257" s="0"/>
      <c r="E257" s="236"/>
      <c r="F257" s="235"/>
      <c r="G257" s="237"/>
      <c r="H257" s="236"/>
      <c r="I257" s="236"/>
      <c r="J257" s="237"/>
      <c r="K257" s="236"/>
      <c r="L257" s="236"/>
      <c r="M257" s="236"/>
      <c r="N257" s="243"/>
    </row>
    <row r="264" customFormat="false" ht="31.5" hidden="false" customHeight="true" outlineLevel="0" collapsed="false"/>
    <row r="265" customFormat="false" ht="31.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  <row r="269" customFormat="false" ht="31.5" hidden="false" customHeight="true" outlineLevel="0" collapsed="false"/>
  </sheetData>
  <mergeCells count="72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B67:C67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132:C132"/>
    <mergeCell ref="B137:C137"/>
    <mergeCell ref="B140:C140"/>
    <mergeCell ref="B146:C146"/>
    <mergeCell ref="B148:C148"/>
    <mergeCell ref="B151:C151"/>
    <mergeCell ref="B154:C154"/>
    <mergeCell ref="B159:C159"/>
    <mergeCell ref="B172:C172"/>
    <mergeCell ref="B174:C174"/>
    <mergeCell ref="B195:C195"/>
    <mergeCell ref="B201:C201"/>
    <mergeCell ref="B203:C203"/>
    <mergeCell ref="B206:C206"/>
    <mergeCell ref="B217:C217"/>
    <mergeCell ref="B222:C222"/>
    <mergeCell ref="B227:C227"/>
    <mergeCell ref="A235:C235"/>
    <mergeCell ref="A238:A240"/>
    <mergeCell ref="B238:N238"/>
    <mergeCell ref="B239:C240"/>
    <mergeCell ref="D239:D240"/>
    <mergeCell ref="E239:E240"/>
    <mergeCell ref="F239:F240"/>
    <mergeCell ref="G239:H239"/>
    <mergeCell ref="I239:J239"/>
    <mergeCell ref="K239:K240"/>
    <mergeCell ref="L239:M239"/>
    <mergeCell ref="N239:N240"/>
    <mergeCell ref="B241:C241"/>
    <mergeCell ref="B242:C242"/>
    <mergeCell ref="B243:C243"/>
    <mergeCell ref="B244:C244"/>
    <mergeCell ref="B245:C245"/>
    <mergeCell ref="B246:C246"/>
    <mergeCell ref="B247:C247"/>
    <mergeCell ref="A249:L249"/>
    <mergeCell ref="A250:C250"/>
    <mergeCell ref="B251:C251"/>
  </mergeCells>
  <dataValidations count="1">
    <dataValidation allowBlank="true" error="La celda se encuentra protegida ante modificaciones" errorTitle="Operación no permitida" operator="between" showDropDown="false" showErrorMessage="true" showInputMessage="false" sqref="E148:N148 IG148:IP148 SC148:SL148 ABY148:ACH148 ALU148:AMD148 F149:F151 IH149:IH150 SD149:SD150 ABZ149:ABZ150 ALV149:ALV150 E151:N151 IG151:IP151 SC151:SL151 ABY151:ACH151 ALU151:AMD151 E154:N154 IG154:IP154 SC154:SL154 ABY154:ACH154 ALU154:AMD154 F159 IH159 SD159 ABZ159 ALV159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rowBreaks count="5" manualBreakCount="5">
    <brk id="69" man="true" max="16383" min="0"/>
    <brk id="105" man="true" max="16383" min="0"/>
    <brk id="143" man="true" max="16383" min="0"/>
    <brk id="168" man="true" max="16383" min="0"/>
    <brk id="197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AR4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E34" activeCellId="0" sqref="AE34"/>
    </sheetView>
  </sheetViews>
  <sheetFormatPr defaultRowHeight="14.25"/>
  <cols>
    <col collapsed="false" hidden="false" max="1" min="1" style="0" width="18.4948979591837"/>
    <col collapsed="false" hidden="false" max="2" min="2" style="0" width="11.7448979591837"/>
    <col collapsed="false" hidden="false" max="3" min="3" style="0" width="10.1224489795918"/>
    <col collapsed="false" hidden="false" max="4" min="4" style="0" width="10.9336734693878"/>
    <col collapsed="false" hidden="false" max="5" min="5" style="0" width="8.63775510204082"/>
    <col collapsed="false" hidden="false" max="6" min="6" style="0" width="9.58673469387755"/>
    <col collapsed="false" hidden="false" max="7" min="7" style="0" width="9.04591836734694"/>
    <col collapsed="false" hidden="false" max="8" min="8" style="0" width="9.44897959183673"/>
    <col collapsed="false" hidden="false" max="9" min="9" style="0" width="9.04591836734694"/>
    <col collapsed="false" hidden="false" max="10" min="10" style="0" width="9.58673469387755"/>
    <col collapsed="false" hidden="false" max="13" min="11" style="0" width="9.04591836734694"/>
    <col collapsed="false" hidden="false" max="14" min="14" style="0" width="9.17857142857143"/>
    <col collapsed="false" hidden="false" max="17" min="15" style="0" width="9.04591836734694"/>
    <col collapsed="false" hidden="false" max="18" min="18" style="0" width="10.3928571428571"/>
    <col collapsed="false" hidden="false" max="19" min="19" style="0" width="9.44897959183673"/>
    <col collapsed="false" hidden="false" max="20" min="20" style="0" width="14.4438775510204"/>
    <col collapsed="false" hidden="false" max="21" min="21" style="447" width="9.98979591836735"/>
    <col collapsed="false" hidden="false" max="22" min="22" style="447" width="9.17857142857143"/>
    <col collapsed="false" hidden="false" max="23" min="23" style="447" width="10.6632653061225"/>
    <col collapsed="false" hidden="false" max="24" min="24" style="447" width="9.58673469387755"/>
    <col collapsed="false" hidden="false" max="25" min="25" style="0" width="18.2244897959184"/>
    <col collapsed="false" hidden="false" max="26" min="26" style="0" width="11.2040816326531"/>
    <col collapsed="false" hidden="false" max="27" min="27" style="0" width="12.2857142857143"/>
    <col collapsed="false" hidden="false" max="28" min="28" style="0" width="16.7397959183673"/>
    <col collapsed="false" hidden="false" max="32" min="29" style="0" width="11.3418367346939"/>
    <col collapsed="false" hidden="false" max="33" min="33" style="0" width="11.4744897959184"/>
    <col collapsed="false" hidden="false" max="34" min="34" style="0" width="11.6071428571429"/>
    <col collapsed="false" hidden="false" max="256" min="35" style="0" width="10.530612244898"/>
    <col collapsed="false" hidden="false" max="257" min="257" style="0" width="18.4948979591837"/>
    <col collapsed="false" hidden="false" max="258" min="258" style="0" width="11.7448979591837"/>
    <col collapsed="false" hidden="false" max="259" min="259" style="0" width="10.1224489795918"/>
    <col collapsed="false" hidden="false" max="260" min="260" style="0" width="10.9336734693878"/>
    <col collapsed="false" hidden="false" max="261" min="261" style="0" width="8.63775510204082"/>
    <col collapsed="false" hidden="false" max="262" min="262" style="0" width="9.58673469387755"/>
    <col collapsed="false" hidden="false" max="263" min="263" style="0" width="9.04591836734694"/>
    <col collapsed="false" hidden="false" max="264" min="264" style="0" width="9.44897959183673"/>
    <col collapsed="false" hidden="false" max="265" min="265" style="0" width="9.04591836734694"/>
    <col collapsed="false" hidden="false" max="266" min="266" style="0" width="9.58673469387755"/>
    <col collapsed="false" hidden="false" max="269" min="267" style="0" width="9.04591836734694"/>
    <col collapsed="false" hidden="false" max="270" min="270" style="0" width="9.17857142857143"/>
    <col collapsed="false" hidden="false" max="273" min="271" style="0" width="9.04591836734694"/>
    <col collapsed="false" hidden="false" max="274" min="274" style="0" width="10.3928571428571"/>
    <col collapsed="false" hidden="false" max="275" min="275" style="0" width="9.44897959183673"/>
    <col collapsed="false" hidden="false" max="276" min="276" style="0" width="14.4438775510204"/>
    <col collapsed="false" hidden="false" max="278" min="278" style="0" width="9.17857142857143"/>
    <col collapsed="false" hidden="false" max="279" min="279" style="0" width="10.6632653061225"/>
    <col collapsed="false" hidden="false" max="280" min="280" style="0" width="9.58673469387755"/>
    <col collapsed="false" hidden="false" max="281" min="281" style="0" width="18.2244897959184"/>
    <col collapsed="false" hidden="false" max="282" min="282" style="0" width="11.2040816326531"/>
    <col collapsed="false" hidden="false" max="283" min="283" style="0" width="12.2857142857143"/>
    <col collapsed="false" hidden="false" max="284" min="284" style="0" width="16.7397959183673"/>
    <col collapsed="false" hidden="false" max="288" min="285" style="0" width="11.3418367346939"/>
    <col collapsed="false" hidden="false" max="289" min="289" style="0" width="11.4744897959184"/>
    <col collapsed="false" hidden="false" max="290" min="290" style="0" width="11.6071428571429"/>
    <col collapsed="false" hidden="false" max="512" min="291" style="0" width="10.530612244898"/>
    <col collapsed="false" hidden="false" max="513" min="513" style="0" width="18.4948979591837"/>
    <col collapsed="false" hidden="false" max="514" min="514" style="0" width="11.7448979591837"/>
    <col collapsed="false" hidden="false" max="515" min="515" style="0" width="10.1224489795918"/>
    <col collapsed="false" hidden="false" max="516" min="516" style="0" width="10.9336734693878"/>
    <col collapsed="false" hidden="false" max="517" min="517" style="0" width="8.63775510204082"/>
    <col collapsed="false" hidden="false" max="518" min="518" style="0" width="9.58673469387755"/>
    <col collapsed="false" hidden="false" max="519" min="519" style="0" width="9.04591836734694"/>
    <col collapsed="false" hidden="false" max="520" min="520" style="0" width="9.44897959183673"/>
    <col collapsed="false" hidden="false" max="521" min="521" style="0" width="9.04591836734694"/>
    <col collapsed="false" hidden="false" max="522" min="522" style="0" width="9.58673469387755"/>
    <col collapsed="false" hidden="false" max="525" min="523" style="0" width="9.04591836734694"/>
    <col collapsed="false" hidden="false" max="526" min="526" style="0" width="9.17857142857143"/>
    <col collapsed="false" hidden="false" max="529" min="527" style="0" width="9.04591836734694"/>
    <col collapsed="false" hidden="false" max="530" min="530" style="0" width="10.3928571428571"/>
    <col collapsed="false" hidden="false" max="531" min="531" style="0" width="9.44897959183673"/>
    <col collapsed="false" hidden="false" max="532" min="532" style="0" width="14.4438775510204"/>
    <col collapsed="false" hidden="false" max="534" min="534" style="0" width="9.17857142857143"/>
    <col collapsed="false" hidden="false" max="535" min="535" style="0" width="10.6632653061225"/>
    <col collapsed="false" hidden="false" max="536" min="536" style="0" width="9.58673469387755"/>
    <col collapsed="false" hidden="false" max="537" min="537" style="0" width="18.2244897959184"/>
    <col collapsed="false" hidden="false" max="538" min="538" style="0" width="11.2040816326531"/>
    <col collapsed="false" hidden="false" max="539" min="539" style="0" width="12.2857142857143"/>
    <col collapsed="false" hidden="false" max="540" min="540" style="0" width="16.7397959183673"/>
    <col collapsed="false" hidden="false" max="544" min="541" style="0" width="11.3418367346939"/>
    <col collapsed="false" hidden="false" max="545" min="545" style="0" width="11.4744897959184"/>
    <col collapsed="false" hidden="false" max="546" min="546" style="0" width="11.6071428571429"/>
    <col collapsed="false" hidden="false" max="768" min="547" style="0" width="10.530612244898"/>
    <col collapsed="false" hidden="false" max="769" min="769" style="0" width="18.4948979591837"/>
    <col collapsed="false" hidden="false" max="770" min="770" style="0" width="11.7448979591837"/>
    <col collapsed="false" hidden="false" max="771" min="771" style="0" width="10.1224489795918"/>
    <col collapsed="false" hidden="false" max="772" min="772" style="0" width="10.9336734693878"/>
    <col collapsed="false" hidden="false" max="773" min="773" style="0" width="8.63775510204082"/>
    <col collapsed="false" hidden="false" max="774" min="774" style="0" width="9.58673469387755"/>
    <col collapsed="false" hidden="false" max="775" min="775" style="0" width="9.04591836734694"/>
    <col collapsed="false" hidden="false" max="776" min="776" style="0" width="9.44897959183673"/>
    <col collapsed="false" hidden="false" max="777" min="777" style="0" width="9.04591836734694"/>
    <col collapsed="false" hidden="false" max="778" min="778" style="0" width="9.58673469387755"/>
    <col collapsed="false" hidden="false" max="781" min="779" style="0" width="9.04591836734694"/>
    <col collapsed="false" hidden="false" max="782" min="782" style="0" width="9.17857142857143"/>
    <col collapsed="false" hidden="false" max="785" min="783" style="0" width="9.04591836734694"/>
    <col collapsed="false" hidden="false" max="786" min="786" style="0" width="10.3928571428571"/>
    <col collapsed="false" hidden="false" max="787" min="787" style="0" width="9.44897959183673"/>
    <col collapsed="false" hidden="false" max="788" min="788" style="0" width="14.4438775510204"/>
    <col collapsed="false" hidden="false" max="790" min="790" style="0" width="9.17857142857143"/>
    <col collapsed="false" hidden="false" max="791" min="791" style="0" width="10.6632653061225"/>
    <col collapsed="false" hidden="false" max="792" min="792" style="0" width="9.58673469387755"/>
    <col collapsed="false" hidden="false" max="793" min="793" style="0" width="18.2244897959184"/>
    <col collapsed="false" hidden="false" max="794" min="794" style="0" width="11.2040816326531"/>
    <col collapsed="false" hidden="false" max="795" min="795" style="0" width="12.2857142857143"/>
    <col collapsed="false" hidden="false" max="796" min="796" style="0" width="16.7397959183673"/>
    <col collapsed="false" hidden="false" max="800" min="797" style="0" width="11.3418367346939"/>
    <col collapsed="false" hidden="false" max="801" min="801" style="0" width="11.4744897959184"/>
    <col collapsed="false" hidden="false" max="802" min="802" style="0" width="11.6071428571429"/>
    <col collapsed="false" hidden="false" max="1025" min="803" style="0" width="10.530612244898"/>
  </cols>
  <sheetData>
    <row r="1" customFormat="false" ht="20.25" hidden="false" customHeight="true" outlineLevel="0" collapsed="false">
      <c r="U1" s="0"/>
      <c r="V1" s="0"/>
      <c r="W1" s="0"/>
      <c r="X1" s="0"/>
    </row>
    <row r="2" customFormat="false" ht="20.25" hidden="false" customHeight="true" outlineLevel="0" collapsed="false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7"/>
      <c r="V2" s="0"/>
      <c r="W2" s="0"/>
      <c r="X2" s="0"/>
    </row>
    <row r="3" customFormat="false" ht="20.25" hidden="false" customHeight="true" outlineLevel="0" collapsed="false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7"/>
      <c r="V3" s="0"/>
      <c r="W3" s="0"/>
      <c r="X3" s="0"/>
    </row>
    <row r="5" customFormat="false" ht="20.25" hidden="false" customHeight="true" outlineLevel="0" collapsed="false">
      <c r="A5" s="452" t="s">
        <v>355</v>
      </c>
      <c r="B5" s="452"/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548"/>
      <c r="V5" s="0"/>
      <c r="W5" s="0"/>
      <c r="X5" s="0"/>
      <c r="Y5" s="452" t="s">
        <v>355</v>
      </c>
      <c r="Z5" s="452"/>
      <c r="AA5" s="452"/>
      <c r="AB5" s="452"/>
      <c r="AC5" s="452"/>
      <c r="AD5" s="452"/>
      <c r="AE5" s="452"/>
      <c r="AF5" s="452"/>
      <c r="AG5" s="452"/>
      <c r="AH5" s="452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customFormat="false" ht="20.25" hidden="false" customHeight="true" outlineLevel="0" collapsed="false">
      <c r="A6" s="452" t="s">
        <v>356</v>
      </c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2"/>
      <c r="R6" s="452"/>
      <c r="S6" s="452"/>
      <c r="T6" s="452"/>
      <c r="U6" s="409"/>
      <c r="V6" s="0"/>
      <c r="W6" s="0"/>
      <c r="X6" s="0"/>
      <c r="Y6" s="452" t="s">
        <v>356</v>
      </c>
      <c r="Z6" s="452"/>
      <c r="AA6" s="452"/>
      <c r="AB6" s="452"/>
      <c r="AC6" s="452"/>
      <c r="AD6" s="452"/>
      <c r="AE6" s="452"/>
      <c r="AF6" s="452"/>
      <c r="AG6" s="452"/>
      <c r="AH6" s="452"/>
      <c r="AI6" s="550"/>
      <c r="AJ6" s="550"/>
      <c r="AK6" s="550"/>
      <c r="AL6" s="550"/>
      <c r="AM6" s="550"/>
      <c r="AN6" s="550"/>
      <c r="AO6" s="550"/>
      <c r="AP6" s="550"/>
      <c r="AQ6" s="550"/>
      <c r="AR6" s="550"/>
    </row>
    <row r="7" customFormat="false" ht="32.25" hidden="false" customHeight="true" outlineLevel="0" collapsed="false">
      <c r="A7" s="551" t="s">
        <v>298</v>
      </c>
      <c r="B7" s="552" t="s">
        <v>357</v>
      </c>
      <c r="C7" s="552"/>
      <c r="D7" s="552" t="s">
        <v>358</v>
      </c>
      <c r="E7" s="552"/>
      <c r="F7" s="552" t="s">
        <v>359</v>
      </c>
      <c r="G7" s="552"/>
      <c r="H7" s="552" t="s">
        <v>360</v>
      </c>
      <c r="I7" s="552"/>
      <c r="J7" s="552" t="s">
        <v>361</v>
      </c>
      <c r="K7" s="552"/>
      <c r="L7" s="552" t="s">
        <v>362</v>
      </c>
      <c r="M7" s="552"/>
      <c r="N7" s="552" t="s">
        <v>363</v>
      </c>
      <c r="O7" s="552"/>
      <c r="P7" s="553" t="s">
        <v>364</v>
      </c>
      <c r="Q7" s="553"/>
      <c r="R7" s="553" t="s">
        <v>256</v>
      </c>
      <c r="S7" s="553"/>
      <c r="T7" s="554" t="s">
        <v>9</v>
      </c>
      <c r="U7" s="555"/>
      <c r="V7" s="0"/>
      <c r="W7" s="0"/>
      <c r="X7" s="0"/>
      <c r="Y7" s="556" t="s">
        <v>246</v>
      </c>
      <c r="Z7" s="557" t="s">
        <v>365</v>
      </c>
      <c r="AA7" s="557" t="s">
        <v>366</v>
      </c>
      <c r="AB7" s="557" t="s">
        <v>359</v>
      </c>
      <c r="AC7" s="558" t="s">
        <v>360</v>
      </c>
      <c r="AD7" s="557" t="s">
        <v>361</v>
      </c>
      <c r="AE7" s="557" t="s">
        <v>362</v>
      </c>
      <c r="AF7" s="557" t="s">
        <v>363</v>
      </c>
      <c r="AG7" s="558" t="s">
        <v>364</v>
      </c>
      <c r="AH7" s="559" t="s">
        <v>256</v>
      </c>
    </row>
    <row r="8" customFormat="false" ht="16.5" hidden="false" customHeight="false" outlineLevel="0" collapsed="false">
      <c r="A8" s="551"/>
      <c r="B8" s="560" t="s">
        <v>14</v>
      </c>
      <c r="C8" s="560" t="s">
        <v>15</v>
      </c>
      <c r="D8" s="560" t="s">
        <v>14</v>
      </c>
      <c r="E8" s="560" t="s">
        <v>15</v>
      </c>
      <c r="F8" s="560" t="s">
        <v>14</v>
      </c>
      <c r="G8" s="560" t="s">
        <v>15</v>
      </c>
      <c r="H8" s="560" t="s">
        <v>14</v>
      </c>
      <c r="I8" s="560" t="s">
        <v>15</v>
      </c>
      <c r="J8" s="560" t="s">
        <v>14</v>
      </c>
      <c r="K8" s="560" t="s">
        <v>15</v>
      </c>
      <c r="L8" s="560" t="s">
        <v>14</v>
      </c>
      <c r="M8" s="560" t="s">
        <v>15</v>
      </c>
      <c r="N8" s="560" t="s">
        <v>14</v>
      </c>
      <c r="O8" s="560" t="s">
        <v>15</v>
      </c>
      <c r="P8" s="560" t="s">
        <v>14</v>
      </c>
      <c r="Q8" s="560" t="s">
        <v>15</v>
      </c>
      <c r="R8" s="560" t="s">
        <v>14</v>
      </c>
      <c r="S8" s="560" t="s">
        <v>15</v>
      </c>
      <c r="T8" s="554"/>
      <c r="U8" s="555"/>
      <c r="V8" s="0"/>
      <c r="W8" s="0"/>
      <c r="X8" s="0"/>
      <c r="Y8" s="561" t="s">
        <v>250</v>
      </c>
      <c r="Z8" s="562" t="n">
        <v>3876</v>
      </c>
      <c r="AA8" s="562" t="n">
        <v>2394</v>
      </c>
      <c r="AB8" s="562" t="n">
        <v>1537</v>
      </c>
      <c r="AC8" s="562" t="n">
        <v>940</v>
      </c>
      <c r="AD8" s="563" t="n">
        <v>736</v>
      </c>
      <c r="AE8" s="563" t="n">
        <v>478</v>
      </c>
      <c r="AF8" s="563" t="n">
        <v>486</v>
      </c>
      <c r="AG8" s="563" t="n">
        <v>852</v>
      </c>
      <c r="AH8" s="564" t="n">
        <v>11299</v>
      </c>
    </row>
    <row r="9" customFormat="false" ht="18.75" hidden="false" customHeight="false" outlineLevel="0" collapsed="false">
      <c r="A9" s="565" t="s">
        <v>367</v>
      </c>
      <c r="B9" s="566" t="n">
        <v>3352</v>
      </c>
      <c r="C9" s="566" t="n">
        <v>524</v>
      </c>
      <c r="D9" s="566" t="n">
        <v>2188</v>
      </c>
      <c r="E9" s="566" t="n">
        <v>206</v>
      </c>
      <c r="F9" s="566" t="n">
        <v>1414</v>
      </c>
      <c r="G9" s="566" t="n">
        <v>123</v>
      </c>
      <c r="H9" s="566" t="n">
        <v>882</v>
      </c>
      <c r="I9" s="566" t="n">
        <v>58</v>
      </c>
      <c r="J9" s="566" t="n">
        <v>690</v>
      </c>
      <c r="K9" s="566" t="n">
        <v>46</v>
      </c>
      <c r="L9" s="566" t="n">
        <v>448</v>
      </c>
      <c r="M9" s="566" t="n">
        <v>30</v>
      </c>
      <c r="N9" s="566" t="n">
        <v>453</v>
      </c>
      <c r="O9" s="566" t="n">
        <v>33</v>
      </c>
      <c r="P9" s="566" t="n">
        <v>812</v>
      </c>
      <c r="Q9" s="566" t="n">
        <v>40</v>
      </c>
      <c r="R9" s="566" t="n">
        <v>10239</v>
      </c>
      <c r="S9" s="566" t="n">
        <v>1060</v>
      </c>
      <c r="T9" s="567" t="n">
        <v>11299</v>
      </c>
      <c r="U9" s="568"/>
      <c r="V9" s="569"/>
      <c r="W9" s="569"/>
      <c r="X9" s="569"/>
      <c r="Y9" s="570" t="s">
        <v>251</v>
      </c>
      <c r="Z9" s="571" t="n">
        <v>3326</v>
      </c>
      <c r="AA9" s="571" t="n">
        <v>1977</v>
      </c>
      <c r="AB9" s="571" t="n">
        <v>1384</v>
      </c>
      <c r="AC9" s="571" t="n">
        <v>941</v>
      </c>
      <c r="AD9" s="572" t="n">
        <v>696</v>
      </c>
      <c r="AE9" s="572" t="n">
        <v>401</v>
      </c>
      <c r="AF9" s="572" t="n">
        <v>358</v>
      </c>
      <c r="AG9" s="572" t="n">
        <v>648</v>
      </c>
      <c r="AH9" s="573" t="n">
        <v>9731</v>
      </c>
    </row>
    <row r="10" customFormat="false" ht="18.75" hidden="false" customHeight="false" outlineLevel="0" collapsed="false">
      <c r="A10" s="574" t="s">
        <v>251</v>
      </c>
      <c r="B10" s="575" t="n">
        <v>2937</v>
      </c>
      <c r="C10" s="575" t="n">
        <v>389</v>
      </c>
      <c r="D10" s="575" t="n">
        <v>1802</v>
      </c>
      <c r="E10" s="575" t="n">
        <v>175</v>
      </c>
      <c r="F10" s="575" t="n">
        <v>1286</v>
      </c>
      <c r="G10" s="575" t="n">
        <v>98</v>
      </c>
      <c r="H10" s="575" t="n">
        <v>887</v>
      </c>
      <c r="I10" s="575" t="n">
        <v>54</v>
      </c>
      <c r="J10" s="575" t="n">
        <v>667</v>
      </c>
      <c r="K10" s="575" t="n">
        <v>29</v>
      </c>
      <c r="L10" s="575" t="n">
        <v>375</v>
      </c>
      <c r="M10" s="575" t="n">
        <v>26</v>
      </c>
      <c r="N10" s="575" t="n">
        <v>342</v>
      </c>
      <c r="O10" s="575" t="n">
        <v>16</v>
      </c>
      <c r="P10" s="575" t="n">
        <v>622</v>
      </c>
      <c r="Q10" s="575" t="n">
        <v>26</v>
      </c>
      <c r="R10" s="575" t="n">
        <v>8918</v>
      </c>
      <c r="S10" s="575" t="n">
        <v>813</v>
      </c>
      <c r="T10" s="576" t="n">
        <v>9731</v>
      </c>
      <c r="U10" s="568"/>
      <c r="V10" s="569"/>
      <c r="W10" s="569"/>
      <c r="X10" s="569"/>
      <c r="Y10" s="570" t="s">
        <v>252</v>
      </c>
      <c r="Z10" s="571" t="n">
        <v>1677</v>
      </c>
      <c r="AA10" s="571" t="n">
        <v>1623</v>
      </c>
      <c r="AB10" s="571" t="n">
        <v>1257</v>
      </c>
      <c r="AC10" s="571" t="n">
        <v>882</v>
      </c>
      <c r="AD10" s="572" t="n">
        <v>770</v>
      </c>
      <c r="AE10" s="572" t="n">
        <v>454</v>
      </c>
      <c r="AF10" s="572" t="n">
        <v>419</v>
      </c>
      <c r="AG10" s="572" t="n">
        <v>939</v>
      </c>
      <c r="AH10" s="573" t="n">
        <v>8021</v>
      </c>
    </row>
    <row r="11" customFormat="false" ht="18.75" hidden="false" customHeight="false" outlineLevel="0" collapsed="false">
      <c r="A11" s="574" t="s">
        <v>252</v>
      </c>
      <c r="B11" s="575" t="n">
        <v>1594</v>
      </c>
      <c r="C11" s="575" t="n">
        <v>83</v>
      </c>
      <c r="D11" s="575" t="n">
        <v>1555</v>
      </c>
      <c r="E11" s="575" t="n">
        <v>68</v>
      </c>
      <c r="F11" s="575" t="n">
        <v>1213</v>
      </c>
      <c r="G11" s="575" t="n">
        <v>44</v>
      </c>
      <c r="H11" s="575" t="n">
        <v>856</v>
      </c>
      <c r="I11" s="575" t="n">
        <v>26</v>
      </c>
      <c r="J11" s="575" t="n">
        <v>753</v>
      </c>
      <c r="K11" s="575" t="n">
        <v>17</v>
      </c>
      <c r="L11" s="575" t="n">
        <v>447</v>
      </c>
      <c r="M11" s="575" t="n">
        <v>7</v>
      </c>
      <c r="N11" s="575" t="n">
        <v>410</v>
      </c>
      <c r="O11" s="575" t="n">
        <v>9</v>
      </c>
      <c r="P11" s="575" t="n">
        <v>918</v>
      </c>
      <c r="Q11" s="575" t="n">
        <v>21</v>
      </c>
      <c r="R11" s="575" t="n">
        <v>7746</v>
      </c>
      <c r="S11" s="575" t="n">
        <v>275</v>
      </c>
      <c r="T11" s="576" t="n">
        <v>8021</v>
      </c>
      <c r="U11" s="568"/>
      <c r="V11" s="569"/>
      <c r="W11" s="569"/>
      <c r="X11" s="569"/>
      <c r="Y11" s="570" t="s">
        <v>253</v>
      </c>
      <c r="Z11" s="571" t="n">
        <v>1374</v>
      </c>
      <c r="AA11" s="571" t="n">
        <v>1115</v>
      </c>
      <c r="AB11" s="571" t="n">
        <v>668</v>
      </c>
      <c r="AC11" s="571" t="n">
        <v>540</v>
      </c>
      <c r="AD11" s="572" t="n">
        <v>372</v>
      </c>
      <c r="AE11" s="572" t="n">
        <v>195</v>
      </c>
      <c r="AF11" s="572" t="n">
        <v>201</v>
      </c>
      <c r="AG11" s="572" t="n">
        <v>486</v>
      </c>
      <c r="AH11" s="573" t="n">
        <v>4951</v>
      </c>
    </row>
    <row r="12" customFormat="false" ht="18.75" hidden="false" customHeight="false" outlineLevel="0" collapsed="false">
      <c r="A12" s="574" t="s">
        <v>253</v>
      </c>
      <c r="B12" s="575" t="n">
        <v>1230</v>
      </c>
      <c r="C12" s="575" t="n">
        <v>144</v>
      </c>
      <c r="D12" s="575" t="n">
        <v>1019</v>
      </c>
      <c r="E12" s="575" t="n">
        <v>96</v>
      </c>
      <c r="F12" s="575" t="n">
        <v>632</v>
      </c>
      <c r="G12" s="575" t="n">
        <v>36</v>
      </c>
      <c r="H12" s="575" t="n">
        <v>500</v>
      </c>
      <c r="I12" s="575" t="n">
        <v>40</v>
      </c>
      <c r="J12" s="575" t="n">
        <v>347</v>
      </c>
      <c r="K12" s="575" t="n">
        <v>25</v>
      </c>
      <c r="L12" s="575" t="n">
        <v>186</v>
      </c>
      <c r="M12" s="575" t="n">
        <v>9</v>
      </c>
      <c r="N12" s="575" t="n">
        <v>189</v>
      </c>
      <c r="O12" s="575" t="n">
        <v>12</v>
      </c>
      <c r="P12" s="575" t="n">
        <v>460</v>
      </c>
      <c r="Q12" s="575" t="n">
        <v>26</v>
      </c>
      <c r="R12" s="575" t="n">
        <v>4563</v>
      </c>
      <c r="S12" s="575" t="n">
        <v>388</v>
      </c>
      <c r="T12" s="576" t="n">
        <v>4951</v>
      </c>
      <c r="U12" s="568"/>
      <c r="V12" s="569"/>
      <c r="W12" s="569"/>
      <c r="X12" s="569"/>
      <c r="Y12" s="570" t="s">
        <v>254</v>
      </c>
      <c r="Z12" s="571" t="n">
        <v>2536</v>
      </c>
      <c r="AA12" s="571" t="n">
        <v>1070</v>
      </c>
      <c r="AB12" s="571" t="n">
        <v>487</v>
      </c>
      <c r="AC12" s="571" t="n">
        <v>298</v>
      </c>
      <c r="AD12" s="572" t="n">
        <v>258</v>
      </c>
      <c r="AE12" s="572" t="n">
        <v>151</v>
      </c>
      <c r="AF12" s="572" t="n">
        <v>133</v>
      </c>
      <c r="AG12" s="572" t="n">
        <v>272</v>
      </c>
      <c r="AH12" s="573" t="n">
        <v>5205</v>
      </c>
    </row>
    <row r="13" customFormat="false" ht="19.5" hidden="false" customHeight="false" outlineLevel="0" collapsed="false">
      <c r="A13" s="574" t="s">
        <v>254</v>
      </c>
      <c r="B13" s="575" t="n">
        <v>2309</v>
      </c>
      <c r="C13" s="575" t="n">
        <v>227</v>
      </c>
      <c r="D13" s="575" t="n">
        <v>995</v>
      </c>
      <c r="E13" s="575" t="n">
        <v>75</v>
      </c>
      <c r="F13" s="575" t="n">
        <v>464</v>
      </c>
      <c r="G13" s="575" t="n">
        <v>23</v>
      </c>
      <c r="H13" s="575" t="n">
        <v>284</v>
      </c>
      <c r="I13" s="575" t="n">
        <v>14</v>
      </c>
      <c r="J13" s="575" t="n">
        <v>252</v>
      </c>
      <c r="K13" s="575" t="n">
        <v>6</v>
      </c>
      <c r="L13" s="575" t="n">
        <v>146</v>
      </c>
      <c r="M13" s="575" t="n">
        <v>5</v>
      </c>
      <c r="N13" s="575" t="n">
        <v>127</v>
      </c>
      <c r="O13" s="575" t="n">
        <v>6</v>
      </c>
      <c r="P13" s="575" t="n">
        <v>261</v>
      </c>
      <c r="Q13" s="575" t="n">
        <v>11</v>
      </c>
      <c r="R13" s="575" t="n">
        <v>4838</v>
      </c>
      <c r="S13" s="575" t="n">
        <v>367</v>
      </c>
      <c r="T13" s="576" t="n">
        <v>5205</v>
      </c>
      <c r="U13" s="568"/>
      <c r="V13" s="569"/>
      <c r="W13" s="569"/>
      <c r="X13" s="569"/>
      <c r="Y13" s="577" t="s">
        <v>255</v>
      </c>
      <c r="Z13" s="578" t="n">
        <v>1291</v>
      </c>
      <c r="AA13" s="578" t="n">
        <v>616</v>
      </c>
      <c r="AB13" s="578" t="n">
        <v>405</v>
      </c>
      <c r="AC13" s="578" t="n">
        <v>223</v>
      </c>
      <c r="AD13" s="579" t="n">
        <v>167</v>
      </c>
      <c r="AE13" s="579" t="n">
        <v>99</v>
      </c>
      <c r="AF13" s="579" t="n">
        <v>117</v>
      </c>
      <c r="AG13" s="579" t="n">
        <v>287</v>
      </c>
      <c r="AH13" s="580" t="n">
        <v>3205</v>
      </c>
    </row>
    <row r="14" customFormat="false" ht="19.5" hidden="false" customHeight="false" outlineLevel="0" collapsed="false">
      <c r="A14" s="581" t="s">
        <v>255</v>
      </c>
      <c r="B14" s="582" t="n">
        <v>1109</v>
      </c>
      <c r="C14" s="582" t="n">
        <v>182</v>
      </c>
      <c r="D14" s="582" t="n">
        <v>550</v>
      </c>
      <c r="E14" s="582" t="n">
        <v>66</v>
      </c>
      <c r="F14" s="582" t="n">
        <v>368</v>
      </c>
      <c r="G14" s="582" t="n">
        <v>37</v>
      </c>
      <c r="H14" s="582" t="n">
        <v>210</v>
      </c>
      <c r="I14" s="582" t="n">
        <v>13</v>
      </c>
      <c r="J14" s="582" t="n">
        <v>151</v>
      </c>
      <c r="K14" s="582" t="n">
        <v>16</v>
      </c>
      <c r="L14" s="582" t="n">
        <v>90</v>
      </c>
      <c r="M14" s="582" t="n">
        <v>9</v>
      </c>
      <c r="N14" s="582" t="n">
        <v>108</v>
      </c>
      <c r="O14" s="582" t="n">
        <v>9</v>
      </c>
      <c r="P14" s="582" t="n">
        <v>276</v>
      </c>
      <c r="Q14" s="582" t="n">
        <v>11</v>
      </c>
      <c r="R14" s="582" t="n">
        <v>2862</v>
      </c>
      <c r="S14" s="582" t="n">
        <v>343</v>
      </c>
      <c r="T14" s="583" t="n">
        <v>3205</v>
      </c>
      <c r="U14" s="568"/>
      <c r="V14" s="569"/>
      <c r="W14" s="569"/>
      <c r="X14" s="569"/>
      <c r="Y14" s="584" t="s">
        <v>256</v>
      </c>
      <c r="Z14" s="585" t="n">
        <v>14080</v>
      </c>
      <c r="AA14" s="585" t="n">
        <v>8795</v>
      </c>
      <c r="AB14" s="585" t="n">
        <v>5738</v>
      </c>
      <c r="AC14" s="585" t="n">
        <v>3824</v>
      </c>
      <c r="AD14" s="585" t="n">
        <v>2999</v>
      </c>
      <c r="AE14" s="585" t="n">
        <v>1778</v>
      </c>
      <c r="AF14" s="585" t="n">
        <v>1714</v>
      </c>
      <c r="AG14" s="585" t="n">
        <v>3484</v>
      </c>
      <c r="AH14" s="586" t="n">
        <v>42412</v>
      </c>
    </row>
    <row r="15" customFormat="false" ht="19.5" hidden="false" customHeight="false" outlineLevel="0" collapsed="false">
      <c r="A15" s="587" t="s">
        <v>256</v>
      </c>
      <c r="B15" s="588" t="n">
        <v>12531</v>
      </c>
      <c r="C15" s="588" t="n">
        <v>1549</v>
      </c>
      <c r="D15" s="588" t="n">
        <v>8109</v>
      </c>
      <c r="E15" s="588" t="n">
        <v>686</v>
      </c>
      <c r="F15" s="588" t="n">
        <v>5377</v>
      </c>
      <c r="G15" s="588" t="n">
        <v>361</v>
      </c>
      <c r="H15" s="588" t="n">
        <v>3619</v>
      </c>
      <c r="I15" s="588" t="n">
        <v>205</v>
      </c>
      <c r="J15" s="588" t="n">
        <v>2860</v>
      </c>
      <c r="K15" s="588" t="n">
        <v>139</v>
      </c>
      <c r="L15" s="588" t="n">
        <v>1692</v>
      </c>
      <c r="M15" s="588" t="n">
        <v>86</v>
      </c>
      <c r="N15" s="588" t="n">
        <v>1629</v>
      </c>
      <c r="O15" s="588" t="n">
        <v>85</v>
      </c>
      <c r="P15" s="588" t="n">
        <v>3349</v>
      </c>
      <c r="Q15" s="588" t="n">
        <v>135</v>
      </c>
      <c r="R15" s="588" t="n">
        <v>39166</v>
      </c>
      <c r="S15" s="588" t="n">
        <v>3246</v>
      </c>
      <c r="T15" s="588" t="n">
        <v>42412</v>
      </c>
      <c r="U15" s="589"/>
      <c r="V15" s="590"/>
      <c r="W15" s="590"/>
      <c r="X15" s="590"/>
      <c r="Y15" s="591" t="s">
        <v>248</v>
      </c>
      <c r="Z15" s="592" t="n">
        <v>0.331981514665661</v>
      </c>
      <c r="AA15" s="592" t="n">
        <v>0.207370555503159</v>
      </c>
      <c r="AB15" s="592" t="n">
        <v>0.135291898519287</v>
      </c>
      <c r="AC15" s="592" t="n">
        <v>0.0901631613694238</v>
      </c>
      <c r="AD15" s="592" t="n">
        <v>0.0707111194944827</v>
      </c>
      <c r="AE15" s="592" t="n">
        <v>0.0419220975195699</v>
      </c>
      <c r="AF15" s="592" t="n">
        <v>0.040413090634726</v>
      </c>
      <c r="AG15" s="592" t="n">
        <v>0.0821465622936905</v>
      </c>
      <c r="AH15" s="593" t="n">
        <v>1</v>
      </c>
    </row>
    <row r="16" customFormat="false" ht="14.25" hidden="false" customHeight="false" outlineLevel="0" collapsed="false">
      <c r="A16" s="594" t="s">
        <v>295</v>
      </c>
      <c r="B16" s="595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6"/>
      <c r="V16" s="0"/>
      <c r="Y16" s="597" t="s">
        <v>295</v>
      </c>
    </row>
    <row r="17" customFormat="false" ht="14.25" hidden="false" customHeight="false" outlineLevel="0" collapsed="false">
      <c r="A17" s="598" t="s">
        <v>296</v>
      </c>
      <c r="R17" s="377"/>
      <c r="S17" s="377"/>
      <c r="V17" s="599"/>
    </row>
    <row r="42" customFormat="false" ht="15" hidden="false" customHeight="false" outlineLevel="0" collapsed="false"/>
  </sheetData>
  <mergeCells count="15">
    <mergeCell ref="A5:T5"/>
    <mergeCell ref="Y5:AH5"/>
    <mergeCell ref="A6:T6"/>
    <mergeCell ref="Y6:AH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1:42"/>
  <sheetViews>
    <sheetView windowProtection="false" showFormulas="false" showGridLines="false" showRowColHeaders="true" showZeros="true" rightToLeft="false" tabSelected="false" showOutlineSymbols="true" defaultGridColor="true" view="normal" topLeftCell="E1" colorId="64" zoomScale="70" zoomScaleNormal="70" zoomScalePageLayoutView="100" workbookViewId="0">
      <selection pane="topLeft" activeCell="X25" activeCellId="0" sqref="X25"/>
    </sheetView>
  </sheetViews>
  <sheetFormatPr defaultRowHeight="12.75"/>
  <cols>
    <col collapsed="false" hidden="false" max="1" min="1" style="477" width="18.8979591836735"/>
    <col collapsed="false" hidden="false" max="6" min="2" style="477" width="12.8265306122449"/>
    <col collapsed="false" hidden="false" max="7" min="7" style="477" width="10.2602040816327"/>
    <col collapsed="false" hidden="false" max="8" min="8" style="477" width="12.8265306122449"/>
    <col collapsed="false" hidden="false" max="9" min="9" style="477" width="10.8010204081633"/>
    <col collapsed="false" hidden="false" max="10" min="10" style="477" width="12.8265306122449"/>
    <col collapsed="false" hidden="false" max="11" min="11" style="477" width="10.9336734693878"/>
    <col collapsed="false" hidden="false" max="12" min="12" style="477" width="12.8265306122449"/>
    <col collapsed="false" hidden="false" max="13" min="13" style="477" width="11.2040816326531"/>
    <col collapsed="false" hidden="false" max="14" min="14" style="477" width="12.8265306122449"/>
    <col collapsed="false" hidden="false" max="15" min="15" style="477" width="10.8010204081633"/>
    <col collapsed="false" hidden="false" max="16" min="16" style="477" width="12.2857142857143"/>
    <col collapsed="false" hidden="false" max="17" min="17" style="477" width="12.8265306122449"/>
    <col collapsed="false" hidden="false" max="18" min="18" style="477" width="16.1989795918367"/>
    <col collapsed="false" hidden="false" max="19" min="19" style="477" width="12.8265306122449"/>
    <col collapsed="false" hidden="false" max="20" min="20" style="477" width="19.8418367346939"/>
    <col collapsed="false" hidden="false" max="21" min="21" style="477" width="11.3418367346939"/>
    <col collapsed="false" hidden="false" max="22" min="22" style="477" width="11.0714285714286"/>
    <col collapsed="false" hidden="false" max="24" min="23" style="477" width="9.31632653061224"/>
    <col collapsed="false" hidden="false" max="25" min="25" style="477" width="18.6275510204082"/>
    <col collapsed="false" hidden="false" max="27" min="26" style="477" width="9.85204081632653"/>
    <col collapsed="false" hidden="false" max="28" min="28" style="477" width="9.58673469387755"/>
    <col collapsed="false" hidden="false" max="29" min="29" style="477" width="12.8265306122449"/>
    <col collapsed="false" hidden="false" max="30" min="30" style="477" width="10.6632653061225"/>
    <col collapsed="false" hidden="false" max="31" min="31" style="477" width="10.9336734693878"/>
    <col collapsed="false" hidden="false" max="32" min="32" style="477" width="11.7448979591837"/>
    <col collapsed="false" hidden="false" max="33" min="33" style="477" width="12.9591836734694"/>
    <col collapsed="false" hidden="false" max="34" min="34" style="477" width="10.8010204081633"/>
    <col collapsed="false" hidden="false" max="247" min="35" style="477" width="11.2040816326531"/>
    <col collapsed="false" hidden="false" max="248" min="248" style="477" width="18.8979591836735"/>
    <col collapsed="false" hidden="false" max="253" min="249" style="477" width="12.8265306122449"/>
    <col collapsed="false" hidden="false" max="254" min="254" style="477" width="10.2602040816327"/>
    <col collapsed="false" hidden="false" max="255" min="255" style="477" width="12.8265306122449"/>
    <col collapsed="false" hidden="false" max="256" min="256" style="477" width="10.8010204081633"/>
    <col collapsed="false" hidden="false" max="257" min="257" style="477" width="12.8265306122449"/>
    <col collapsed="false" hidden="false" max="258" min="258" style="477" width="10.9336734693878"/>
    <col collapsed="false" hidden="false" max="259" min="259" style="477" width="12.8265306122449"/>
    <col collapsed="false" hidden="false" max="260" min="260" style="477" width="11.2040816326531"/>
    <col collapsed="false" hidden="false" max="261" min="261" style="477" width="12.8265306122449"/>
    <col collapsed="false" hidden="false" max="262" min="262" style="477" width="10.8010204081633"/>
    <col collapsed="false" hidden="false" max="263" min="263" style="477" width="12.2857142857143"/>
    <col collapsed="false" hidden="false" max="264" min="264" style="477" width="12.8265306122449"/>
    <col collapsed="false" hidden="false" max="265" min="265" style="477" width="16.1989795918367"/>
    <col collapsed="false" hidden="false" max="266" min="266" style="477" width="12.8265306122449"/>
    <col collapsed="false" hidden="false" max="267" min="267" style="477" width="19.8418367346939"/>
    <col collapsed="false" hidden="false" max="268" min="268" style="477" width="11.3418367346939"/>
    <col collapsed="false" hidden="false" max="269" min="269" style="477" width="11.0714285714286"/>
    <col collapsed="false" hidden="false" max="271" min="270" style="477" width="9.31632653061224"/>
    <col collapsed="false" hidden="false" max="272" min="272" style="477" width="18.6275510204082"/>
    <col collapsed="false" hidden="false" max="274" min="273" style="477" width="9.85204081632653"/>
    <col collapsed="false" hidden="false" max="276" min="275" style="477" width="9.58673469387755"/>
    <col collapsed="false" hidden="false" max="279" min="277" style="477" width="9.17857142857143"/>
    <col collapsed="false" hidden="false" max="280" min="280" style="477" width="12.9591836734694"/>
    <col collapsed="false" hidden="false" max="281" min="281" style="477" width="10.8010204081633"/>
    <col collapsed="false" hidden="false" max="282" min="282" style="477" width="11.2040816326531"/>
    <col collapsed="false" hidden="false" max="283" min="283" style="477" width="16.3316326530612"/>
    <col collapsed="false" hidden="false" max="287" min="284" style="477" width="11.2040816326531"/>
    <col collapsed="false" hidden="false" max="288" min="288" style="477" width="16.1989795918367"/>
    <col collapsed="false" hidden="false" max="503" min="289" style="477" width="11.2040816326531"/>
    <col collapsed="false" hidden="false" max="504" min="504" style="477" width="18.8979591836735"/>
    <col collapsed="false" hidden="false" max="509" min="505" style="477" width="12.8265306122449"/>
    <col collapsed="false" hidden="false" max="510" min="510" style="477" width="10.2602040816327"/>
    <col collapsed="false" hidden="false" max="511" min="511" style="477" width="12.8265306122449"/>
    <col collapsed="false" hidden="false" max="512" min="512" style="477" width="10.8010204081633"/>
    <col collapsed="false" hidden="false" max="513" min="513" style="477" width="12.8265306122449"/>
    <col collapsed="false" hidden="false" max="514" min="514" style="477" width="10.9336734693878"/>
    <col collapsed="false" hidden="false" max="515" min="515" style="477" width="12.8265306122449"/>
    <col collapsed="false" hidden="false" max="516" min="516" style="477" width="11.2040816326531"/>
    <col collapsed="false" hidden="false" max="517" min="517" style="477" width="12.8265306122449"/>
    <col collapsed="false" hidden="false" max="518" min="518" style="477" width="10.8010204081633"/>
    <col collapsed="false" hidden="false" max="519" min="519" style="477" width="12.2857142857143"/>
    <col collapsed="false" hidden="false" max="520" min="520" style="477" width="12.8265306122449"/>
    <col collapsed="false" hidden="false" max="521" min="521" style="477" width="16.1989795918367"/>
    <col collapsed="false" hidden="false" max="522" min="522" style="477" width="12.8265306122449"/>
    <col collapsed="false" hidden="false" max="523" min="523" style="477" width="19.8418367346939"/>
    <col collapsed="false" hidden="false" max="524" min="524" style="477" width="11.3418367346939"/>
    <col collapsed="false" hidden="false" max="525" min="525" style="477" width="11.0714285714286"/>
    <col collapsed="false" hidden="false" max="527" min="526" style="477" width="9.31632653061224"/>
    <col collapsed="false" hidden="false" max="528" min="528" style="477" width="18.6275510204082"/>
    <col collapsed="false" hidden="false" max="530" min="529" style="477" width="9.85204081632653"/>
    <col collapsed="false" hidden="false" max="532" min="531" style="477" width="9.58673469387755"/>
    <col collapsed="false" hidden="false" max="535" min="533" style="477" width="9.17857142857143"/>
    <col collapsed="false" hidden="false" max="536" min="536" style="477" width="12.9591836734694"/>
    <col collapsed="false" hidden="false" max="537" min="537" style="477" width="10.8010204081633"/>
    <col collapsed="false" hidden="false" max="538" min="538" style="477" width="11.2040816326531"/>
    <col collapsed="false" hidden="false" max="539" min="539" style="477" width="16.3316326530612"/>
    <col collapsed="false" hidden="false" max="543" min="540" style="477" width="11.2040816326531"/>
    <col collapsed="false" hidden="false" max="544" min="544" style="477" width="16.1989795918367"/>
    <col collapsed="false" hidden="false" max="759" min="545" style="477" width="11.2040816326531"/>
    <col collapsed="false" hidden="false" max="760" min="760" style="477" width="18.8979591836735"/>
    <col collapsed="false" hidden="false" max="765" min="761" style="477" width="12.8265306122449"/>
    <col collapsed="false" hidden="false" max="766" min="766" style="477" width="10.2602040816327"/>
    <col collapsed="false" hidden="false" max="767" min="767" style="477" width="12.8265306122449"/>
    <col collapsed="false" hidden="false" max="768" min="768" style="477" width="10.8010204081633"/>
    <col collapsed="false" hidden="false" max="769" min="769" style="477" width="12.8265306122449"/>
    <col collapsed="false" hidden="false" max="770" min="770" style="477" width="10.9336734693878"/>
    <col collapsed="false" hidden="false" max="771" min="771" style="477" width="12.8265306122449"/>
    <col collapsed="false" hidden="false" max="772" min="772" style="477" width="11.2040816326531"/>
    <col collapsed="false" hidden="false" max="773" min="773" style="477" width="12.8265306122449"/>
    <col collapsed="false" hidden="false" max="774" min="774" style="477" width="10.8010204081633"/>
    <col collapsed="false" hidden="false" max="775" min="775" style="477" width="12.2857142857143"/>
    <col collapsed="false" hidden="false" max="776" min="776" style="477" width="12.8265306122449"/>
    <col collapsed="false" hidden="false" max="777" min="777" style="477" width="16.1989795918367"/>
    <col collapsed="false" hidden="false" max="778" min="778" style="477" width="12.8265306122449"/>
    <col collapsed="false" hidden="false" max="779" min="779" style="477" width="19.8418367346939"/>
    <col collapsed="false" hidden="false" max="780" min="780" style="477" width="11.3418367346939"/>
    <col collapsed="false" hidden="false" max="781" min="781" style="477" width="11.0714285714286"/>
    <col collapsed="false" hidden="false" max="783" min="782" style="477" width="9.31632653061224"/>
    <col collapsed="false" hidden="false" max="784" min="784" style="477" width="18.6275510204082"/>
    <col collapsed="false" hidden="false" max="786" min="785" style="477" width="9.85204081632653"/>
    <col collapsed="false" hidden="false" max="788" min="787" style="477" width="9.58673469387755"/>
    <col collapsed="false" hidden="false" max="791" min="789" style="477" width="9.17857142857143"/>
    <col collapsed="false" hidden="false" max="792" min="792" style="477" width="12.9591836734694"/>
    <col collapsed="false" hidden="false" max="793" min="793" style="477" width="10.8010204081633"/>
    <col collapsed="false" hidden="false" max="794" min="794" style="477" width="11.2040816326531"/>
    <col collapsed="false" hidden="false" max="795" min="795" style="477" width="16.3316326530612"/>
    <col collapsed="false" hidden="false" max="799" min="796" style="477" width="11.2040816326531"/>
    <col collapsed="false" hidden="false" max="800" min="800" style="477" width="16.1989795918367"/>
    <col collapsed="false" hidden="false" max="1015" min="801" style="477" width="11.2040816326531"/>
    <col collapsed="false" hidden="false" max="1016" min="1016" style="477" width="18.8979591836735"/>
    <col collapsed="false" hidden="false" max="1021" min="1017" style="477" width="12.8265306122449"/>
    <col collapsed="false" hidden="false" max="1022" min="1022" style="477" width="10.2602040816327"/>
    <col collapsed="false" hidden="false" max="1023" min="1023" style="477" width="12.8265306122449"/>
    <col collapsed="false" hidden="false" max="1025" min="1024" style="477" width="10.8010204081633"/>
  </cols>
  <sheetData>
    <row r="1" customFormat="false" ht="18.75" hidden="false" customHeight="true" outlineLevel="0" collapsed="false">
      <c r="A1" s="600"/>
      <c r="B1" s="483"/>
      <c r="C1" s="483"/>
      <c r="D1" s="483"/>
      <c r="E1" s="483"/>
      <c r="F1" s="483"/>
      <c r="G1" s="483"/>
      <c r="H1" s="483"/>
      <c r="I1" s="483"/>
      <c r="J1" s="483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5" hidden="false" customHeight="true" outlineLevel="0" collapsed="false">
      <c r="A2" s="600"/>
      <c r="B2" s="601"/>
      <c r="C2" s="601"/>
      <c r="D2" s="601"/>
      <c r="E2" s="601"/>
      <c r="F2" s="601"/>
      <c r="G2" s="601"/>
      <c r="H2" s="601"/>
      <c r="I2" s="601"/>
      <c r="J2" s="601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75" hidden="false" customHeight="true" outlineLevel="0" collapsed="false">
      <c r="A3" s="600"/>
      <c r="B3" s="601"/>
      <c r="C3" s="601"/>
      <c r="D3" s="601"/>
      <c r="E3" s="601"/>
      <c r="F3" s="601"/>
      <c r="G3" s="601"/>
      <c r="H3" s="601"/>
      <c r="I3" s="601"/>
      <c r="J3" s="601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true" outlineLevel="0" collapsed="false">
      <c r="A4" s="600"/>
      <c r="B4" s="600"/>
      <c r="C4" s="600"/>
      <c r="D4" s="480"/>
      <c r="E4" s="603"/>
      <c r="F4" s="603"/>
      <c r="G4" s="603"/>
      <c r="H4" s="603"/>
      <c r="I4" s="451"/>
      <c r="J4" s="451"/>
      <c r="K4" s="602"/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.75" hidden="false" customHeight="true" outlineLevel="0" collapsed="false">
      <c r="A5" s="604" t="s">
        <v>368</v>
      </c>
      <c r="B5" s="604"/>
      <c r="C5" s="604"/>
      <c r="D5" s="604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5"/>
      <c r="V5" s="605"/>
      <c r="W5" s="0"/>
      <c r="X5" s="0"/>
      <c r="Y5" s="604" t="s">
        <v>368</v>
      </c>
      <c r="Z5" s="604"/>
      <c r="AA5" s="604"/>
      <c r="AB5" s="604"/>
      <c r="AC5" s="604"/>
      <c r="AD5" s="604"/>
      <c r="AE5" s="604"/>
      <c r="AF5" s="604"/>
      <c r="AG5" s="604"/>
      <c r="AH5" s="604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604" t="s">
        <v>356</v>
      </c>
      <c r="B6" s="604"/>
      <c r="C6" s="604"/>
      <c r="D6" s="604"/>
      <c r="E6" s="604"/>
      <c r="F6" s="604"/>
      <c r="G6" s="604"/>
      <c r="H6" s="604"/>
      <c r="I6" s="604"/>
      <c r="J6" s="604"/>
      <c r="K6" s="604"/>
      <c r="L6" s="604"/>
      <c r="M6" s="604"/>
      <c r="N6" s="604"/>
      <c r="O6" s="604"/>
      <c r="P6" s="604"/>
      <c r="Q6" s="604"/>
      <c r="R6" s="604"/>
      <c r="S6" s="604"/>
      <c r="T6" s="604"/>
      <c r="U6" s="607"/>
      <c r="V6" s="607"/>
      <c r="W6" s="608"/>
      <c r="X6" s="608"/>
      <c r="Y6" s="604" t="s">
        <v>356</v>
      </c>
      <c r="Z6" s="604"/>
      <c r="AA6" s="604"/>
      <c r="AB6" s="604"/>
      <c r="AC6" s="604"/>
      <c r="AD6" s="604"/>
      <c r="AE6" s="604"/>
      <c r="AF6" s="604"/>
      <c r="AG6" s="604"/>
      <c r="AH6" s="604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619" customFormat="true" ht="36" hidden="false" customHeight="true" outlineLevel="0" collapsed="false">
      <c r="A7" s="609" t="s">
        <v>298</v>
      </c>
      <c r="B7" s="610" t="s">
        <v>357</v>
      </c>
      <c r="C7" s="610"/>
      <c r="D7" s="610" t="s">
        <v>358</v>
      </c>
      <c r="E7" s="610"/>
      <c r="F7" s="610" t="s">
        <v>359</v>
      </c>
      <c r="G7" s="610"/>
      <c r="H7" s="610" t="s">
        <v>360</v>
      </c>
      <c r="I7" s="610"/>
      <c r="J7" s="610" t="s">
        <v>361</v>
      </c>
      <c r="K7" s="610"/>
      <c r="L7" s="610" t="s">
        <v>362</v>
      </c>
      <c r="M7" s="610"/>
      <c r="N7" s="610" t="s">
        <v>363</v>
      </c>
      <c r="O7" s="610"/>
      <c r="P7" s="611" t="s">
        <v>369</v>
      </c>
      <c r="Q7" s="611"/>
      <c r="R7" s="612" t="s">
        <v>370</v>
      </c>
      <c r="S7" s="612" t="s">
        <v>371</v>
      </c>
      <c r="T7" s="613" t="s">
        <v>11</v>
      </c>
      <c r="U7" s="614"/>
      <c r="V7" s="614"/>
      <c r="W7" s="615"/>
      <c r="X7" s="615"/>
      <c r="Y7" s="616" t="s">
        <v>246</v>
      </c>
      <c r="Z7" s="617" t="s">
        <v>365</v>
      </c>
      <c r="AA7" s="617" t="s">
        <v>366</v>
      </c>
      <c r="AB7" s="617" t="s">
        <v>359</v>
      </c>
      <c r="AC7" s="612" t="s">
        <v>360</v>
      </c>
      <c r="AD7" s="617" t="s">
        <v>361</v>
      </c>
      <c r="AE7" s="617" t="s">
        <v>362</v>
      </c>
      <c r="AF7" s="617" t="s">
        <v>363</v>
      </c>
      <c r="AG7" s="612" t="s">
        <v>369</v>
      </c>
      <c r="AH7" s="618" t="s">
        <v>256</v>
      </c>
    </row>
    <row r="8" customFormat="false" ht="36.75" hidden="false" customHeight="true" outlineLevel="0" collapsed="false">
      <c r="A8" s="609"/>
      <c r="B8" s="620" t="s">
        <v>14</v>
      </c>
      <c r="C8" s="620" t="s">
        <v>15</v>
      </c>
      <c r="D8" s="620" t="s">
        <v>14</v>
      </c>
      <c r="E8" s="620" t="s">
        <v>15</v>
      </c>
      <c r="F8" s="620" t="s">
        <v>14</v>
      </c>
      <c r="G8" s="620" t="s">
        <v>15</v>
      </c>
      <c r="H8" s="620" t="s">
        <v>14</v>
      </c>
      <c r="I8" s="620" t="s">
        <v>15</v>
      </c>
      <c r="J8" s="620" t="s">
        <v>14</v>
      </c>
      <c r="K8" s="620" t="s">
        <v>15</v>
      </c>
      <c r="L8" s="620" t="s">
        <v>14</v>
      </c>
      <c r="M8" s="620" t="s">
        <v>15</v>
      </c>
      <c r="N8" s="620" t="s">
        <v>14</v>
      </c>
      <c r="O8" s="620" t="s">
        <v>15</v>
      </c>
      <c r="P8" s="620" t="s">
        <v>14</v>
      </c>
      <c r="Q8" s="620" t="s">
        <v>15</v>
      </c>
      <c r="R8" s="612"/>
      <c r="S8" s="612"/>
      <c r="T8" s="613"/>
      <c r="U8" s="614"/>
      <c r="V8" s="614"/>
      <c r="W8" s="615"/>
      <c r="X8" s="615"/>
      <c r="Y8" s="621" t="s">
        <v>250</v>
      </c>
      <c r="Z8" s="622" t="n">
        <f aca="false">B9+C9</f>
        <v>7359</v>
      </c>
      <c r="AA8" s="622" t="n">
        <f aca="false">D9+E9</f>
        <v>7696</v>
      </c>
      <c r="AB8" s="622" t="n">
        <f aca="false">F9+G9</f>
        <v>3387</v>
      </c>
      <c r="AC8" s="622" t="n">
        <f aca="false">H9+I9</f>
        <v>2662</v>
      </c>
      <c r="AD8" s="622" t="n">
        <f aca="false">J9+K9</f>
        <v>1177</v>
      </c>
      <c r="AE8" s="622" t="n">
        <f aca="false">+L9+M9</f>
        <v>961</v>
      </c>
      <c r="AF8" s="622" t="n">
        <f aca="false">N9+O9</f>
        <v>540</v>
      </c>
      <c r="AG8" s="622" t="n">
        <f aca="false">P9+Q9</f>
        <v>1008</v>
      </c>
      <c r="AH8" s="622" t="n">
        <f aca="false">SUM(Z8:AG8)</f>
        <v>24790</v>
      </c>
    </row>
    <row r="9" customFormat="false" ht="22.5" hidden="false" customHeight="true" outlineLevel="0" collapsed="false">
      <c r="A9" s="623" t="s">
        <v>367</v>
      </c>
      <c r="B9" s="624" t="n">
        <v>6724</v>
      </c>
      <c r="C9" s="624" t="n">
        <v>635</v>
      </c>
      <c r="D9" s="624" t="n">
        <v>7087</v>
      </c>
      <c r="E9" s="624" t="n">
        <v>609</v>
      </c>
      <c r="F9" s="624" t="n">
        <v>3274</v>
      </c>
      <c r="G9" s="624" t="n">
        <v>113</v>
      </c>
      <c r="H9" s="624" t="n">
        <v>2601</v>
      </c>
      <c r="I9" s="624" t="n">
        <v>61</v>
      </c>
      <c r="J9" s="624" t="n">
        <v>1140</v>
      </c>
      <c r="K9" s="624" t="n">
        <v>37</v>
      </c>
      <c r="L9" s="624" t="n">
        <v>922</v>
      </c>
      <c r="M9" s="624" t="n">
        <v>39</v>
      </c>
      <c r="N9" s="624" t="n">
        <v>521</v>
      </c>
      <c r="O9" s="624" t="n">
        <v>19</v>
      </c>
      <c r="P9" s="624" t="n">
        <v>969</v>
      </c>
      <c r="Q9" s="624" t="n">
        <v>39</v>
      </c>
      <c r="R9" s="624" t="n">
        <v>23238</v>
      </c>
      <c r="S9" s="624" t="n">
        <v>1552</v>
      </c>
      <c r="T9" s="624" t="n">
        <v>24790</v>
      </c>
      <c r="U9" s="625"/>
      <c r="V9" s="625"/>
      <c r="W9" s="626"/>
      <c r="X9" s="626"/>
      <c r="Y9" s="621" t="s">
        <v>251</v>
      </c>
      <c r="Z9" s="622" t="n">
        <f aca="false">B10+C10</f>
        <v>3979</v>
      </c>
      <c r="AA9" s="622" t="n">
        <f aca="false">D10+E10</f>
        <v>5387</v>
      </c>
      <c r="AB9" s="622" t="n">
        <f aca="false">F10+G10</f>
        <v>1633</v>
      </c>
      <c r="AC9" s="622" t="n">
        <f aca="false">H10+I10</f>
        <v>1495</v>
      </c>
      <c r="AD9" s="622" t="n">
        <f aca="false">J10+K10</f>
        <v>705</v>
      </c>
      <c r="AE9" s="622" t="n">
        <f aca="false">+L10+M10</f>
        <v>650</v>
      </c>
      <c r="AF9" s="622" t="n">
        <f aca="false">N10+O10</f>
        <v>366</v>
      </c>
      <c r="AG9" s="622" t="n">
        <f aca="false">P10+Q10</f>
        <v>637</v>
      </c>
      <c r="AH9" s="622" t="n">
        <f aca="false">SUM(Z9:AG9)</f>
        <v>14852</v>
      </c>
    </row>
    <row r="10" customFormat="false" ht="22.5" hidden="false" customHeight="true" outlineLevel="0" collapsed="false">
      <c r="A10" s="627" t="s">
        <v>251</v>
      </c>
      <c r="B10" s="628" t="n">
        <v>3613</v>
      </c>
      <c r="C10" s="628" t="n">
        <v>366</v>
      </c>
      <c r="D10" s="628" t="n">
        <v>5044</v>
      </c>
      <c r="E10" s="628" t="n">
        <v>343</v>
      </c>
      <c r="F10" s="628" t="n">
        <v>1560</v>
      </c>
      <c r="G10" s="628" t="n">
        <v>73</v>
      </c>
      <c r="H10" s="628" t="n">
        <v>1420</v>
      </c>
      <c r="I10" s="628" t="n">
        <v>75</v>
      </c>
      <c r="J10" s="628" t="n">
        <v>661</v>
      </c>
      <c r="K10" s="628" t="n">
        <v>44</v>
      </c>
      <c r="L10" s="628" t="n">
        <v>606</v>
      </c>
      <c r="M10" s="628" t="n">
        <v>44</v>
      </c>
      <c r="N10" s="628" t="n">
        <v>343</v>
      </c>
      <c r="O10" s="628" t="n">
        <v>23</v>
      </c>
      <c r="P10" s="628" t="n">
        <v>604</v>
      </c>
      <c r="Q10" s="628" t="n">
        <v>33</v>
      </c>
      <c r="R10" s="628" t="n">
        <v>13851</v>
      </c>
      <c r="S10" s="628" t="n">
        <v>1001</v>
      </c>
      <c r="T10" s="628" t="n">
        <v>14852</v>
      </c>
      <c r="U10" s="625"/>
      <c r="V10" s="625"/>
      <c r="W10" s="626"/>
      <c r="X10" s="626"/>
      <c r="Y10" s="621" t="s">
        <v>252</v>
      </c>
      <c r="Z10" s="622" t="n">
        <f aca="false">B11+C11</f>
        <v>1670</v>
      </c>
      <c r="AA10" s="622" t="n">
        <f aca="false">D11+E11</f>
        <v>2063</v>
      </c>
      <c r="AB10" s="622" t="n">
        <f aca="false">F11+G11</f>
        <v>746</v>
      </c>
      <c r="AC10" s="622" t="n">
        <f aca="false">H11+I11</f>
        <v>675</v>
      </c>
      <c r="AD10" s="622" t="n">
        <f aca="false">J11+K11</f>
        <v>362</v>
      </c>
      <c r="AE10" s="622" t="n">
        <f aca="false">+L11+M11</f>
        <v>350</v>
      </c>
      <c r="AF10" s="622" t="n">
        <f aca="false">N11+O11</f>
        <v>214</v>
      </c>
      <c r="AG10" s="622" t="n">
        <f aca="false">P11+Q11</f>
        <v>396</v>
      </c>
      <c r="AH10" s="622" t="n">
        <f aca="false">SUM(Z10:AG10)</f>
        <v>6476</v>
      </c>
    </row>
    <row r="11" customFormat="false" ht="22.5" hidden="false" customHeight="true" outlineLevel="0" collapsed="false">
      <c r="A11" s="627" t="s">
        <v>252</v>
      </c>
      <c r="B11" s="628" t="n">
        <v>1591</v>
      </c>
      <c r="C11" s="628" t="n">
        <v>79</v>
      </c>
      <c r="D11" s="628" t="n">
        <v>1986</v>
      </c>
      <c r="E11" s="628" t="n">
        <v>77</v>
      </c>
      <c r="F11" s="628" t="n">
        <v>731</v>
      </c>
      <c r="G11" s="628" t="n">
        <v>15</v>
      </c>
      <c r="H11" s="628" t="n">
        <v>667</v>
      </c>
      <c r="I11" s="628" t="n">
        <v>8</v>
      </c>
      <c r="J11" s="628" t="n">
        <v>353</v>
      </c>
      <c r="K11" s="628" t="n">
        <v>9</v>
      </c>
      <c r="L11" s="628" t="n">
        <v>342</v>
      </c>
      <c r="M11" s="628" t="n">
        <v>8</v>
      </c>
      <c r="N11" s="628" t="n">
        <v>207</v>
      </c>
      <c r="O11" s="628" t="n">
        <v>7</v>
      </c>
      <c r="P11" s="628" t="n">
        <v>393</v>
      </c>
      <c r="Q11" s="628" t="n">
        <v>3</v>
      </c>
      <c r="R11" s="628" t="n">
        <v>6270</v>
      </c>
      <c r="S11" s="628" t="n">
        <v>206</v>
      </c>
      <c r="T11" s="628" t="n">
        <v>6476</v>
      </c>
      <c r="U11" s="625"/>
      <c r="V11" s="625"/>
      <c r="W11" s="626"/>
      <c r="X11" s="626"/>
      <c r="Y11" s="621" t="s">
        <v>253</v>
      </c>
      <c r="Z11" s="622" t="n">
        <f aca="false">B12+C12</f>
        <v>1910</v>
      </c>
      <c r="AA11" s="622" t="n">
        <f aca="false">D12+E12</f>
        <v>2371</v>
      </c>
      <c r="AB11" s="622" t="n">
        <f aca="false">F12+G12</f>
        <v>906</v>
      </c>
      <c r="AC11" s="622" t="n">
        <f aca="false">H12+I12</f>
        <v>919</v>
      </c>
      <c r="AD11" s="622" t="n">
        <f aca="false">J12+K12</f>
        <v>480</v>
      </c>
      <c r="AE11" s="622" t="n">
        <f aca="false">+L12+M12</f>
        <v>409</v>
      </c>
      <c r="AF11" s="622" t="n">
        <f aca="false">N12+O12</f>
        <v>311</v>
      </c>
      <c r="AG11" s="622" t="n">
        <f aca="false">P12+Q12</f>
        <v>571</v>
      </c>
      <c r="AH11" s="622" t="n">
        <f aca="false">SUM(Z11:AG11)</f>
        <v>7877</v>
      </c>
    </row>
    <row r="12" customFormat="false" ht="22.5" hidden="false" customHeight="true" outlineLevel="0" collapsed="false">
      <c r="A12" s="627" t="s">
        <v>253</v>
      </c>
      <c r="B12" s="628" t="n">
        <v>1710</v>
      </c>
      <c r="C12" s="628" t="n">
        <v>200</v>
      </c>
      <c r="D12" s="628" t="n">
        <v>2208</v>
      </c>
      <c r="E12" s="628" t="n">
        <v>163</v>
      </c>
      <c r="F12" s="628" t="n">
        <v>865</v>
      </c>
      <c r="G12" s="628" t="n">
        <v>41</v>
      </c>
      <c r="H12" s="628" t="n">
        <v>880</v>
      </c>
      <c r="I12" s="628" t="n">
        <v>39</v>
      </c>
      <c r="J12" s="628" t="n">
        <v>459</v>
      </c>
      <c r="K12" s="628" t="n">
        <v>21</v>
      </c>
      <c r="L12" s="628" t="n">
        <v>387</v>
      </c>
      <c r="M12" s="628" t="n">
        <v>22</v>
      </c>
      <c r="N12" s="628" t="n">
        <v>299</v>
      </c>
      <c r="O12" s="628" t="n">
        <v>12</v>
      </c>
      <c r="P12" s="628" t="n">
        <v>548</v>
      </c>
      <c r="Q12" s="628" t="n">
        <v>23</v>
      </c>
      <c r="R12" s="628" t="n">
        <v>7356</v>
      </c>
      <c r="S12" s="628" t="n">
        <v>521</v>
      </c>
      <c r="T12" s="628" t="n">
        <v>7877</v>
      </c>
      <c r="U12" s="625"/>
      <c r="V12" s="625"/>
      <c r="W12" s="626"/>
      <c r="X12" s="626"/>
      <c r="Y12" s="621" t="s">
        <v>254</v>
      </c>
      <c r="Z12" s="622" t="n">
        <f aca="false">B13+C13</f>
        <v>3850</v>
      </c>
      <c r="AA12" s="622" t="n">
        <f aca="false">D13+E13</f>
        <v>3853</v>
      </c>
      <c r="AB12" s="622" t="n">
        <f aca="false">F13+G13</f>
        <v>1337</v>
      </c>
      <c r="AC12" s="622" t="n">
        <f aca="false">H13+I13</f>
        <v>924</v>
      </c>
      <c r="AD12" s="622" t="n">
        <f aca="false">J13+K13</f>
        <v>257</v>
      </c>
      <c r="AE12" s="622" t="n">
        <f aca="false">+L13+M13</f>
        <v>228</v>
      </c>
      <c r="AF12" s="622" t="n">
        <f aca="false">N13+O13</f>
        <v>129</v>
      </c>
      <c r="AG12" s="622" t="n">
        <f aca="false">P13+Q13</f>
        <v>213</v>
      </c>
      <c r="AH12" s="622" t="n">
        <f aca="false">SUM(Z12:AG12)</f>
        <v>10791</v>
      </c>
    </row>
    <row r="13" customFormat="false" ht="22.5" hidden="false" customHeight="true" outlineLevel="0" collapsed="false">
      <c r="A13" s="627" t="s">
        <v>254</v>
      </c>
      <c r="B13" s="628" t="n">
        <v>3487</v>
      </c>
      <c r="C13" s="628" t="n">
        <v>363</v>
      </c>
      <c r="D13" s="628" t="n">
        <v>3586</v>
      </c>
      <c r="E13" s="628" t="n">
        <v>267</v>
      </c>
      <c r="F13" s="628" t="n">
        <v>1269</v>
      </c>
      <c r="G13" s="628" t="n">
        <v>68</v>
      </c>
      <c r="H13" s="628" t="n">
        <v>863</v>
      </c>
      <c r="I13" s="628" t="n">
        <v>61</v>
      </c>
      <c r="J13" s="628" t="n">
        <v>228</v>
      </c>
      <c r="K13" s="628" t="n">
        <v>29</v>
      </c>
      <c r="L13" s="628" t="n">
        <v>202</v>
      </c>
      <c r="M13" s="628" t="n">
        <v>26</v>
      </c>
      <c r="N13" s="628" t="n">
        <v>108</v>
      </c>
      <c r="O13" s="628" t="n">
        <v>21</v>
      </c>
      <c r="P13" s="628" t="n">
        <v>187</v>
      </c>
      <c r="Q13" s="628" t="n">
        <v>26</v>
      </c>
      <c r="R13" s="628" t="n">
        <v>9930</v>
      </c>
      <c r="S13" s="628" t="n">
        <v>861</v>
      </c>
      <c r="T13" s="628" t="n">
        <v>10791</v>
      </c>
      <c r="U13" s="625"/>
      <c r="V13" s="625"/>
      <c r="W13" s="626"/>
      <c r="X13" s="626"/>
      <c r="Y13" s="621" t="s">
        <v>255</v>
      </c>
      <c r="Z13" s="622" t="n">
        <f aca="false">B14+C14</f>
        <v>3530</v>
      </c>
      <c r="AA13" s="622" t="n">
        <f aca="false">D14+E14</f>
        <v>2770</v>
      </c>
      <c r="AB13" s="622" t="n">
        <f aca="false">F14+G14</f>
        <v>1033</v>
      </c>
      <c r="AC13" s="622" t="n">
        <f aca="false">H14+I14</f>
        <v>1439</v>
      </c>
      <c r="AD13" s="622" t="n">
        <f aca="false">J14+K14</f>
        <v>756</v>
      </c>
      <c r="AE13" s="622" t="n">
        <f aca="false">+L14+M14</f>
        <v>481</v>
      </c>
      <c r="AF13" s="622" t="n">
        <f aca="false">N14+O14</f>
        <v>331</v>
      </c>
      <c r="AG13" s="622" t="n">
        <f aca="false">P14+Q14</f>
        <v>521</v>
      </c>
      <c r="AH13" s="622" t="n">
        <f aca="false">SUM(Z13:AG13)</f>
        <v>10861</v>
      </c>
    </row>
    <row r="14" customFormat="false" ht="22.5" hidden="false" customHeight="true" outlineLevel="0" collapsed="false">
      <c r="A14" s="629" t="s">
        <v>255</v>
      </c>
      <c r="B14" s="630" t="n">
        <v>3147</v>
      </c>
      <c r="C14" s="630" t="n">
        <v>383</v>
      </c>
      <c r="D14" s="630" t="n">
        <v>2492</v>
      </c>
      <c r="E14" s="630" t="n">
        <v>278</v>
      </c>
      <c r="F14" s="630" t="n">
        <v>967</v>
      </c>
      <c r="G14" s="630" t="n">
        <v>66</v>
      </c>
      <c r="H14" s="630" t="n">
        <v>1409</v>
      </c>
      <c r="I14" s="630" t="n">
        <v>30</v>
      </c>
      <c r="J14" s="630" t="n">
        <v>745</v>
      </c>
      <c r="K14" s="630" t="n">
        <v>11</v>
      </c>
      <c r="L14" s="630" t="n">
        <v>470</v>
      </c>
      <c r="M14" s="630" t="n">
        <v>11</v>
      </c>
      <c r="N14" s="630" t="n">
        <v>324</v>
      </c>
      <c r="O14" s="630" t="n">
        <v>7</v>
      </c>
      <c r="P14" s="630" t="n">
        <v>514</v>
      </c>
      <c r="Q14" s="630" t="n">
        <v>7</v>
      </c>
      <c r="R14" s="630" t="n">
        <v>10068</v>
      </c>
      <c r="S14" s="630" t="n">
        <v>793</v>
      </c>
      <c r="T14" s="630" t="n">
        <v>10861</v>
      </c>
      <c r="U14" s="625"/>
      <c r="V14" s="625"/>
      <c r="W14" s="626"/>
      <c r="X14" s="626"/>
      <c r="Y14" s="631" t="s">
        <v>256</v>
      </c>
      <c r="Z14" s="632" t="n">
        <f aca="false">SUM(Z8:Z13)</f>
        <v>22298</v>
      </c>
      <c r="AA14" s="632" t="n">
        <f aca="false">SUM(AA8:AA13)</f>
        <v>24140</v>
      </c>
      <c r="AB14" s="632" t="n">
        <f aca="false">SUM(AB8:AB13)</f>
        <v>9042</v>
      </c>
      <c r="AC14" s="632" t="n">
        <f aca="false">SUM(AC8:AC13)</f>
        <v>8114</v>
      </c>
      <c r="AD14" s="632" t="n">
        <f aca="false">SUM(AD8:AD13)</f>
        <v>3737</v>
      </c>
      <c r="AE14" s="632" t="n">
        <f aca="false">SUM(AE8:AE13)</f>
        <v>3079</v>
      </c>
      <c r="AF14" s="632" t="n">
        <f aca="false">SUM(AF8:AF13)</f>
        <v>1891</v>
      </c>
      <c r="AG14" s="632" t="n">
        <f aca="false">SUM(AG8:AG13)</f>
        <v>3346</v>
      </c>
      <c r="AH14" s="632" t="n">
        <f aca="false">SUM(AH8:AH13)</f>
        <v>75647</v>
      </c>
    </row>
    <row r="15" customFormat="false" ht="22.5" hidden="false" customHeight="true" outlineLevel="0" collapsed="false">
      <c r="A15" s="633" t="s">
        <v>256</v>
      </c>
      <c r="B15" s="634" t="n">
        <v>20272</v>
      </c>
      <c r="C15" s="634" t="n">
        <v>2026</v>
      </c>
      <c r="D15" s="634" t="n">
        <v>22403</v>
      </c>
      <c r="E15" s="634" t="n">
        <v>1737</v>
      </c>
      <c r="F15" s="634" t="n">
        <v>8666</v>
      </c>
      <c r="G15" s="634" t="n">
        <v>376</v>
      </c>
      <c r="H15" s="634" t="n">
        <v>7840</v>
      </c>
      <c r="I15" s="634" t="n">
        <v>274</v>
      </c>
      <c r="J15" s="634" t="n">
        <v>3586</v>
      </c>
      <c r="K15" s="634" t="n">
        <v>151</v>
      </c>
      <c r="L15" s="634" t="n">
        <v>2929</v>
      </c>
      <c r="M15" s="634" t="n">
        <v>150</v>
      </c>
      <c r="N15" s="634" t="n">
        <v>1802</v>
      </c>
      <c r="O15" s="634" t="n">
        <v>89</v>
      </c>
      <c r="P15" s="634" t="n">
        <v>3215</v>
      </c>
      <c r="Q15" s="634" t="n">
        <v>131</v>
      </c>
      <c r="R15" s="634" t="n">
        <v>70713</v>
      </c>
      <c r="S15" s="634" t="n">
        <v>4934</v>
      </c>
      <c r="T15" s="635" t="n">
        <v>75647</v>
      </c>
      <c r="U15" s="636"/>
      <c r="V15" s="636"/>
      <c r="W15" s="636"/>
      <c r="X15" s="637"/>
      <c r="Y15" s="638" t="s">
        <v>267</v>
      </c>
      <c r="Z15" s="639" t="n">
        <f aca="false">Z14/$AH$14</f>
        <v>0.294763837296919</v>
      </c>
      <c r="AA15" s="639" t="n">
        <f aca="false">AA14/$AH$14</f>
        <v>0.319113778471056</v>
      </c>
      <c r="AB15" s="639" t="n">
        <f aca="false">AB14/$AH$14</f>
        <v>0.119528864330377</v>
      </c>
      <c r="AC15" s="639" t="n">
        <f aca="false">AC14/$AH$14</f>
        <v>0.107261358679128</v>
      </c>
      <c r="AD15" s="639" t="n">
        <f aca="false">AD14/$AH$14</f>
        <v>0.0494005049770645</v>
      </c>
      <c r="AE15" s="639" t="n">
        <f aca="false">AE14/$AH$14</f>
        <v>0.0407022089441749</v>
      </c>
      <c r="AF15" s="639" t="n">
        <f aca="false">AF14/$AH$14</f>
        <v>0.0249976866233955</v>
      </c>
      <c r="AG15" s="639" t="n">
        <f aca="false">AG14/$AH$14</f>
        <v>0.0442317606778854</v>
      </c>
      <c r="AH15" s="640" t="n">
        <v>1</v>
      </c>
    </row>
    <row r="16" customFormat="false" ht="14.25" hidden="false" customHeight="true" outlineLevel="0" collapsed="false">
      <c r="A16" s="641" t="s">
        <v>295</v>
      </c>
      <c r="B16" s="515"/>
      <c r="C16" s="515"/>
      <c r="D16" s="515"/>
      <c r="E16" s="515"/>
      <c r="F16" s="515"/>
      <c r="G16" s="515"/>
      <c r="H16" s="515"/>
      <c r="I16" s="515"/>
      <c r="J16" s="515"/>
      <c r="K16" s="515"/>
      <c r="L16" s="515"/>
      <c r="M16" s="515"/>
      <c r="N16" s="515"/>
      <c r="O16" s="515"/>
      <c r="P16" s="515"/>
      <c r="Q16" s="515"/>
      <c r="R16" s="515"/>
      <c r="S16" s="515"/>
      <c r="T16" s="515"/>
      <c r="U16" s="642"/>
      <c r="V16" s="642"/>
      <c r="W16" s="608"/>
      <c r="X16" s="608"/>
      <c r="Y16" s="643" t="s">
        <v>295</v>
      </c>
      <c r="Z16" s="0"/>
      <c r="AA16" s="0"/>
      <c r="AB16" s="0"/>
      <c r="AH16" s="0"/>
    </row>
    <row r="17" customFormat="false" ht="12.75" hidden="false" customHeight="false" outlineLevel="0" collapsed="false">
      <c r="A17" s="644" t="s">
        <v>296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645"/>
      <c r="U17" s="0"/>
      <c r="V17" s="0"/>
      <c r="W17" s="645"/>
      <c r="Y17" s="0"/>
      <c r="Z17" s="0"/>
      <c r="AA17" s="0"/>
      <c r="AB17" s="0"/>
      <c r="AH17" s="0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645"/>
      <c r="S18" s="645"/>
      <c r="T18" s="645"/>
      <c r="U18" s="0"/>
      <c r="V18" s="645"/>
      <c r="W18" s="0"/>
      <c r="Y18" s="0"/>
      <c r="Z18" s="0"/>
      <c r="AA18" s="0"/>
      <c r="AB18" s="0"/>
      <c r="AH18" s="0"/>
    </row>
    <row r="19" customFormat="false" ht="12.75" hidden="false" customHeight="false" outlineLevel="0" collapsed="false">
      <c r="B19" s="0"/>
      <c r="C19" s="64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S19" s="645"/>
      <c r="U19" s="645"/>
      <c r="V19" s="645"/>
      <c r="W19" s="645"/>
      <c r="Y19" s="0"/>
      <c r="Z19" s="0"/>
      <c r="AA19" s="0"/>
      <c r="AB19" s="0"/>
      <c r="AH19" s="0"/>
    </row>
    <row r="20" customFormat="false" ht="30" hidden="false" customHeight="tru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V20" s="645"/>
      <c r="Y20" s="0"/>
      <c r="Z20" s="0"/>
      <c r="AA20" s="0"/>
      <c r="AB20" s="0"/>
      <c r="AH20" s="477" t="n">
        <v>4</v>
      </c>
    </row>
    <row r="42" customFormat="false" ht="15" hidden="false" customHeight="false" outlineLevel="0" collapsed="false"/>
  </sheetData>
  <mergeCells count="16">
    <mergeCell ref="A5:T5"/>
    <mergeCell ref="Y5:AH5"/>
    <mergeCell ref="A6:T6"/>
    <mergeCell ref="Y6:AH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R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6" activeCellId="0" sqref="L16"/>
    </sheetView>
  </sheetViews>
  <sheetFormatPr defaultRowHeight="12.75"/>
  <cols>
    <col collapsed="false" hidden="false" max="1" min="1" style="477" width="15.6581632653061"/>
    <col collapsed="false" hidden="false" max="2" min="2" style="477" width="11.2040816326531"/>
    <col collapsed="false" hidden="false" max="3" min="3" style="477" width="10.2602040816327"/>
    <col collapsed="false" hidden="false" max="4" min="4" style="477" width="12.6887755102041"/>
    <col collapsed="false" hidden="false" max="6" min="5" style="477" width="10.2602040816327"/>
    <col collapsed="false" hidden="false" max="7" min="7" style="477" width="16.469387755102"/>
    <col collapsed="false" hidden="false" max="8" min="8" style="477" width="11.2040816326531"/>
    <col collapsed="false" hidden="false" max="9" min="9" style="477" width="10.6632653061225"/>
    <col collapsed="false" hidden="false" max="10" min="10" style="477" width="13.7704081632653"/>
    <col collapsed="false" hidden="false" max="11" min="11" style="477" width="13.5"/>
    <col collapsed="false" hidden="false" max="12" min="12" style="477" width="19.8418367346939"/>
    <col collapsed="false" hidden="false" max="255" min="13" style="477" width="11.2040816326531"/>
    <col collapsed="false" hidden="false" max="256" min="256" style="477" width="15.6581632653061"/>
    <col collapsed="false" hidden="false" max="257" min="257" style="477" width="11.2040816326531"/>
    <col collapsed="false" hidden="false" max="258" min="258" style="477" width="10.2602040816327"/>
    <col collapsed="false" hidden="false" max="259" min="259" style="477" width="12.6887755102041"/>
    <col collapsed="false" hidden="false" max="261" min="260" style="477" width="10.2602040816327"/>
    <col collapsed="false" hidden="false" max="262" min="262" style="477" width="14.8469387755102"/>
    <col collapsed="false" hidden="false" max="263" min="263" style="477" width="11.2040816326531"/>
    <col collapsed="false" hidden="false" max="264" min="264" style="477" width="10.6632653061225"/>
    <col collapsed="false" hidden="false" max="265" min="265" style="477" width="13.7704081632653"/>
    <col collapsed="false" hidden="false" max="266" min="266" style="477" width="13.5"/>
    <col collapsed="false" hidden="false" max="267" min="267" style="477" width="19.8418367346939"/>
    <col collapsed="false" hidden="false" max="511" min="268" style="477" width="11.2040816326531"/>
    <col collapsed="false" hidden="false" max="512" min="512" style="477" width="15.6581632653061"/>
    <col collapsed="false" hidden="false" max="513" min="513" style="477" width="11.2040816326531"/>
    <col collapsed="false" hidden="false" max="514" min="514" style="477" width="10.2602040816327"/>
    <col collapsed="false" hidden="false" max="515" min="515" style="477" width="12.6887755102041"/>
    <col collapsed="false" hidden="false" max="517" min="516" style="477" width="10.2602040816327"/>
    <col collapsed="false" hidden="false" max="518" min="518" style="477" width="14.8469387755102"/>
    <col collapsed="false" hidden="false" max="519" min="519" style="477" width="11.2040816326531"/>
    <col collapsed="false" hidden="false" max="520" min="520" style="477" width="10.6632653061225"/>
    <col collapsed="false" hidden="false" max="521" min="521" style="477" width="13.7704081632653"/>
    <col collapsed="false" hidden="false" max="522" min="522" style="477" width="13.5"/>
    <col collapsed="false" hidden="false" max="523" min="523" style="477" width="19.8418367346939"/>
    <col collapsed="false" hidden="false" max="767" min="524" style="477" width="11.2040816326531"/>
    <col collapsed="false" hidden="false" max="768" min="768" style="477" width="15.6581632653061"/>
    <col collapsed="false" hidden="false" max="769" min="769" style="477" width="11.2040816326531"/>
    <col collapsed="false" hidden="false" max="770" min="770" style="477" width="10.2602040816327"/>
    <col collapsed="false" hidden="false" max="771" min="771" style="477" width="12.6887755102041"/>
    <col collapsed="false" hidden="false" max="773" min="772" style="477" width="10.2602040816327"/>
    <col collapsed="false" hidden="false" max="774" min="774" style="477" width="14.8469387755102"/>
    <col collapsed="false" hidden="false" max="775" min="775" style="477" width="11.2040816326531"/>
    <col collapsed="false" hidden="false" max="776" min="776" style="477" width="10.6632653061225"/>
    <col collapsed="false" hidden="false" max="777" min="777" style="477" width="13.7704081632653"/>
    <col collapsed="false" hidden="false" max="778" min="778" style="477" width="13.5"/>
    <col collapsed="false" hidden="false" max="779" min="779" style="477" width="19.8418367346939"/>
    <col collapsed="false" hidden="false" max="1023" min="780" style="477" width="11.2040816326531"/>
    <col collapsed="false" hidden="false" max="1025" min="1024" style="477" width="15.6581632653061"/>
  </cols>
  <sheetData>
    <row r="1" customFormat="false" ht="15" hidden="false" customHeight="true" outlineLevel="0" collapsed="false">
      <c r="A1" s="600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0"/>
      <c r="M1" s="0"/>
      <c r="N1" s="0"/>
      <c r="O1" s="0"/>
      <c r="P1" s="0"/>
      <c r="Q1" s="0"/>
      <c r="R1" s="0"/>
    </row>
    <row r="2" customFormat="false" ht="15" hidden="false" customHeight="true" outlineLevel="0" collapsed="false">
      <c r="A2" s="600"/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0"/>
      <c r="M2" s="0"/>
      <c r="N2" s="0"/>
      <c r="O2" s="0"/>
      <c r="P2" s="0"/>
      <c r="Q2" s="0"/>
      <c r="R2" s="0"/>
    </row>
    <row r="3" customFormat="false" ht="15" hidden="false" customHeight="true" outlineLevel="0" collapsed="false">
      <c r="A3" s="600"/>
      <c r="B3" s="601"/>
      <c r="C3" s="601"/>
      <c r="D3" s="601"/>
      <c r="E3" s="601"/>
      <c r="F3" s="601"/>
      <c r="G3" s="601"/>
      <c r="H3" s="601"/>
      <c r="I3" s="601"/>
      <c r="J3" s="601"/>
      <c r="K3" s="601"/>
      <c r="L3" s="0"/>
      <c r="M3" s="0"/>
      <c r="N3" s="0"/>
      <c r="O3" s="0"/>
      <c r="P3" s="0"/>
      <c r="Q3" s="0"/>
      <c r="R3" s="0"/>
    </row>
    <row r="4" customFormat="false" ht="15" hidden="false" customHeight="true" outlineLevel="0" collapsed="false">
      <c r="A4" s="600"/>
      <c r="B4" s="600"/>
      <c r="C4" s="600"/>
      <c r="D4" s="480"/>
      <c r="E4" s="603"/>
      <c r="F4" s="603"/>
      <c r="G4" s="603"/>
      <c r="H4" s="603"/>
      <c r="I4" s="646"/>
      <c r="J4" s="646"/>
      <c r="K4" s="646"/>
      <c r="L4" s="0"/>
      <c r="M4" s="0"/>
      <c r="N4" s="0"/>
      <c r="O4" s="0"/>
      <c r="P4" s="0"/>
      <c r="Q4" s="0"/>
      <c r="R4" s="0"/>
    </row>
    <row r="5" customFormat="false" ht="15" hidden="false" customHeight="true" outlineLevel="0" collapsed="false">
      <c r="A5" s="647" t="s">
        <v>372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0"/>
      <c r="M5" s="0"/>
      <c r="N5" s="0"/>
      <c r="O5" s="0"/>
      <c r="P5" s="0"/>
      <c r="Q5" s="0"/>
      <c r="R5" s="0"/>
    </row>
    <row r="6" customFormat="false" ht="15" hidden="false" customHeight="true" outlineLevel="0" collapsed="false">
      <c r="A6" s="647" t="s">
        <v>373</v>
      </c>
      <c r="B6" s="647"/>
      <c r="C6" s="647"/>
      <c r="D6" s="647"/>
      <c r="E6" s="647"/>
      <c r="F6" s="647"/>
      <c r="G6" s="647"/>
      <c r="H6" s="647"/>
      <c r="I6" s="647"/>
      <c r="J6" s="647"/>
      <c r="K6" s="647"/>
      <c r="L6" s="0"/>
      <c r="M6" s="0"/>
      <c r="N6" s="0"/>
      <c r="O6" s="0"/>
      <c r="P6" s="0"/>
      <c r="Q6" s="0"/>
      <c r="R6" s="0"/>
    </row>
    <row r="7" customFormat="false" ht="27" hidden="false" customHeight="true" outlineLevel="0" collapsed="false">
      <c r="A7" s="648" t="s">
        <v>298</v>
      </c>
      <c r="B7" s="649" t="s">
        <v>374</v>
      </c>
      <c r="C7" s="649"/>
      <c r="D7" s="650" t="s">
        <v>375</v>
      </c>
      <c r="E7" s="649" t="s">
        <v>376</v>
      </c>
      <c r="F7" s="649"/>
      <c r="G7" s="650" t="s">
        <v>377</v>
      </c>
      <c r="H7" s="651" t="s">
        <v>378</v>
      </c>
      <c r="I7" s="651"/>
      <c r="J7" s="650" t="s">
        <v>379</v>
      </c>
      <c r="K7" s="652" t="s">
        <v>380</v>
      </c>
      <c r="L7" s="653"/>
      <c r="M7" s="0"/>
      <c r="N7" s="0"/>
      <c r="O7" s="0"/>
      <c r="P7" s="0"/>
      <c r="Q7" s="0"/>
      <c r="R7" s="0"/>
    </row>
    <row r="8" customFormat="false" ht="27" hidden="false" customHeight="true" outlineLevel="0" collapsed="false">
      <c r="A8" s="648"/>
      <c r="B8" s="654" t="s">
        <v>14</v>
      </c>
      <c r="C8" s="654" t="s">
        <v>15</v>
      </c>
      <c r="D8" s="650"/>
      <c r="E8" s="654" t="s">
        <v>14</v>
      </c>
      <c r="F8" s="654" t="s">
        <v>15</v>
      </c>
      <c r="G8" s="650"/>
      <c r="H8" s="654" t="s">
        <v>14</v>
      </c>
      <c r="I8" s="654" t="s">
        <v>15</v>
      </c>
      <c r="J8" s="650"/>
      <c r="K8" s="652"/>
      <c r="L8" s="653"/>
      <c r="M8" s="0"/>
      <c r="N8" s="0"/>
      <c r="O8" s="0"/>
      <c r="P8" s="0"/>
      <c r="Q8" s="0"/>
      <c r="R8" s="0"/>
    </row>
    <row r="9" customFormat="false" ht="27" hidden="false" customHeight="true" outlineLevel="0" collapsed="false">
      <c r="A9" s="655" t="s">
        <v>367</v>
      </c>
      <c r="B9" s="656" t="n">
        <v>5433</v>
      </c>
      <c r="C9" s="656" t="n">
        <v>421</v>
      </c>
      <c r="D9" s="656" t="n">
        <v>5854</v>
      </c>
      <c r="E9" s="656" t="n">
        <v>495</v>
      </c>
      <c r="F9" s="656" t="n">
        <v>111</v>
      </c>
      <c r="G9" s="656" t="n">
        <v>606</v>
      </c>
      <c r="H9" s="656" t="n">
        <v>134</v>
      </c>
      <c r="I9" s="656" t="n">
        <v>21</v>
      </c>
      <c r="J9" s="656" t="n">
        <v>155</v>
      </c>
      <c r="K9" s="657" t="n">
        <v>6615</v>
      </c>
      <c r="L9" s="0"/>
      <c r="M9" s="0"/>
      <c r="N9" s="0"/>
      <c r="O9" s="0"/>
      <c r="P9" s="0"/>
      <c r="Q9" s="0"/>
      <c r="R9" s="0"/>
    </row>
    <row r="10" customFormat="false" ht="27" hidden="false" customHeight="true" outlineLevel="0" collapsed="false">
      <c r="A10" s="658" t="s">
        <v>251</v>
      </c>
      <c r="B10" s="659" t="n">
        <v>2808</v>
      </c>
      <c r="C10" s="659" t="n">
        <v>154</v>
      </c>
      <c r="D10" s="659" t="n">
        <v>2962</v>
      </c>
      <c r="E10" s="659" t="n">
        <v>261</v>
      </c>
      <c r="F10" s="659" t="n">
        <v>58</v>
      </c>
      <c r="G10" s="659" t="n">
        <v>319</v>
      </c>
      <c r="H10" s="659" t="n">
        <v>25</v>
      </c>
      <c r="I10" s="659" t="n">
        <v>4</v>
      </c>
      <c r="J10" s="659" t="n">
        <v>29</v>
      </c>
      <c r="K10" s="660" t="n">
        <v>3310</v>
      </c>
      <c r="L10" s="0"/>
      <c r="M10" s="0"/>
      <c r="N10" s="0"/>
      <c r="O10" s="0"/>
      <c r="P10" s="0"/>
      <c r="Q10" s="0"/>
      <c r="R10" s="0"/>
    </row>
    <row r="11" customFormat="false" ht="27" hidden="false" customHeight="true" outlineLevel="0" collapsed="false">
      <c r="A11" s="658" t="s">
        <v>252</v>
      </c>
      <c r="B11" s="659" t="n">
        <v>1398</v>
      </c>
      <c r="C11" s="659" t="n">
        <v>37</v>
      </c>
      <c r="D11" s="659" t="n">
        <v>1435</v>
      </c>
      <c r="E11" s="659" t="n">
        <v>270</v>
      </c>
      <c r="F11" s="659" t="n">
        <v>29</v>
      </c>
      <c r="G11" s="659" t="n">
        <v>299</v>
      </c>
      <c r="H11" s="659" t="n">
        <v>34</v>
      </c>
      <c r="I11" s="659" t="n">
        <v>1</v>
      </c>
      <c r="J11" s="659" t="n">
        <v>35</v>
      </c>
      <c r="K11" s="660" t="n">
        <v>1769</v>
      </c>
      <c r="L11" s="0"/>
      <c r="M11" s="0"/>
      <c r="N11" s="0"/>
      <c r="O11" s="0"/>
      <c r="P11" s="0"/>
      <c r="Q11" s="0"/>
      <c r="R11" s="0"/>
    </row>
    <row r="12" customFormat="false" ht="27" hidden="false" customHeight="true" outlineLevel="0" collapsed="false">
      <c r="A12" s="658" t="s">
        <v>253</v>
      </c>
      <c r="B12" s="659" t="n">
        <v>1622</v>
      </c>
      <c r="C12" s="659" t="n">
        <v>111</v>
      </c>
      <c r="D12" s="659" t="n">
        <v>1733</v>
      </c>
      <c r="E12" s="659" t="n">
        <v>178</v>
      </c>
      <c r="F12" s="659" t="n">
        <v>17</v>
      </c>
      <c r="G12" s="659" t="n">
        <v>195</v>
      </c>
      <c r="H12" s="659" t="n">
        <v>8</v>
      </c>
      <c r="I12" s="659" t="n">
        <v>4</v>
      </c>
      <c r="J12" s="659" t="n">
        <v>12</v>
      </c>
      <c r="K12" s="660" t="n">
        <v>1940</v>
      </c>
      <c r="L12" s="661"/>
      <c r="M12" s="662"/>
      <c r="N12" s="662"/>
      <c r="O12" s="0"/>
      <c r="P12" s="0"/>
      <c r="Q12" s="0"/>
      <c r="R12" s="0"/>
    </row>
    <row r="13" customFormat="false" ht="27" hidden="false" customHeight="true" outlineLevel="0" collapsed="false">
      <c r="A13" s="658" t="s">
        <v>254</v>
      </c>
      <c r="B13" s="659" t="n">
        <v>2104</v>
      </c>
      <c r="C13" s="659" t="n">
        <v>131</v>
      </c>
      <c r="D13" s="659" t="n">
        <v>2235</v>
      </c>
      <c r="E13" s="659" t="n">
        <v>313</v>
      </c>
      <c r="F13" s="659" t="n">
        <v>36</v>
      </c>
      <c r="G13" s="659" t="n">
        <v>349</v>
      </c>
      <c r="H13" s="659" t="n">
        <v>90</v>
      </c>
      <c r="I13" s="659" t="n">
        <v>1</v>
      </c>
      <c r="J13" s="659" t="n">
        <v>91</v>
      </c>
      <c r="K13" s="660" t="n">
        <v>2675</v>
      </c>
      <c r="L13" s="661"/>
      <c r="M13" s="662"/>
      <c r="N13" s="662"/>
      <c r="O13" s="0"/>
      <c r="P13" s="0"/>
      <c r="Q13" s="0"/>
      <c r="R13" s="0"/>
    </row>
    <row r="14" customFormat="false" ht="27" hidden="false" customHeight="true" outlineLevel="0" collapsed="false">
      <c r="A14" s="663" t="s">
        <v>255</v>
      </c>
      <c r="B14" s="664" t="n">
        <v>2179</v>
      </c>
      <c r="C14" s="664" t="n">
        <v>171</v>
      </c>
      <c r="D14" s="664" t="n">
        <v>2350</v>
      </c>
      <c r="E14" s="664" t="n">
        <v>239</v>
      </c>
      <c r="F14" s="664" t="n">
        <v>71</v>
      </c>
      <c r="G14" s="664" t="n">
        <v>310</v>
      </c>
      <c r="H14" s="664" t="n">
        <v>58</v>
      </c>
      <c r="I14" s="664" t="n">
        <v>1</v>
      </c>
      <c r="J14" s="664" t="n">
        <v>59</v>
      </c>
      <c r="K14" s="665" t="n">
        <v>2719</v>
      </c>
      <c r="L14" s="661"/>
      <c r="M14" s="662"/>
      <c r="N14" s="662"/>
      <c r="O14" s="0"/>
      <c r="P14" s="0"/>
      <c r="Q14" s="0"/>
      <c r="R14" s="0"/>
    </row>
    <row r="15" customFormat="false" ht="27" hidden="false" customHeight="true" outlineLevel="0" collapsed="false">
      <c r="A15" s="666" t="s">
        <v>256</v>
      </c>
      <c r="B15" s="667" t="n">
        <v>15544</v>
      </c>
      <c r="C15" s="667" t="n">
        <v>1025</v>
      </c>
      <c r="D15" s="667" t="n">
        <v>16569</v>
      </c>
      <c r="E15" s="667" t="n">
        <v>1756</v>
      </c>
      <c r="F15" s="667" t="n">
        <v>322</v>
      </c>
      <c r="G15" s="667" t="n">
        <v>2078</v>
      </c>
      <c r="H15" s="667" t="n">
        <v>349</v>
      </c>
      <c r="I15" s="667" t="n">
        <v>32</v>
      </c>
      <c r="J15" s="667" t="n">
        <v>381</v>
      </c>
      <c r="K15" s="667" t="n">
        <v>19028</v>
      </c>
      <c r="L15" s="0"/>
      <c r="M15" s="662"/>
      <c r="N15" s="661"/>
      <c r="O15" s="0"/>
      <c r="P15" s="0"/>
      <c r="Q15" s="0"/>
      <c r="R15" s="0"/>
    </row>
    <row r="16" customFormat="false" ht="12.75" hidden="false" customHeight="false" outlineLevel="0" collapsed="false">
      <c r="A16" s="668" t="s">
        <v>295</v>
      </c>
      <c r="B16" s="669"/>
      <c r="C16" s="669"/>
      <c r="D16" s="669"/>
      <c r="E16" s="669"/>
      <c r="F16" s="669"/>
      <c r="G16" s="669"/>
      <c r="H16" s="669"/>
      <c r="I16" s="669"/>
      <c r="J16" s="669"/>
      <c r="K16" s="669"/>
      <c r="L16" s="0"/>
      <c r="M16" s="0"/>
      <c r="N16" s="0"/>
      <c r="O16" s="0"/>
      <c r="P16" s="0"/>
      <c r="Q16" s="0"/>
      <c r="R16" s="0"/>
    </row>
    <row r="17" customFormat="false" ht="12.75" hidden="false" customHeight="false" outlineLevel="0" collapsed="false">
      <c r="A17" s="670"/>
      <c r="B17" s="671"/>
      <c r="C17" s="671"/>
      <c r="D17" s="672"/>
      <c r="E17" s="671"/>
      <c r="F17" s="671"/>
      <c r="G17" s="671"/>
      <c r="H17" s="671"/>
      <c r="I17" s="671"/>
      <c r="J17" s="671"/>
      <c r="K17" s="671"/>
      <c r="L17" s="0"/>
      <c r="M17" s="0"/>
      <c r="N17" s="0"/>
      <c r="O17" s="0"/>
      <c r="P17" s="0"/>
      <c r="Q17" s="0"/>
      <c r="R17" s="0"/>
    </row>
    <row r="18" customFormat="false" ht="12.75" hidden="false" customHeight="false" outlineLevel="0" collapsed="false">
      <c r="A18" s="0"/>
      <c r="B18" s="0"/>
      <c r="C18" s="0"/>
      <c r="D18" s="0"/>
      <c r="F18" s="0"/>
      <c r="G18" s="645"/>
      <c r="H18" s="645"/>
      <c r="I18" s="645"/>
      <c r="K18" s="0"/>
      <c r="L18" s="0"/>
      <c r="M18" s="0"/>
      <c r="N18" s="0"/>
      <c r="O18" s="0"/>
      <c r="P18" s="0"/>
      <c r="Q18" s="0"/>
      <c r="R18" s="0"/>
    </row>
    <row r="19" customFormat="false" ht="12.75" hidden="false" customHeight="false" outlineLevel="0" collapsed="false">
      <c r="A19" s="0"/>
      <c r="B19" s="0"/>
      <c r="C19" s="0"/>
      <c r="D19" s="0"/>
      <c r="F19" s="0"/>
      <c r="H19" s="0"/>
      <c r="I19" s="0"/>
      <c r="K19" s="673"/>
      <c r="L19" s="673"/>
      <c r="M19" s="673"/>
      <c r="N19" s="673"/>
      <c r="O19" s="673"/>
      <c r="P19" s="673"/>
      <c r="Q19" s="673"/>
      <c r="R19" s="673"/>
    </row>
    <row r="20" customFormat="false" ht="12.75" hidden="false" customHeight="false" outlineLevel="0" collapsed="false">
      <c r="A20" s="0"/>
      <c r="B20" s="0"/>
      <c r="C20" s="0"/>
      <c r="D20" s="0"/>
      <c r="F20" s="0"/>
      <c r="H20" s="0"/>
      <c r="I20" s="0"/>
      <c r="K20" s="673"/>
      <c r="L20" s="673"/>
      <c r="M20" s="673"/>
      <c r="N20" s="673"/>
      <c r="O20" s="673"/>
      <c r="P20" s="673"/>
      <c r="Q20" s="673"/>
      <c r="R20" s="673"/>
    </row>
    <row r="21" customFormat="false" ht="13.5" hidden="false" customHeight="false" outlineLevel="0" collapsed="false">
      <c r="A21" s="0"/>
      <c r="B21" s="0"/>
      <c r="C21" s="0"/>
      <c r="D21" s="0"/>
      <c r="F21" s="674"/>
      <c r="H21" s="0"/>
      <c r="I21" s="0"/>
      <c r="K21" s="673"/>
      <c r="L21" s="673"/>
      <c r="M21" s="673"/>
      <c r="N21" s="673"/>
      <c r="O21" s="673"/>
      <c r="P21" s="673"/>
      <c r="Q21" s="673"/>
      <c r="R21" s="673"/>
    </row>
    <row r="22" customFormat="false" ht="24.75" hidden="false" customHeight="true" outlineLevel="0" collapsed="false">
      <c r="A22" s="675" t="s">
        <v>298</v>
      </c>
      <c r="B22" s="676" t="s">
        <v>374</v>
      </c>
      <c r="C22" s="676"/>
      <c r="D22" s="677" t="s">
        <v>375</v>
      </c>
      <c r="H22" s="0"/>
      <c r="I22" s="0"/>
      <c r="K22" s="673"/>
      <c r="L22" s="673"/>
      <c r="M22" s="673"/>
      <c r="N22" s="673"/>
      <c r="O22" s="673"/>
      <c r="P22" s="673"/>
      <c r="Q22" s="673"/>
      <c r="R22" s="673"/>
    </row>
    <row r="23" customFormat="false" ht="24.75" hidden="false" customHeight="true" outlineLevel="0" collapsed="false">
      <c r="A23" s="675"/>
      <c r="B23" s="678" t="s">
        <v>14</v>
      </c>
      <c r="C23" s="678" t="s">
        <v>15</v>
      </c>
      <c r="D23" s="677"/>
      <c r="H23" s="0"/>
      <c r="I23" s="0"/>
      <c r="K23" s="673"/>
      <c r="L23" s="673"/>
      <c r="M23" s="673"/>
      <c r="N23" s="673"/>
      <c r="O23" s="673"/>
      <c r="P23" s="673"/>
      <c r="Q23" s="673"/>
      <c r="R23" s="673"/>
    </row>
    <row r="24" customFormat="false" ht="24.75" hidden="false" customHeight="true" outlineLevel="0" collapsed="false">
      <c r="A24" s="679" t="s">
        <v>367</v>
      </c>
      <c r="B24" s="680" t="n">
        <v>6062</v>
      </c>
      <c r="C24" s="680" t="n">
        <v>553</v>
      </c>
      <c r="D24" s="681" t="n">
        <v>6615</v>
      </c>
      <c r="H24" s="0"/>
      <c r="I24" s="0"/>
      <c r="K24" s="673"/>
      <c r="L24" s="673"/>
      <c r="M24" s="673"/>
      <c r="N24" s="673"/>
      <c r="O24" s="673"/>
      <c r="P24" s="673"/>
      <c r="Q24" s="673"/>
      <c r="R24" s="673"/>
    </row>
    <row r="25" customFormat="false" ht="24.75" hidden="false" customHeight="true" outlineLevel="0" collapsed="false">
      <c r="A25" s="682" t="s">
        <v>251</v>
      </c>
      <c r="B25" s="683" t="n">
        <v>3094</v>
      </c>
      <c r="C25" s="683" t="n">
        <v>216</v>
      </c>
      <c r="D25" s="684" t="n">
        <v>3310</v>
      </c>
      <c r="H25" s="685"/>
      <c r="I25" s="685"/>
    </row>
    <row r="26" customFormat="false" ht="24.75" hidden="false" customHeight="true" outlineLevel="0" collapsed="false">
      <c r="A26" s="682" t="s">
        <v>252</v>
      </c>
      <c r="B26" s="683" t="n">
        <v>1702</v>
      </c>
      <c r="C26" s="683" t="n">
        <v>67</v>
      </c>
      <c r="D26" s="684" t="n">
        <v>1769</v>
      </c>
      <c r="H26" s="685"/>
      <c r="I26" s="685"/>
    </row>
    <row r="27" customFormat="false" ht="24.75" hidden="false" customHeight="true" outlineLevel="0" collapsed="false">
      <c r="A27" s="682" t="s">
        <v>253</v>
      </c>
      <c r="B27" s="683" t="n">
        <v>1808</v>
      </c>
      <c r="C27" s="683" t="n">
        <v>132</v>
      </c>
      <c r="D27" s="684" t="n">
        <v>1940</v>
      </c>
      <c r="H27" s="685"/>
      <c r="I27" s="685"/>
    </row>
    <row r="28" customFormat="false" ht="24.75" hidden="false" customHeight="true" outlineLevel="0" collapsed="false">
      <c r="A28" s="682" t="s">
        <v>254</v>
      </c>
      <c r="B28" s="683" t="n">
        <v>2507</v>
      </c>
      <c r="C28" s="683" t="n">
        <v>168</v>
      </c>
      <c r="D28" s="684" t="n">
        <v>2675</v>
      </c>
      <c r="H28" s="685"/>
      <c r="I28" s="685"/>
    </row>
    <row r="29" customFormat="false" ht="24.75" hidden="false" customHeight="true" outlineLevel="0" collapsed="false">
      <c r="A29" s="686" t="s">
        <v>255</v>
      </c>
      <c r="B29" s="687" t="n">
        <v>2476</v>
      </c>
      <c r="C29" s="687" t="n">
        <v>243</v>
      </c>
      <c r="D29" s="688" t="n">
        <v>2719</v>
      </c>
      <c r="H29" s="685"/>
      <c r="I29" s="685"/>
    </row>
    <row r="30" customFormat="false" ht="24.75" hidden="false" customHeight="true" outlineLevel="0" collapsed="false">
      <c r="A30" s="689" t="s">
        <v>256</v>
      </c>
      <c r="B30" s="690" t="n">
        <v>17649</v>
      </c>
      <c r="C30" s="690" t="n">
        <v>1379</v>
      </c>
      <c r="D30" s="691" t="n">
        <v>19028</v>
      </c>
      <c r="H30" s="0"/>
      <c r="I30" s="0"/>
    </row>
    <row r="31" customFormat="false" ht="15" hidden="false" customHeight="false" outlineLevel="0" collapsed="false">
      <c r="A31" s="668" t="s">
        <v>295</v>
      </c>
      <c r="B31" s="669"/>
      <c r="C31" s="669"/>
      <c r="D31" s="669"/>
      <c r="H31" s="685"/>
      <c r="I31" s="685"/>
    </row>
    <row r="38" customFormat="false" ht="11.25" hidden="false" customHeight="true" outlineLevel="0" collapsed="false"/>
  </sheetData>
  <mergeCells count="19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  <mergeCell ref="A22:A23"/>
    <mergeCell ref="B22:C22"/>
    <mergeCell ref="D22:D23"/>
    <mergeCell ref="H25:I25"/>
    <mergeCell ref="H26:I26"/>
    <mergeCell ref="H27:I27"/>
    <mergeCell ref="H28:I28"/>
    <mergeCell ref="H29:I29"/>
    <mergeCell ref="H31:I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S16"/>
  <sheetViews>
    <sheetView windowProtection="false" showFormulas="false" showGridLines="fals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R14" activeCellId="0" sqref="R14"/>
    </sheetView>
  </sheetViews>
  <sheetFormatPr defaultRowHeight="12.75"/>
  <cols>
    <col collapsed="false" hidden="false" max="1" min="1" style="477" width="16.6020408163265"/>
    <col collapsed="false" hidden="false" max="10" min="2" style="477" width="10.530612244898"/>
    <col collapsed="false" hidden="false" max="11" min="11" style="477" width="11.2040816326531"/>
    <col collapsed="false" hidden="false" max="12" min="12" style="477" width="22.2755102040816"/>
    <col collapsed="false" hidden="false" max="13" min="13" style="477" width="13.5"/>
    <col collapsed="false" hidden="false" max="14" min="14" style="477" width="14.0408163265306"/>
    <col collapsed="false" hidden="false" max="15" min="15" style="477" width="13.2295918367347"/>
    <col collapsed="false" hidden="false" max="16" min="16" style="477" width="12.1479591836735"/>
    <col collapsed="false" hidden="false" max="256" min="17" style="477" width="11.2040816326531"/>
    <col collapsed="false" hidden="false" max="257" min="257" style="477" width="16.6020408163265"/>
    <col collapsed="false" hidden="false" max="266" min="258" style="477" width="10.530612244898"/>
    <col collapsed="false" hidden="false" max="267" min="267" style="477" width="11.2040816326531"/>
    <col collapsed="false" hidden="false" max="268" min="268" style="477" width="22.2755102040816"/>
    <col collapsed="false" hidden="false" max="269" min="269" style="477" width="13.5"/>
    <col collapsed="false" hidden="false" max="270" min="270" style="477" width="14.0408163265306"/>
    <col collapsed="false" hidden="false" max="271" min="271" style="477" width="13.2295918367347"/>
    <col collapsed="false" hidden="false" max="272" min="272" style="477" width="12.1479591836735"/>
    <col collapsed="false" hidden="false" max="512" min="273" style="477" width="11.2040816326531"/>
    <col collapsed="false" hidden="false" max="513" min="513" style="477" width="16.6020408163265"/>
    <col collapsed="false" hidden="false" max="522" min="514" style="477" width="10.530612244898"/>
    <col collapsed="false" hidden="false" max="523" min="523" style="477" width="11.2040816326531"/>
    <col collapsed="false" hidden="false" max="524" min="524" style="477" width="22.2755102040816"/>
    <col collapsed="false" hidden="false" max="525" min="525" style="477" width="13.5"/>
    <col collapsed="false" hidden="false" max="526" min="526" style="477" width="14.0408163265306"/>
    <col collapsed="false" hidden="false" max="527" min="527" style="477" width="13.2295918367347"/>
    <col collapsed="false" hidden="false" max="528" min="528" style="477" width="12.1479591836735"/>
    <col collapsed="false" hidden="false" max="768" min="529" style="477" width="11.2040816326531"/>
    <col collapsed="false" hidden="false" max="769" min="769" style="477" width="16.6020408163265"/>
    <col collapsed="false" hidden="false" max="778" min="770" style="477" width="10.530612244898"/>
    <col collapsed="false" hidden="false" max="779" min="779" style="477" width="11.2040816326531"/>
    <col collapsed="false" hidden="false" max="780" min="780" style="477" width="22.2755102040816"/>
    <col collapsed="false" hidden="false" max="781" min="781" style="477" width="13.5"/>
    <col collapsed="false" hidden="false" max="782" min="782" style="477" width="14.0408163265306"/>
    <col collapsed="false" hidden="false" max="783" min="783" style="477" width="13.2295918367347"/>
    <col collapsed="false" hidden="false" max="784" min="784" style="477" width="12.1479591836735"/>
    <col collapsed="false" hidden="false" max="1025" min="785" style="477" width="11.2040816326531"/>
  </cols>
  <sheetData>
    <row r="1" customFormat="false" ht="16.5" hidden="false" customHeight="true" outlineLevel="0" collapsed="false">
      <c r="A1" s="692"/>
      <c r="B1" s="693"/>
      <c r="C1" s="693"/>
      <c r="D1" s="693"/>
      <c r="E1" s="693"/>
      <c r="F1" s="693"/>
      <c r="G1" s="693"/>
      <c r="H1" s="693"/>
      <c r="I1" s="693"/>
      <c r="J1" s="693"/>
      <c r="K1" s="0"/>
      <c r="L1" s="0"/>
      <c r="M1" s="0"/>
      <c r="N1" s="0"/>
      <c r="O1" s="0"/>
      <c r="P1" s="0"/>
      <c r="S1" s="0"/>
    </row>
    <row r="2" customFormat="false" ht="16.5" hidden="false" customHeight="true" outlineLevel="0" collapsed="false">
      <c r="A2" s="692"/>
      <c r="B2" s="451"/>
      <c r="C2" s="451"/>
      <c r="D2" s="451"/>
      <c r="E2" s="451"/>
      <c r="F2" s="451"/>
      <c r="G2" s="451"/>
      <c r="H2" s="451"/>
      <c r="I2" s="451"/>
      <c r="J2" s="451"/>
      <c r="K2" s="0"/>
      <c r="L2" s="0"/>
      <c r="M2" s="0"/>
      <c r="N2" s="0"/>
      <c r="O2" s="0"/>
      <c r="P2" s="0"/>
      <c r="S2" s="0"/>
    </row>
    <row r="3" customFormat="false" ht="16.5" hidden="false" customHeight="true" outlineLevel="0" collapsed="false">
      <c r="A3" s="692"/>
      <c r="B3" s="451"/>
      <c r="C3" s="451"/>
      <c r="D3" s="451"/>
      <c r="E3" s="451"/>
      <c r="F3" s="451"/>
      <c r="G3" s="451"/>
      <c r="H3" s="451"/>
      <c r="I3" s="451"/>
      <c r="J3" s="451"/>
      <c r="K3" s="0"/>
      <c r="L3" s="0"/>
      <c r="M3" s="0"/>
      <c r="N3" s="0"/>
      <c r="O3" s="0"/>
      <c r="P3" s="0"/>
      <c r="S3" s="0"/>
    </row>
    <row r="4" customFormat="false" ht="16.5" hidden="false" customHeight="true" outlineLevel="0" collapsed="false">
      <c r="A4" s="692"/>
      <c r="B4" s="692"/>
      <c r="C4" s="692"/>
      <c r="D4" s="694"/>
      <c r="E4" s="695"/>
      <c r="F4" s="695"/>
      <c r="G4" s="695"/>
      <c r="H4" s="695"/>
      <c r="I4" s="451"/>
      <c r="J4" s="451"/>
      <c r="K4" s="0"/>
      <c r="L4" s="0"/>
      <c r="M4" s="0"/>
      <c r="N4" s="0"/>
      <c r="O4" s="0"/>
      <c r="P4" s="0"/>
      <c r="S4" s="0"/>
    </row>
    <row r="5" customFormat="false" ht="16.5" hidden="false" customHeight="true" outlineLevel="0" collapsed="false">
      <c r="A5" s="696" t="s">
        <v>381</v>
      </c>
      <c r="B5" s="696"/>
      <c r="C5" s="696"/>
      <c r="D5" s="696"/>
      <c r="E5" s="696"/>
      <c r="F5" s="696"/>
      <c r="G5" s="696"/>
      <c r="H5" s="696"/>
      <c r="I5" s="696"/>
      <c r="J5" s="696"/>
      <c r="K5" s="0"/>
      <c r="L5" s="0"/>
      <c r="M5" s="0"/>
      <c r="N5" s="0"/>
      <c r="O5" s="0"/>
      <c r="P5" s="0"/>
      <c r="S5" s="0"/>
    </row>
    <row r="6" customFormat="false" ht="16.5" hidden="false" customHeight="true" outlineLevel="0" collapsed="false">
      <c r="A6" s="696" t="s">
        <v>1</v>
      </c>
      <c r="B6" s="696"/>
      <c r="C6" s="696"/>
      <c r="D6" s="696"/>
      <c r="E6" s="696"/>
      <c r="F6" s="696"/>
      <c r="G6" s="696"/>
      <c r="H6" s="696"/>
      <c r="I6" s="696"/>
      <c r="J6" s="696"/>
      <c r="K6" s="0"/>
      <c r="L6" s="0"/>
      <c r="M6" s="0"/>
      <c r="N6" s="0"/>
      <c r="O6" s="0"/>
      <c r="P6" s="0"/>
      <c r="S6" s="0"/>
    </row>
    <row r="7" customFormat="false" ht="30.75" hidden="false" customHeight="true" outlineLevel="0" collapsed="false">
      <c r="A7" s="697" t="s">
        <v>298</v>
      </c>
      <c r="B7" s="698" t="s">
        <v>382</v>
      </c>
      <c r="C7" s="698"/>
      <c r="D7" s="698" t="s">
        <v>383</v>
      </c>
      <c r="E7" s="698"/>
      <c r="F7" s="698" t="s">
        <v>384</v>
      </c>
      <c r="G7" s="698"/>
      <c r="H7" s="699" t="s">
        <v>370</v>
      </c>
      <c r="I7" s="699" t="s">
        <v>371</v>
      </c>
      <c r="J7" s="700" t="s">
        <v>385</v>
      </c>
      <c r="K7" s="0"/>
      <c r="L7" s="697" t="s">
        <v>298</v>
      </c>
      <c r="M7" s="701" t="s">
        <v>382</v>
      </c>
      <c r="N7" s="701" t="s">
        <v>383</v>
      </c>
      <c r="O7" s="701" t="s">
        <v>384</v>
      </c>
      <c r="P7" s="700" t="s">
        <v>256</v>
      </c>
      <c r="S7" s="0"/>
    </row>
    <row r="8" customFormat="false" ht="30.75" hidden="false" customHeight="true" outlineLevel="0" collapsed="false">
      <c r="A8" s="697"/>
      <c r="B8" s="654" t="s">
        <v>14</v>
      </c>
      <c r="C8" s="654" t="s">
        <v>15</v>
      </c>
      <c r="D8" s="654" t="s">
        <v>14</v>
      </c>
      <c r="E8" s="654" t="s">
        <v>15</v>
      </c>
      <c r="F8" s="654" t="s">
        <v>14</v>
      </c>
      <c r="G8" s="654" t="s">
        <v>15</v>
      </c>
      <c r="H8" s="699"/>
      <c r="I8" s="699"/>
      <c r="J8" s="700"/>
      <c r="K8" s="0"/>
      <c r="L8" s="697"/>
      <c r="M8" s="701"/>
      <c r="N8" s="701"/>
      <c r="O8" s="701"/>
      <c r="P8" s="700"/>
      <c r="S8" s="0"/>
    </row>
    <row r="9" customFormat="false" ht="24" hidden="false" customHeight="true" outlineLevel="0" collapsed="false">
      <c r="A9" s="438" t="s">
        <v>367</v>
      </c>
      <c r="B9" s="702" t="n">
        <v>13613</v>
      </c>
      <c r="C9" s="702" t="n">
        <v>950</v>
      </c>
      <c r="D9" s="702" t="n">
        <v>14505</v>
      </c>
      <c r="E9" s="702" t="n">
        <v>1159</v>
      </c>
      <c r="F9" s="702" t="n">
        <v>636</v>
      </c>
      <c r="G9" s="702" t="n">
        <v>54</v>
      </c>
      <c r="H9" s="702" t="n">
        <v>28754</v>
      </c>
      <c r="I9" s="702" t="n">
        <v>2163</v>
      </c>
      <c r="J9" s="702" t="n">
        <v>30917</v>
      </c>
      <c r="K9" s="0"/>
      <c r="L9" s="438" t="s">
        <v>367</v>
      </c>
      <c r="M9" s="702" t="n">
        <v>14563</v>
      </c>
      <c r="N9" s="702" t="n">
        <v>15664</v>
      </c>
      <c r="O9" s="702" t="n">
        <v>690</v>
      </c>
      <c r="P9" s="703" t="n">
        <v>30917</v>
      </c>
      <c r="S9" s="0"/>
    </row>
    <row r="10" customFormat="false" ht="24" hidden="false" customHeight="true" outlineLevel="0" collapsed="false">
      <c r="A10" s="440" t="s">
        <v>251</v>
      </c>
      <c r="B10" s="704" t="n">
        <v>6470</v>
      </c>
      <c r="C10" s="704" t="n">
        <v>611</v>
      </c>
      <c r="D10" s="704" t="n">
        <v>7527</v>
      </c>
      <c r="E10" s="704" t="n">
        <v>625</v>
      </c>
      <c r="F10" s="704" t="n">
        <v>238</v>
      </c>
      <c r="G10" s="704" t="n">
        <v>29</v>
      </c>
      <c r="H10" s="704" t="n">
        <v>14235</v>
      </c>
      <c r="I10" s="704" t="n">
        <v>1265</v>
      </c>
      <c r="J10" s="704" t="n">
        <v>15500</v>
      </c>
      <c r="K10" s="0"/>
      <c r="L10" s="440" t="s">
        <v>251</v>
      </c>
      <c r="M10" s="704" t="n">
        <v>7081</v>
      </c>
      <c r="N10" s="704" t="n">
        <v>8152</v>
      </c>
      <c r="O10" s="704" t="n">
        <v>267</v>
      </c>
      <c r="P10" s="705" t="n">
        <v>15500</v>
      </c>
      <c r="S10" s="0"/>
    </row>
    <row r="11" customFormat="false" ht="24" hidden="false" customHeight="true" outlineLevel="0" collapsed="false">
      <c r="A11" s="440" t="s">
        <v>252</v>
      </c>
      <c r="B11" s="704" t="n">
        <v>4664</v>
      </c>
      <c r="C11" s="704" t="n">
        <v>249</v>
      </c>
      <c r="D11" s="704" t="n">
        <v>4488</v>
      </c>
      <c r="E11" s="704" t="n">
        <v>132</v>
      </c>
      <c r="F11" s="704" t="n">
        <v>181</v>
      </c>
      <c r="G11" s="704" t="n">
        <v>10</v>
      </c>
      <c r="H11" s="704" t="n">
        <v>9333</v>
      </c>
      <c r="I11" s="704" t="n">
        <v>391</v>
      </c>
      <c r="J11" s="704" t="n">
        <v>9724</v>
      </c>
      <c r="K11" s="0"/>
      <c r="L11" s="440" t="s">
        <v>252</v>
      </c>
      <c r="M11" s="704" t="n">
        <v>4913</v>
      </c>
      <c r="N11" s="704" t="n">
        <v>4620</v>
      </c>
      <c r="O11" s="704" t="n">
        <v>191</v>
      </c>
      <c r="P11" s="705" t="n">
        <v>9724</v>
      </c>
      <c r="S11" s="0"/>
    </row>
    <row r="12" customFormat="false" ht="24" hidden="false" customHeight="true" outlineLevel="0" collapsed="false">
      <c r="A12" s="440" t="s">
        <v>253</v>
      </c>
      <c r="B12" s="704" t="n">
        <v>5222</v>
      </c>
      <c r="C12" s="704" t="n">
        <v>555</v>
      </c>
      <c r="D12" s="704" t="n">
        <v>4139</v>
      </c>
      <c r="E12" s="704" t="n">
        <v>289</v>
      </c>
      <c r="F12" s="704" t="n">
        <v>139</v>
      </c>
      <c r="G12" s="704" t="n">
        <v>29</v>
      </c>
      <c r="H12" s="704" t="n">
        <v>9500</v>
      </c>
      <c r="I12" s="704" t="n">
        <v>873</v>
      </c>
      <c r="J12" s="704" t="n">
        <v>10373</v>
      </c>
      <c r="K12" s="0"/>
      <c r="L12" s="440" t="s">
        <v>253</v>
      </c>
      <c r="M12" s="704" t="n">
        <v>5777</v>
      </c>
      <c r="N12" s="704" t="n">
        <v>4428</v>
      </c>
      <c r="O12" s="704" t="n">
        <v>168</v>
      </c>
      <c r="P12" s="705" t="n">
        <v>10373</v>
      </c>
      <c r="S12" s="0"/>
    </row>
    <row r="13" customFormat="false" ht="24" hidden="false" customHeight="true" outlineLevel="0" collapsed="false">
      <c r="A13" s="440" t="s">
        <v>254</v>
      </c>
      <c r="B13" s="704" t="n">
        <v>3560</v>
      </c>
      <c r="C13" s="704" t="n">
        <v>491</v>
      </c>
      <c r="D13" s="704" t="n">
        <v>5205</v>
      </c>
      <c r="E13" s="704" t="n">
        <v>562</v>
      </c>
      <c r="F13" s="704" t="n">
        <v>143</v>
      </c>
      <c r="G13" s="704" t="n">
        <v>15</v>
      </c>
      <c r="H13" s="704" t="n">
        <v>8908</v>
      </c>
      <c r="I13" s="704" t="n">
        <v>1068</v>
      </c>
      <c r="J13" s="704" t="n">
        <v>9976</v>
      </c>
      <c r="K13" s="0"/>
      <c r="L13" s="440" t="s">
        <v>254</v>
      </c>
      <c r="M13" s="704" t="n">
        <v>4051</v>
      </c>
      <c r="N13" s="704" t="n">
        <v>5767</v>
      </c>
      <c r="O13" s="704" t="n">
        <v>158</v>
      </c>
      <c r="P13" s="705" t="n">
        <v>9976</v>
      </c>
      <c r="S13" s="0"/>
    </row>
    <row r="14" customFormat="false" ht="24" hidden="false" customHeight="true" outlineLevel="0" collapsed="false">
      <c r="A14" s="442" t="s">
        <v>255</v>
      </c>
      <c r="B14" s="706" t="n">
        <v>5324</v>
      </c>
      <c r="C14" s="706" t="n">
        <v>524</v>
      </c>
      <c r="D14" s="706" t="n">
        <v>5352</v>
      </c>
      <c r="E14" s="706" t="n">
        <v>652</v>
      </c>
      <c r="F14" s="706" t="n">
        <v>203</v>
      </c>
      <c r="G14" s="706" t="n">
        <v>28</v>
      </c>
      <c r="H14" s="706" t="n">
        <v>10879</v>
      </c>
      <c r="I14" s="706" t="n">
        <v>1204</v>
      </c>
      <c r="J14" s="706" t="n">
        <v>12083</v>
      </c>
      <c r="K14" s="707"/>
      <c r="L14" s="442" t="s">
        <v>255</v>
      </c>
      <c r="M14" s="706" t="n">
        <v>5848</v>
      </c>
      <c r="N14" s="706" t="n">
        <v>6004</v>
      </c>
      <c r="O14" s="706" t="n">
        <v>231</v>
      </c>
      <c r="P14" s="708" t="n">
        <v>12083</v>
      </c>
      <c r="S14" s="0"/>
    </row>
    <row r="15" customFormat="false" ht="27.75" hidden="false" customHeight="true" outlineLevel="0" collapsed="false">
      <c r="A15" s="709" t="s">
        <v>256</v>
      </c>
      <c r="B15" s="710" t="n">
        <v>38853</v>
      </c>
      <c r="C15" s="710" t="n">
        <v>3380</v>
      </c>
      <c r="D15" s="710" t="n">
        <v>41216</v>
      </c>
      <c r="E15" s="710" t="n">
        <v>3419</v>
      </c>
      <c r="F15" s="710" t="n">
        <v>1540</v>
      </c>
      <c r="G15" s="710" t="n">
        <v>165</v>
      </c>
      <c r="H15" s="710" t="n">
        <v>81609</v>
      </c>
      <c r="I15" s="710" t="n">
        <v>6964</v>
      </c>
      <c r="J15" s="710" t="n">
        <v>88573</v>
      </c>
      <c r="K15" s="711"/>
      <c r="L15" s="709" t="s">
        <v>256</v>
      </c>
      <c r="M15" s="710" t="n">
        <v>42233</v>
      </c>
      <c r="N15" s="710" t="n">
        <v>44635</v>
      </c>
      <c r="O15" s="710" t="n">
        <v>1705</v>
      </c>
      <c r="P15" s="712" t="n">
        <v>88573</v>
      </c>
      <c r="S15" s="0"/>
    </row>
    <row r="16" customFormat="false" ht="13.5" hidden="false" customHeight="false" outlineLevel="0" collapsed="false">
      <c r="A16" s="643" t="s">
        <v>295</v>
      </c>
      <c r="B16" s="515"/>
      <c r="C16" s="515"/>
      <c r="D16" s="515"/>
      <c r="E16" s="515"/>
      <c r="F16" s="515"/>
      <c r="G16" s="515"/>
      <c r="H16" s="515"/>
      <c r="I16" s="515"/>
      <c r="J16" s="515"/>
      <c r="L16" s="643" t="s">
        <v>295</v>
      </c>
      <c r="M16" s="515"/>
      <c r="N16" s="515"/>
      <c r="O16" s="515"/>
      <c r="P16" s="515"/>
      <c r="S16" s="0"/>
    </row>
  </sheetData>
  <mergeCells count="14">
    <mergeCell ref="A5:J5"/>
    <mergeCell ref="A6:J6"/>
    <mergeCell ref="A7:A8"/>
    <mergeCell ref="B7:C7"/>
    <mergeCell ref="D7:E7"/>
    <mergeCell ref="F7:G7"/>
    <mergeCell ref="H7:H8"/>
    <mergeCell ref="I7:I8"/>
    <mergeCell ref="J7:J8"/>
    <mergeCell ref="L7:L8"/>
    <mergeCell ref="M7:M8"/>
    <mergeCell ref="N7:N8"/>
    <mergeCell ref="O7:O8"/>
    <mergeCell ref="P7:P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T2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12" activeCellId="0" sqref="P12"/>
    </sheetView>
  </sheetViews>
  <sheetFormatPr defaultRowHeight="12.75"/>
  <cols>
    <col collapsed="false" hidden="false" max="1" min="1" style="477" width="18.765306122449"/>
    <col collapsed="false" hidden="false" max="8" min="2" style="477" width="13.6326530612245"/>
    <col collapsed="false" hidden="false" max="9" min="9" style="477" width="15.9285714285714"/>
    <col collapsed="false" hidden="false" max="10" min="10" style="477" width="12.8265306122449"/>
    <col collapsed="false" hidden="false" max="256" min="11" style="477" width="11.2040816326531"/>
    <col collapsed="false" hidden="false" max="257" min="257" style="477" width="18.765306122449"/>
    <col collapsed="false" hidden="false" max="264" min="258" style="477" width="13.6326530612245"/>
    <col collapsed="false" hidden="false" max="265" min="265" style="477" width="15.9285714285714"/>
    <col collapsed="false" hidden="false" max="266" min="266" style="477" width="12.8265306122449"/>
    <col collapsed="false" hidden="false" max="512" min="267" style="477" width="11.2040816326531"/>
    <col collapsed="false" hidden="false" max="513" min="513" style="477" width="18.765306122449"/>
    <col collapsed="false" hidden="false" max="520" min="514" style="477" width="13.6326530612245"/>
    <col collapsed="false" hidden="false" max="521" min="521" style="477" width="15.9285714285714"/>
    <col collapsed="false" hidden="false" max="522" min="522" style="477" width="12.8265306122449"/>
    <col collapsed="false" hidden="false" max="768" min="523" style="477" width="11.2040816326531"/>
    <col collapsed="false" hidden="false" max="769" min="769" style="477" width="18.765306122449"/>
    <col collapsed="false" hidden="false" max="776" min="770" style="477" width="13.6326530612245"/>
    <col collapsed="false" hidden="false" max="777" min="777" style="477" width="15.9285714285714"/>
    <col collapsed="false" hidden="false" max="778" min="778" style="477" width="12.8265306122449"/>
    <col collapsed="false" hidden="false" max="1025" min="779" style="477" width="11.2040816326531"/>
  </cols>
  <sheetData>
    <row r="1" customFormat="false" ht="18" hidden="false" customHeight="false" outlineLevel="0" collapsed="false">
      <c r="A1" s="478"/>
      <c r="B1" s="483"/>
      <c r="C1" s="483"/>
      <c r="D1" s="483"/>
      <c r="E1" s="483"/>
      <c r="F1" s="483"/>
      <c r="G1" s="483"/>
      <c r="H1" s="483"/>
      <c r="I1" s="483"/>
      <c r="J1" s="483"/>
      <c r="K1" s="713"/>
      <c r="L1" s="0"/>
      <c r="M1" s="0"/>
      <c r="N1" s="0"/>
      <c r="O1" s="0"/>
      <c r="P1" s="0"/>
      <c r="Q1" s="0"/>
      <c r="R1" s="0"/>
      <c r="S1" s="0"/>
      <c r="T1" s="0"/>
    </row>
    <row r="2" customFormat="false" ht="18" hidden="false" customHeight="false" outlineLevel="0" collapsed="false">
      <c r="A2" s="478"/>
      <c r="B2" s="601"/>
      <c r="C2" s="601"/>
      <c r="D2" s="601"/>
      <c r="E2" s="601"/>
      <c r="F2" s="601"/>
      <c r="G2" s="601"/>
      <c r="H2" s="601"/>
      <c r="I2" s="601"/>
      <c r="J2" s="601"/>
      <c r="K2" s="713"/>
      <c r="L2" s="0"/>
      <c r="M2" s="0"/>
      <c r="N2" s="0"/>
      <c r="O2" s="0"/>
      <c r="P2" s="0"/>
      <c r="Q2" s="0"/>
      <c r="R2" s="0"/>
      <c r="S2" s="0"/>
      <c r="T2" s="0"/>
    </row>
    <row r="3" customFormat="false" ht="18" hidden="false" customHeight="false" outlineLevel="0" collapsed="false">
      <c r="A3" s="478"/>
      <c r="B3" s="601"/>
      <c r="C3" s="601"/>
      <c r="D3" s="601"/>
      <c r="E3" s="601"/>
      <c r="F3" s="601"/>
      <c r="G3" s="601"/>
      <c r="H3" s="601"/>
      <c r="I3" s="601"/>
      <c r="J3" s="601"/>
      <c r="K3" s="713"/>
      <c r="L3" s="0"/>
      <c r="M3" s="0"/>
      <c r="N3" s="0"/>
      <c r="O3" s="0"/>
      <c r="P3" s="0"/>
      <c r="Q3" s="0"/>
      <c r="R3" s="0"/>
      <c r="S3" s="0"/>
      <c r="T3" s="0"/>
    </row>
    <row r="4" customFormat="false" ht="18" hidden="false" customHeight="false" outlineLevel="0" collapsed="false">
      <c r="A4" s="478"/>
      <c r="B4" s="478"/>
      <c r="C4" s="483"/>
      <c r="D4" s="484"/>
      <c r="E4" s="714"/>
      <c r="F4" s="714"/>
      <c r="G4" s="714"/>
      <c r="H4" s="714"/>
      <c r="I4" s="714"/>
      <c r="J4" s="714"/>
      <c r="K4" s="713"/>
      <c r="L4" s="0"/>
      <c r="M4" s="0"/>
      <c r="N4" s="0"/>
      <c r="O4" s="0"/>
      <c r="P4" s="0"/>
      <c r="Q4" s="0"/>
      <c r="R4" s="0"/>
      <c r="S4" s="0"/>
      <c r="T4" s="0"/>
    </row>
    <row r="5" customFormat="false" ht="18" hidden="false" customHeight="false" outlineLevel="0" collapsed="false">
      <c r="A5" s="715" t="s">
        <v>386</v>
      </c>
      <c r="B5" s="715"/>
      <c r="C5" s="715"/>
      <c r="D5" s="715"/>
      <c r="E5" s="715"/>
      <c r="F5" s="715"/>
      <c r="G5" s="715"/>
      <c r="H5" s="715"/>
      <c r="I5" s="715"/>
      <c r="J5" s="715"/>
      <c r="K5" s="713"/>
      <c r="L5" s="0"/>
      <c r="M5" s="0"/>
      <c r="N5" s="0"/>
      <c r="O5" s="0"/>
      <c r="P5" s="0"/>
      <c r="Q5" s="0"/>
      <c r="R5" s="0"/>
      <c r="S5" s="0"/>
      <c r="T5" s="0"/>
    </row>
    <row r="6" customFormat="false" ht="24.75" hidden="false" customHeight="true" outlineLevel="0" collapsed="false">
      <c r="A6" s="716" t="s">
        <v>1</v>
      </c>
      <c r="B6" s="716"/>
      <c r="C6" s="716"/>
      <c r="D6" s="716"/>
      <c r="E6" s="716"/>
      <c r="F6" s="716"/>
      <c r="G6" s="716"/>
      <c r="H6" s="716"/>
      <c r="I6" s="716"/>
      <c r="J6" s="716"/>
      <c r="K6" s="717"/>
      <c r="L6" s="717"/>
      <c r="M6" s="717"/>
      <c r="N6" s="717"/>
      <c r="O6" s="717"/>
      <c r="P6" s="717"/>
      <c r="Q6" s="717"/>
      <c r="R6" s="717"/>
      <c r="S6" s="717"/>
      <c r="T6" s="717"/>
    </row>
    <row r="7" customFormat="false" ht="28.5" hidden="false" customHeight="true" outlineLevel="0" collapsed="false">
      <c r="A7" s="609" t="s">
        <v>298</v>
      </c>
      <c r="B7" s="718" t="s">
        <v>387</v>
      </c>
      <c r="C7" s="718"/>
      <c r="D7" s="718" t="s">
        <v>388</v>
      </c>
      <c r="E7" s="718"/>
      <c r="F7" s="718" t="s">
        <v>389</v>
      </c>
      <c r="G7" s="718"/>
      <c r="H7" s="719" t="s">
        <v>294</v>
      </c>
      <c r="I7" s="719"/>
      <c r="J7" s="720" t="s">
        <v>256</v>
      </c>
      <c r="K7" s="721"/>
      <c r="L7" s="0"/>
      <c r="M7" s="0"/>
      <c r="N7" s="0"/>
    </row>
    <row r="8" customFormat="false" ht="28.5" hidden="false" customHeight="true" outlineLevel="0" collapsed="false">
      <c r="A8" s="609"/>
      <c r="B8" s="654" t="s">
        <v>14</v>
      </c>
      <c r="C8" s="654" t="s">
        <v>15</v>
      </c>
      <c r="D8" s="654" t="s">
        <v>14</v>
      </c>
      <c r="E8" s="654" t="s">
        <v>15</v>
      </c>
      <c r="F8" s="654" t="s">
        <v>14</v>
      </c>
      <c r="G8" s="654" t="s">
        <v>15</v>
      </c>
      <c r="H8" s="654" t="s">
        <v>14</v>
      </c>
      <c r="I8" s="722" t="s">
        <v>15</v>
      </c>
      <c r="J8" s="720"/>
      <c r="K8" s="721"/>
      <c r="L8" s="0"/>
      <c r="M8" s="0"/>
      <c r="N8" s="0"/>
    </row>
    <row r="9" customFormat="false" ht="28.5" hidden="false" customHeight="true" outlineLevel="0" collapsed="false">
      <c r="A9" s="723" t="s">
        <v>367</v>
      </c>
      <c r="B9" s="724" t="n">
        <v>1568</v>
      </c>
      <c r="C9" s="724" t="n">
        <v>80</v>
      </c>
      <c r="D9" s="724" t="n">
        <v>5026</v>
      </c>
      <c r="E9" s="724" t="n">
        <v>310</v>
      </c>
      <c r="F9" s="724" t="n">
        <v>7707</v>
      </c>
      <c r="G9" s="724" t="n">
        <v>568</v>
      </c>
      <c r="H9" s="724" t="n">
        <v>14301</v>
      </c>
      <c r="I9" s="724" t="n">
        <v>958</v>
      </c>
      <c r="J9" s="724" t="n">
        <v>15259</v>
      </c>
      <c r="K9" s="725"/>
      <c r="L9" s="0"/>
      <c r="M9" s="0"/>
      <c r="N9" s="0"/>
    </row>
    <row r="10" customFormat="false" ht="28.5" hidden="false" customHeight="true" outlineLevel="0" collapsed="false">
      <c r="A10" s="726" t="s">
        <v>251</v>
      </c>
      <c r="B10" s="704" t="n">
        <v>1027</v>
      </c>
      <c r="C10" s="704" t="n">
        <v>101</v>
      </c>
      <c r="D10" s="704" t="n">
        <v>3366</v>
      </c>
      <c r="E10" s="704" t="n">
        <v>286</v>
      </c>
      <c r="F10" s="704" t="n">
        <v>4923</v>
      </c>
      <c r="G10" s="704" t="n">
        <v>382</v>
      </c>
      <c r="H10" s="704" t="n">
        <v>9316</v>
      </c>
      <c r="I10" s="704" t="n">
        <v>769</v>
      </c>
      <c r="J10" s="704" t="n">
        <v>10085</v>
      </c>
      <c r="K10" s="725"/>
      <c r="L10" s="0"/>
      <c r="M10" s="0"/>
      <c r="N10" s="0"/>
    </row>
    <row r="11" customFormat="false" ht="28.5" hidden="false" customHeight="true" outlineLevel="0" collapsed="false">
      <c r="A11" s="726" t="s">
        <v>252</v>
      </c>
      <c r="B11" s="704" t="n">
        <v>955</v>
      </c>
      <c r="C11" s="704" t="n">
        <v>26</v>
      </c>
      <c r="D11" s="704" t="n">
        <v>2076</v>
      </c>
      <c r="E11" s="704" t="n">
        <v>68</v>
      </c>
      <c r="F11" s="704" t="n">
        <v>2799</v>
      </c>
      <c r="G11" s="704" t="n">
        <v>115</v>
      </c>
      <c r="H11" s="704" t="n">
        <v>5830</v>
      </c>
      <c r="I11" s="704" t="n">
        <v>209</v>
      </c>
      <c r="J11" s="704" t="n">
        <v>6039</v>
      </c>
      <c r="K11" s="725"/>
      <c r="L11" s="0"/>
      <c r="M11" s="0"/>
      <c r="N11" s="0"/>
    </row>
    <row r="12" customFormat="false" ht="28.5" hidden="false" customHeight="true" outlineLevel="0" collapsed="false">
      <c r="A12" s="726" t="s">
        <v>253</v>
      </c>
      <c r="B12" s="704" t="n">
        <v>714</v>
      </c>
      <c r="C12" s="704" t="n">
        <v>36</v>
      </c>
      <c r="D12" s="704" t="n">
        <v>2055</v>
      </c>
      <c r="E12" s="704" t="n">
        <v>125</v>
      </c>
      <c r="F12" s="704" t="n">
        <v>3110</v>
      </c>
      <c r="G12" s="704" t="n">
        <v>178</v>
      </c>
      <c r="H12" s="704" t="n">
        <v>5879</v>
      </c>
      <c r="I12" s="704" t="n">
        <v>339</v>
      </c>
      <c r="J12" s="704" t="n">
        <v>6218</v>
      </c>
      <c r="K12" s="725"/>
      <c r="L12" s="0"/>
      <c r="M12" s="0"/>
      <c r="N12" s="0"/>
    </row>
    <row r="13" customFormat="false" ht="28.5" hidden="false" customHeight="true" outlineLevel="0" collapsed="false">
      <c r="A13" s="726" t="s">
        <v>254</v>
      </c>
      <c r="B13" s="704" t="n">
        <v>931</v>
      </c>
      <c r="C13" s="704" t="n">
        <v>54</v>
      </c>
      <c r="D13" s="704" t="n">
        <v>2032</v>
      </c>
      <c r="E13" s="704" t="n">
        <v>146</v>
      </c>
      <c r="F13" s="704" t="n">
        <v>3129</v>
      </c>
      <c r="G13" s="704" t="n">
        <v>244</v>
      </c>
      <c r="H13" s="704" t="n">
        <v>6092</v>
      </c>
      <c r="I13" s="704" t="n">
        <v>444</v>
      </c>
      <c r="J13" s="704" t="n">
        <v>6536</v>
      </c>
      <c r="K13" s="725"/>
      <c r="L13" s="0"/>
      <c r="M13" s="0"/>
      <c r="N13" s="0"/>
    </row>
    <row r="14" customFormat="false" ht="28.5" hidden="false" customHeight="true" outlineLevel="0" collapsed="false">
      <c r="A14" s="727" t="s">
        <v>255</v>
      </c>
      <c r="B14" s="728" t="n">
        <v>831</v>
      </c>
      <c r="C14" s="728" t="n">
        <v>56</v>
      </c>
      <c r="D14" s="728" t="n">
        <v>2238</v>
      </c>
      <c r="E14" s="728" t="n">
        <v>191</v>
      </c>
      <c r="F14" s="728" t="n">
        <v>3085</v>
      </c>
      <c r="G14" s="728" t="n">
        <v>276</v>
      </c>
      <c r="H14" s="728" t="n">
        <v>6154</v>
      </c>
      <c r="I14" s="728" t="n">
        <v>523</v>
      </c>
      <c r="J14" s="728" t="n">
        <v>6677</v>
      </c>
      <c r="K14" s="725"/>
      <c r="L14" s="0"/>
      <c r="M14" s="0"/>
      <c r="N14" s="0"/>
    </row>
    <row r="15" customFormat="false" ht="28.5" hidden="false" customHeight="true" outlineLevel="0" collapsed="false">
      <c r="A15" s="729" t="s">
        <v>256</v>
      </c>
      <c r="B15" s="730" t="n">
        <v>6026</v>
      </c>
      <c r="C15" s="730" t="n">
        <v>353</v>
      </c>
      <c r="D15" s="730" t="n">
        <v>16793</v>
      </c>
      <c r="E15" s="730" t="n">
        <v>1126</v>
      </c>
      <c r="F15" s="730" t="n">
        <v>24753</v>
      </c>
      <c r="G15" s="730" t="n">
        <v>1763</v>
      </c>
      <c r="H15" s="730" t="n">
        <v>47572</v>
      </c>
      <c r="I15" s="730" t="n">
        <v>3242</v>
      </c>
      <c r="J15" s="730" t="n">
        <v>50814</v>
      </c>
      <c r="K15" s="725"/>
      <c r="L15" s="0"/>
      <c r="M15" s="0"/>
      <c r="N15" s="0"/>
    </row>
    <row r="16" customFormat="false" ht="12.75" hidden="false" customHeight="false" outlineLevel="0" collapsed="false">
      <c r="A16" s="641" t="s">
        <v>295</v>
      </c>
      <c r="B16" s="515"/>
      <c r="C16" s="515"/>
      <c r="D16" s="515"/>
      <c r="E16" s="515"/>
      <c r="F16" s="515"/>
      <c r="G16" s="515"/>
      <c r="H16" s="515"/>
      <c r="I16" s="515"/>
      <c r="J16" s="515"/>
      <c r="K16" s="0"/>
      <c r="L16" s="0"/>
      <c r="M16" s="0"/>
      <c r="N16" s="0"/>
    </row>
    <row r="17" customFormat="false" ht="12.75" hidden="false" customHeight="false" outlineLevel="0" collapsed="false">
      <c r="A17" s="644" t="s">
        <v>296</v>
      </c>
      <c r="B17" s="661"/>
      <c r="C17" s="661"/>
      <c r="D17" s="661"/>
      <c r="E17" s="661"/>
      <c r="F17" s="661"/>
      <c r="G17" s="661"/>
      <c r="H17" s="661"/>
      <c r="I17" s="661"/>
      <c r="J17" s="661"/>
      <c r="K17" s="0"/>
      <c r="L17" s="0"/>
      <c r="M17" s="0"/>
      <c r="N17" s="0"/>
    </row>
    <row r="18" customFormat="false" ht="13.5" hidden="false" customHeight="false" outlineLevel="0" collapsed="false">
      <c r="A18" s="661"/>
      <c r="B18" s="661"/>
      <c r="C18" s="661"/>
      <c r="D18" s="661"/>
      <c r="E18" s="661"/>
      <c r="F18" s="661"/>
      <c r="G18" s="661"/>
      <c r="H18" s="661"/>
      <c r="I18" s="661"/>
      <c r="J18" s="731"/>
      <c r="K18" s="0"/>
      <c r="L18" s="0"/>
      <c r="M18" s="0"/>
      <c r="N18" s="0"/>
    </row>
    <row r="19" customFormat="false" ht="26.25" hidden="false" customHeight="true" outlineLevel="0" collapsed="false">
      <c r="A19" s="732" t="s">
        <v>298</v>
      </c>
      <c r="B19" s="733" t="s">
        <v>390</v>
      </c>
      <c r="C19" s="733"/>
      <c r="D19" s="733" t="s">
        <v>391</v>
      </c>
      <c r="E19" s="733"/>
      <c r="F19" s="733" t="s">
        <v>392</v>
      </c>
      <c r="G19" s="733"/>
      <c r="H19" s="733" t="s">
        <v>393</v>
      </c>
      <c r="I19" s="733"/>
      <c r="J19" s="733" t="s">
        <v>294</v>
      </c>
      <c r="K19" s="733"/>
      <c r="L19" s="734" t="s">
        <v>380</v>
      </c>
      <c r="M19" s="735"/>
      <c r="N19" s="0"/>
    </row>
    <row r="20" customFormat="false" ht="26.25" hidden="false" customHeight="true" outlineLevel="0" collapsed="false">
      <c r="A20" s="732"/>
      <c r="B20" s="736" t="s">
        <v>14</v>
      </c>
      <c r="C20" s="736" t="s">
        <v>15</v>
      </c>
      <c r="D20" s="736" t="s">
        <v>14</v>
      </c>
      <c r="E20" s="736" t="s">
        <v>15</v>
      </c>
      <c r="F20" s="736" t="s">
        <v>14</v>
      </c>
      <c r="G20" s="736" t="s">
        <v>15</v>
      </c>
      <c r="H20" s="736" t="s">
        <v>14</v>
      </c>
      <c r="I20" s="736" t="s">
        <v>15</v>
      </c>
      <c r="J20" s="736" t="s">
        <v>14</v>
      </c>
      <c r="K20" s="736" t="s">
        <v>15</v>
      </c>
      <c r="L20" s="734"/>
      <c r="M20" s="735"/>
      <c r="N20" s="0"/>
    </row>
    <row r="21" customFormat="false" ht="26.25" hidden="false" customHeight="true" outlineLevel="0" collapsed="false">
      <c r="A21" s="438" t="s">
        <v>367</v>
      </c>
      <c r="B21" s="439" t="n">
        <v>5121</v>
      </c>
      <c r="C21" s="439" t="n">
        <v>396</v>
      </c>
      <c r="D21" s="439" t="n">
        <v>5121</v>
      </c>
      <c r="E21" s="439" t="n">
        <v>439</v>
      </c>
      <c r="F21" s="439" t="n">
        <v>1607</v>
      </c>
      <c r="G21" s="439" t="n">
        <v>126</v>
      </c>
      <c r="H21" s="439" t="n">
        <v>5977</v>
      </c>
      <c r="I21" s="439" t="n">
        <v>510</v>
      </c>
      <c r="J21" s="439" t="n">
        <v>17826</v>
      </c>
      <c r="K21" s="439" t="n">
        <v>1471</v>
      </c>
      <c r="L21" s="737" t="n">
        <v>19297</v>
      </c>
      <c r="M21" s="738"/>
      <c r="N21" s="377"/>
    </row>
    <row r="22" customFormat="false" ht="26.25" hidden="false" customHeight="true" outlineLevel="0" collapsed="false">
      <c r="A22" s="440" t="s">
        <v>251</v>
      </c>
      <c r="B22" s="441" t="n">
        <v>3697</v>
      </c>
      <c r="C22" s="441" t="n">
        <v>248</v>
      </c>
      <c r="D22" s="441" t="n">
        <v>3631</v>
      </c>
      <c r="E22" s="441" t="n">
        <v>278</v>
      </c>
      <c r="F22" s="441" t="n">
        <v>1740</v>
      </c>
      <c r="G22" s="441" t="n">
        <v>90</v>
      </c>
      <c r="H22" s="441" t="n">
        <v>3862</v>
      </c>
      <c r="I22" s="441" t="n">
        <v>339</v>
      </c>
      <c r="J22" s="441" t="n">
        <v>12930</v>
      </c>
      <c r="K22" s="441" t="n">
        <v>955</v>
      </c>
      <c r="L22" s="739" t="n">
        <v>13885</v>
      </c>
      <c r="M22" s="738"/>
      <c r="N22" s="377"/>
    </row>
    <row r="23" customFormat="false" ht="26.25" hidden="false" customHeight="true" outlineLevel="0" collapsed="false">
      <c r="A23" s="440" t="s">
        <v>252</v>
      </c>
      <c r="B23" s="441" t="n">
        <v>2171</v>
      </c>
      <c r="C23" s="441" t="n">
        <v>60</v>
      </c>
      <c r="D23" s="441" t="n">
        <v>2098</v>
      </c>
      <c r="E23" s="441" t="n">
        <v>60</v>
      </c>
      <c r="F23" s="441" t="n">
        <v>861</v>
      </c>
      <c r="G23" s="441" t="n">
        <v>20</v>
      </c>
      <c r="H23" s="441" t="n">
        <v>2619</v>
      </c>
      <c r="I23" s="441" t="n">
        <v>97</v>
      </c>
      <c r="J23" s="441" t="n">
        <v>7749</v>
      </c>
      <c r="K23" s="441" t="n">
        <v>237</v>
      </c>
      <c r="L23" s="739" t="n">
        <v>7986</v>
      </c>
      <c r="M23" s="738"/>
      <c r="N23" s="377"/>
    </row>
    <row r="24" customFormat="false" ht="26.25" hidden="false" customHeight="true" outlineLevel="0" collapsed="false">
      <c r="A24" s="440" t="s">
        <v>253</v>
      </c>
      <c r="B24" s="441" t="n">
        <v>1860</v>
      </c>
      <c r="C24" s="441" t="n">
        <v>149</v>
      </c>
      <c r="D24" s="441" t="n">
        <v>1607</v>
      </c>
      <c r="E24" s="441" t="n">
        <v>148</v>
      </c>
      <c r="F24" s="441" t="n">
        <v>477</v>
      </c>
      <c r="G24" s="441" t="n">
        <v>44</v>
      </c>
      <c r="H24" s="441" t="n">
        <v>1761</v>
      </c>
      <c r="I24" s="441" t="n">
        <v>197</v>
      </c>
      <c r="J24" s="441" t="n">
        <v>5705</v>
      </c>
      <c r="K24" s="441" t="n">
        <v>538</v>
      </c>
      <c r="L24" s="739" t="n">
        <v>6243</v>
      </c>
      <c r="M24" s="738"/>
      <c r="N24" s="377"/>
    </row>
    <row r="25" customFormat="false" ht="26.25" hidden="false" customHeight="true" outlineLevel="0" collapsed="false">
      <c r="A25" s="440" t="s">
        <v>254</v>
      </c>
      <c r="B25" s="441" t="n">
        <v>2450</v>
      </c>
      <c r="C25" s="441" t="n">
        <v>211</v>
      </c>
      <c r="D25" s="441" t="n">
        <v>2135</v>
      </c>
      <c r="E25" s="441" t="n">
        <v>160</v>
      </c>
      <c r="F25" s="441" t="n">
        <v>747</v>
      </c>
      <c r="G25" s="441" t="n">
        <v>61</v>
      </c>
      <c r="H25" s="441" t="n">
        <v>2896</v>
      </c>
      <c r="I25" s="441" t="n">
        <v>270</v>
      </c>
      <c r="J25" s="441" t="n">
        <v>8228</v>
      </c>
      <c r="K25" s="441" t="n">
        <v>702</v>
      </c>
      <c r="L25" s="739" t="n">
        <v>8930</v>
      </c>
      <c r="M25" s="738"/>
      <c r="N25" s="377"/>
    </row>
    <row r="26" customFormat="false" ht="26.25" hidden="false" customHeight="true" outlineLevel="0" collapsed="false">
      <c r="A26" s="442" t="s">
        <v>255</v>
      </c>
      <c r="B26" s="443" t="n">
        <v>2166</v>
      </c>
      <c r="C26" s="443" t="n">
        <v>177</v>
      </c>
      <c r="D26" s="443" t="n">
        <v>1711</v>
      </c>
      <c r="E26" s="443" t="n">
        <v>177</v>
      </c>
      <c r="F26" s="443" t="n">
        <v>773</v>
      </c>
      <c r="G26" s="443" t="n">
        <v>63</v>
      </c>
      <c r="H26" s="443" t="n">
        <v>1837</v>
      </c>
      <c r="I26" s="443" t="n">
        <v>149</v>
      </c>
      <c r="J26" s="443" t="n">
        <v>6487</v>
      </c>
      <c r="K26" s="443" t="n">
        <v>566</v>
      </c>
      <c r="L26" s="740" t="n">
        <v>7053</v>
      </c>
      <c r="M26" s="738"/>
      <c r="N26" s="377"/>
    </row>
    <row r="27" customFormat="false" ht="26.25" hidden="false" customHeight="true" outlineLevel="0" collapsed="false">
      <c r="A27" s="729" t="s">
        <v>256</v>
      </c>
      <c r="B27" s="741" t="n">
        <v>17465</v>
      </c>
      <c r="C27" s="741" t="n">
        <v>1241</v>
      </c>
      <c r="D27" s="741" t="n">
        <v>16303</v>
      </c>
      <c r="E27" s="741" t="n">
        <v>1262</v>
      </c>
      <c r="F27" s="741" t="n">
        <v>6205</v>
      </c>
      <c r="G27" s="741" t="n">
        <v>404</v>
      </c>
      <c r="H27" s="741" t="n">
        <v>18952</v>
      </c>
      <c r="I27" s="741" t="n">
        <v>1562</v>
      </c>
      <c r="J27" s="741" t="n">
        <v>58925</v>
      </c>
      <c r="K27" s="741" t="n">
        <v>4469</v>
      </c>
      <c r="L27" s="741" t="n">
        <v>63394</v>
      </c>
      <c r="M27" s="738"/>
      <c r="N27" s="377"/>
    </row>
    <row r="28" customFormat="false" ht="20.25" hidden="false" customHeight="false" outlineLevel="0" collapsed="false">
      <c r="A28" s="594" t="s">
        <v>295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3"/>
    </row>
    <row r="29" customFormat="false" ht="12.75" hidden="false" customHeight="false" outlineLevel="0" collapsed="false">
      <c r="A29" s="598" t="s">
        <v>296</v>
      </c>
      <c r="B29" s="389"/>
      <c r="C29" s="389"/>
      <c r="D29" s="389"/>
      <c r="E29" s="389"/>
      <c r="F29" s="389"/>
      <c r="G29" s="389"/>
      <c r="H29" s="389"/>
      <c r="I29" s="389"/>
      <c r="J29" s="389"/>
      <c r="K29" s="389"/>
      <c r="L29" s="389"/>
    </row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A19:A20"/>
    <mergeCell ref="B19:C19"/>
    <mergeCell ref="D19:E19"/>
    <mergeCell ref="F19:G19"/>
    <mergeCell ref="H19:I19"/>
    <mergeCell ref="J19:K19"/>
    <mergeCell ref="L19:L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36" activeCellId="0" sqref="K36"/>
    </sheetView>
  </sheetViews>
  <sheetFormatPr defaultRowHeight="12.75"/>
  <cols>
    <col collapsed="false" hidden="false" max="1" min="1" style="477" width="22.9489795918367"/>
    <col collapsed="false" hidden="false" max="2" min="2" style="477" width="10.3928571428571"/>
    <col collapsed="false" hidden="false" max="3" min="3" style="477" width="8.50510204081633"/>
    <col collapsed="false" hidden="false" max="4" min="4" style="477" width="9.85204081632653"/>
    <col collapsed="false" hidden="false" max="5" min="5" style="477" width="7.29081632653061"/>
    <col collapsed="false" hidden="false" max="6" min="6" style="477" width="11.7448979591837"/>
    <col collapsed="false" hidden="false" max="7" min="7" style="477" width="12.8265306122449"/>
    <col collapsed="false" hidden="false" max="8" min="8" style="477" width="9.85204081632653"/>
    <col collapsed="false" hidden="false" max="9" min="9" style="477" width="7.29081632653061"/>
    <col collapsed="false" hidden="false" max="10" min="10" style="477" width="10.3928571428571"/>
    <col collapsed="false" hidden="false" max="11" min="11" style="477" width="9.17857142857143"/>
    <col collapsed="false" hidden="false" max="12" min="12" style="477" width="15.5255102040816"/>
    <col collapsed="false" hidden="false" max="13" min="13" style="477" width="3.51020408163265"/>
    <col collapsed="false" hidden="false" max="238" min="14" style="477" width="11.2040816326531"/>
    <col collapsed="false" hidden="false" max="239" min="239" style="477" width="22.9489795918367"/>
    <col collapsed="false" hidden="false" max="240" min="240" style="477" width="10.3928571428571"/>
    <col collapsed="false" hidden="false" max="241" min="241" style="477" width="8.50510204081633"/>
    <col collapsed="false" hidden="false" max="242" min="242" style="477" width="9.85204081632653"/>
    <col collapsed="false" hidden="false" max="243" min="243" style="477" width="7.29081632653061"/>
    <col collapsed="false" hidden="false" max="244" min="244" style="477" width="11.7448979591837"/>
    <col collapsed="false" hidden="false" max="245" min="245" style="477" width="12.8265306122449"/>
    <col collapsed="false" hidden="false" max="246" min="246" style="477" width="9.85204081632653"/>
    <col collapsed="false" hidden="false" max="247" min="247" style="477" width="7.29081632653061"/>
    <col collapsed="false" hidden="false" max="248" min="248" style="477" width="10.3928571428571"/>
    <col collapsed="false" hidden="false" max="249" min="249" style="477" width="9.17857142857143"/>
    <col collapsed="false" hidden="false" max="250" min="250" style="477" width="15.5255102040816"/>
    <col collapsed="false" hidden="false" max="251" min="251" style="477" width="3.51020408163265"/>
    <col collapsed="false" hidden="false" max="494" min="252" style="477" width="11.2040816326531"/>
    <col collapsed="false" hidden="false" max="495" min="495" style="477" width="22.9489795918367"/>
    <col collapsed="false" hidden="false" max="496" min="496" style="477" width="10.3928571428571"/>
    <col collapsed="false" hidden="false" max="497" min="497" style="477" width="8.50510204081633"/>
    <col collapsed="false" hidden="false" max="498" min="498" style="477" width="9.85204081632653"/>
    <col collapsed="false" hidden="false" max="499" min="499" style="477" width="7.29081632653061"/>
    <col collapsed="false" hidden="false" max="500" min="500" style="477" width="11.7448979591837"/>
    <col collapsed="false" hidden="false" max="501" min="501" style="477" width="12.8265306122449"/>
    <col collapsed="false" hidden="false" max="502" min="502" style="477" width="9.85204081632653"/>
    <col collapsed="false" hidden="false" max="503" min="503" style="477" width="7.29081632653061"/>
    <col collapsed="false" hidden="false" max="504" min="504" style="477" width="10.3928571428571"/>
    <col collapsed="false" hidden="false" max="505" min="505" style="477" width="9.17857142857143"/>
    <col collapsed="false" hidden="false" max="506" min="506" style="477" width="15.5255102040816"/>
    <col collapsed="false" hidden="false" max="507" min="507" style="477" width="3.51020408163265"/>
    <col collapsed="false" hidden="false" max="750" min="508" style="477" width="11.2040816326531"/>
    <col collapsed="false" hidden="false" max="751" min="751" style="477" width="22.9489795918367"/>
    <col collapsed="false" hidden="false" max="752" min="752" style="477" width="10.3928571428571"/>
    <col collapsed="false" hidden="false" max="753" min="753" style="477" width="8.50510204081633"/>
    <col collapsed="false" hidden="false" max="754" min="754" style="477" width="9.85204081632653"/>
    <col collapsed="false" hidden="false" max="755" min="755" style="477" width="7.29081632653061"/>
    <col collapsed="false" hidden="false" max="756" min="756" style="477" width="11.7448979591837"/>
    <col collapsed="false" hidden="false" max="757" min="757" style="477" width="12.8265306122449"/>
    <col collapsed="false" hidden="false" max="758" min="758" style="477" width="9.85204081632653"/>
    <col collapsed="false" hidden="false" max="759" min="759" style="477" width="7.29081632653061"/>
    <col collapsed="false" hidden="false" max="760" min="760" style="477" width="10.3928571428571"/>
    <col collapsed="false" hidden="false" max="761" min="761" style="477" width="9.17857142857143"/>
    <col collapsed="false" hidden="false" max="762" min="762" style="477" width="15.5255102040816"/>
    <col collapsed="false" hidden="false" max="763" min="763" style="477" width="3.51020408163265"/>
    <col collapsed="false" hidden="false" max="1006" min="764" style="477" width="11.2040816326531"/>
    <col collapsed="false" hidden="false" max="1007" min="1007" style="477" width="22.9489795918367"/>
    <col collapsed="false" hidden="false" max="1008" min="1008" style="477" width="10.3928571428571"/>
    <col collapsed="false" hidden="false" max="1009" min="1009" style="477" width="8.50510204081633"/>
    <col collapsed="false" hidden="false" max="1010" min="1010" style="477" width="9.85204081632653"/>
    <col collapsed="false" hidden="false" max="1011" min="1011" style="477" width="7.29081632653061"/>
    <col collapsed="false" hidden="false" max="1012" min="1012" style="477" width="11.7448979591837"/>
    <col collapsed="false" hidden="false" max="1013" min="1013" style="477" width="12.8265306122449"/>
    <col collapsed="false" hidden="false" max="1014" min="1014" style="477" width="9.85204081632653"/>
    <col collapsed="false" hidden="false" max="1015" min="1015" style="477" width="7.29081632653061"/>
    <col collapsed="false" hidden="false" max="1016" min="1016" style="477" width="10.3928571428571"/>
    <col collapsed="false" hidden="false" max="1017" min="1017" style="477" width="9.17857142857143"/>
    <col collapsed="false" hidden="false" max="1018" min="1018" style="477" width="15.5255102040816"/>
    <col collapsed="false" hidden="false" max="1019" min="1019" style="477" width="3.51020408163265"/>
    <col collapsed="false" hidden="false" max="1025" min="1020" style="477" width="11.2040816326531"/>
  </cols>
  <sheetData>
    <row r="1" customFormat="false" ht="18" hidden="false" customHeight="false" outlineLevel="0" collapsed="false">
      <c r="A1" s="478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478"/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false" outlineLevel="0" collapsed="false">
      <c r="A3" s="478"/>
      <c r="B3" s="601"/>
      <c r="C3" s="601"/>
      <c r="D3" s="601"/>
      <c r="E3" s="601"/>
      <c r="F3" s="601"/>
      <c r="G3" s="601"/>
      <c r="H3" s="601"/>
      <c r="I3" s="601"/>
      <c r="J3" s="601"/>
      <c r="K3" s="601"/>
      <c r="L3" s="601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" hidden="false" customHeight="false" outlineLevel="0" collapsed="false">
      <c r="A4" s="478"/>
      <c r="B4" s="478"/>
      <c r="C4" s="483"/>
      <c r="D4" s="484"/>
      <c r="E4" s="714"/>
      <c r="F4" s="714"/>
      <c r="G4" s="714"/>
      <c r="H4" s="714"/>
      <c r="I4" s="714"/>
      <c r="J4" s="714"/>
      <c r="K4" s="714"/>
      <c r="L4" s="714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744" t="s">
        <v>386</v>
      </c>
      <c r="B5" s="744"/>
      <c r="C5" s="744"/>
      <c r="D5" s="744"/>
      <c r="E5" s="744"/>
      <c r="F5" s="744"/>
      <c r="G5" s="744"/>
      <c r="H5" s="744"/>
      <c r="I5" s="744"/>
      <c r="J5" s="744"/>
      <c r="K5" s="744"/>
      <c r="L5" s="744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79" customFormat="true" ht="18.75" hidden="false" customHeight="true" outlineLevel="0" collapsed="false">
      <c r="A6" s="745" t="s">
        <v>1</v>
      </c>
      <c r="B6" s="745"/>
      <c r="C6" s="745"/>
      <c r="D6" s="745"/>
      <c r="E6" s="745"/>
      <c r="F6" s="745"/>
      <c r="G6" s="745"/>
      <c r="H6" s="745"/>
      <c r="I6" s="745"/>
      <c r="J6" s="745"/>
      <c r="K6" s="745"/>
      <c r="L6" s="745"/>
    </row>
    <row r="7" customFormat="false" ht="38.25" hidden="false" customHeight="true" outlineLevel="0" collapsed="false">
      <c r="A7" s="697" t="s">
        <v>298</v>
      </c>
      <c r="B7" s="746" t="s">
        <v>394</v>
      </c>
      <c r="C7" s="746"/>
      <c r="D7" s="746" t="s">
        <v>395</v>
      </c>
      <c r="E7" s="746"/>
      <c r="F7" s="746" t="s">
        <v>396</v>
      </c>
      <c r="G7" s="746"/>
      <c r="H7" s="746" t="s">
        <v>397</v>
      </c>
      <c r="I7" s="746"/>
      <c r="J7" s="746" t="s">
        <v>294</v>
      </c>
      <c r="K7" s="746"/>
      <c r="L7" s="747" t="s">
        <v>256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8.25" hidden="false" customHeight="true" outlineLevel="0" collapsed="false">
      <c r="A8" s="697"/>
      <c r="B8" s="748" t="s">
        <v>14</v>
      </c>
      <c r="C8" s="748" t="s">
        <v>15</v>
      </c>
      <c r="D8" s="748" t="s">
        <v>14</v>
      </c>
      <c r="E8" s="748" t="s">
        <v>15</v>
      </c>
      <c r="F8" s="748" t="s">
        <v>14</v>
      </c>
      <c r="G8" s="748" t="s">
        <v>15</v>
      </c>
      <c r="H8" s="748" t="s">
        <v>14</v>
      </c>
      <c r="I8" s="748" t="s">
        <v>15</v>
      </c>
      <c r="J8" s="748" t="s">
        <v>14</v>
      </c>
      <c r="K8" s="748" t="s">
        <v>15</v>
      </c>
      <c r="L8" s="747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50" customFormat="true" ht="29.25" hidden="false" customHeight="true" outlineLevel="0" collapsed="false">
      <c r="A9" s="438" t="s">
        <v>367</v>
      </c>
      <c r="B9" s="702" t="n">
        <v>520</v>
      </c>
      <c r="C9" s="702" t="n">
        <v>80</v>
      </c>
      <c r="D9" s="702" t="n">
        <v>177</v>
      </c>
      <c r="E9" s="702" t="n">
        <v>13</v>
      </c>
      <c r="F9" s="702" t="n">
        <v>550</v>
      </c>
      <c r="G9" s="702" t="n">
        <v>71</v>
      </c>
      <c r="H9" s="702" t="n">
        <v>103</v>
      </c>
      <c r="I9" s="702" t="n">
        <v>19</v>
      </c>
      <c r="J9" s="702" t="n">
        <v>1350</v>
      </c>
      <c r="K9" s="702" t="n">
        <v>183</v>
      </c>
      <c r="L9" s="702" t="n">
        <v>1533</v>
      </c>
      <c r="M9" s="749"/>
    </row>
    <row r="10" customFormat="false" ht="29.25" hidden="false" customHeight="true" outlineLevel="0" collapsed="false">
      <c r="A10" s="440" t="s">
        <v>251</v>
      </c>
      <c r="B10" s="704" t="n">
        <v>207</v>
      </c>
      <c r="C10" s="704" t="n">
        <v>39</v>
      </c>
      <c r="D10" s="704" t="n">
        <v>59</v>
      </c>
      <c r="E10" s="704" t="n">
        <v>10</v>
      </c>
      <c r="F10" s="704" t="n">
        <v>228</v>
      </c>
      <c r="G10" s="704" t="n">
        <v>37</v>
      </c>
      <c r="H10" s="704" t="n">
        <v>29</v>
      </c>
      <c r="I10" s="704" t="n">
        <v>4</v>
      </c>
      <c r="J10" s="704" t="n">
        <v>523</v>
      </c>
      <c r="K10" s="704" t="n">
        <v>90</v>
      </c>
      <c r="L10" s="704" t="n">
        <v>613</v>
      </c>
      <c r="M10" s="749"/>
      <c r="O10" s="0"/>
    </row>
    <row r="11" customFormat="false" ht="29.25" hidden="false" customHeight="true" outlineLevel="0" collapsed="false">
      <c r="A11" s="440" t="s">
        <v>252</v>
      </c>
      <c r="B11" s="704" t="n">
        <v>171</v>
      </c>
      <c r="C11" s="704" t="n">
        <v>15</v>
      </c>
      <c r="D11" s="704" t="n">
        <v>65</v>
      </c>
      <c r="E11" s="704" t="n">
        <v>5</v>
      </c>
      <c r="F11" s="704" t="n">
        <v>179</v>
      </c>
      <c r="G11" s="704" t="n">
        <v>15</v>
      </c>
      <c r="H11" s="704" t="n">
        <v>22</v>
      </c>
      <c r="I11" s="704"/>
      <c r="J11" s="704" t="n">
        <v>437</v>
      </c>
      <c r="K11" s="704" t="n">
        <v>35</v>
      </c>
      <c r="L11" s="704" t="n">
        <v>472</v>
      </c>
      <c r="M11" s="749"/>
      <c r="O11" s="0"/>
    </row>
    <row r="12" customFormat="false" ht="29.25" hidden="false" customHeight="true" outlineLevel="0" collapsed="false">
      <c r="A12" s="440" t="s">
        <v>253</v>
      </c>
      <c r="B12" s="704" t="n">
        <v>158</v>
      </c>
      <c r="C12" s="704" t="n">
        <v>8</v>
      </c>
      <c r="D12" s="704" t="n">
        <v>49</v>
      </c>
      <c r="E12" s="704" t="n">
        <v>6</v>
      </c>
      <c r="F12" s="704" t="n">
        <v>112</v>
      </c>
      <c r="G12" s="704" t="n">
        <v>15</v>
      </c>
      <c r="H12" s="704" t="n">
        <v>16</v>
      </c>
      <c r="I12" s="704" t="n">
        <v>3</v>
      </c>
      <c r="J12" s="704" t="n">
        <v>335</v>
      </c>
      <c r="K12" s="704" t="n">
        <v>32</v>
      </c>
      <c r="L12" s="704" t="n">
        <v>367</v>
      </c>
      <c r="M12" s="749"/>
      <c r="O12" s="0"/>
    </row>
    <row r="13" customFormat="false" ht="29.25" hidden="false" customHeight="true" outlineLevel="0" collapsed="false">
      <c r="A13" s="440" t="s">
        <v>254</v>
      </c>
      <c r="B13" s="704" t="n">
        <v>182</v>
      </c>
      <c r="C13" s="704" t="n">
        <v>33</v>
      </c>
      <c r="D13" s="704" t="n">
        <v>83</v>
      </c>
      <c r="E13" s="704" t="n">
        <v>14</v>
      </c>
      <c r="F13" s="704" t="n">
        <v>165</v>
      </c>
      <c r="G13" s="704" t="n">
        <v>31</v>
      </c>
      <c r="H13" s="704" t="n">
        <v>18</v>
      </c>
      <c r="I13" s="704" t="n">
        <v>4</v>
      </c>
      <c r="J13" s="704" t="n">
        <v>448</v>
      </c>
      <c r="K13" s="704" t="n">
        <v>82</v>
      </c>
      <c r="L13" s="704" t="n">
        <v>530</v>
      </c>
      <c r="M13" s="749"/>
      <c r="O13" s="0"/>
    </row>
    <row r="14" customFormat="false" ht="29.25" hidden="false" customHeight="true" outlineLevel="0" collapsed="false">
      <c r="A14" s="442" t="s">
        <v>255</v>
      </c>
      <c r="B14" s="706" t="n">
        <v>106</v>
      </c>
      <c r="C14" s="706" t="n">
        <v>24</v>
      </c>
      <c r="D14" s="706" t="n">
        <v>49</v>
      </c>
      <c r="E14" s="706" t="n">
        <v>8</v>
      </c>
      <c r="F14" s="706" t="n">
        <v>121</v>
      </c>
      <c r="G14" s="706" t="n">
        <v>14</v>
      </c>
      <c r="H14" s="706" t="n">
        <v>13</v>
      </c>
      <c r="I14" s="706" t="n">
        <v>1</v>
      </c>
      <c r="J14" s="706" t="n">
        <v>289</v>
      </c>
      <c r="K14" s="706" t="n">
        <v>47</v>
      </c>
      <c r="L14" s="706" t="n">
        <v>336</v>
      </c>
      <c r="M14" s="749"/>
      <c r="O14" s="0"/>
    </row>
    <row r="15" customFormat="false" ht="29.25" hidden="false" customHeight="true" outlineLevel="0" collapsed="false">
      <c r="A15" s="729" t="s">
        <v>256</v>
      </c>
      <c r="B15" s="751" t="n">
        <v>1344</v>
      </c>
      <c r="C15" s="751" t="n">
        <v>199</v>
      </c>
      <c r="D15" s="751" t="n">
        <v>482</v>
      </c>
      <c r="E15" s="751" t="n">
        <v>56</v>
      </c>
      <c r="F15" s="751" t="n">
        <v>1355</v>
      </c>
      <c r="G15" s="751" t="n">
        <v>183</v>
      </c>
      <c r="H15" s="751" t="n">
        <v>201</v>
      </c>
      <c r="I15" s="751" t="n">
        <v>31</v>
      </c>
      <c r="J15" s="751" t="n">
        <v>3382</v>
      </c>
      <c r="K15" s="751" t="n">
        <v>469</v>
      </c>
      <c r="L15" s="751" t="n">
        <v>3851</v>
      </c>
      <c r="M15" s="749"/>
      <c r="O15" s="0"/>
    </row>
    <row r="16" customFormat="false" ht="12.75" hidden="false" customHeight="false" outlineLevel="0" collapsed="false">
      <c r="A16" s="641" t="s">
        <v>295</v>
      </c>
      <c r="B16" s="515"/>
      <c r="C16" s="515"/>
      <c r="D16" s="515"/>
      <c r="E16" s="515"/>
      <c r="F16" s="515"/>
      <c r="G16" s="515"/>
      <c r="H16" s="515"/>
      <c r="I16" s="515"/>
      <c r="J16" s="515"/>
      <c r="K16" s="515"/>
      <c r="L16" s="515"/>
      <c r="M16" s="0"/>
      <c r="O16" s="0"/>
    </row>
    <row r="17" customFormat="false" ht="12.75" hidden="false" customHeight="false" outlineLevel="0" collapsed="false">
      <c r="A17" s="644" t="s">
        <v>296</v>
      </c>
      <c r="B17" s="661"/>
      <c r="C17" s="661"/>
      <c r="D17" s="661"/>
      <c r="E17" s="661"/>
      <c r="F17" s="661"/>
      <c r="G17" s="661"/>
      <c r="H17" s="661"/>
      <c r="I17" s="661"/>
      <c r="J17" s="661"/>
      <c r="K17" s="661"/>
      <c r="L17" s="661"/>
      <c r="M17" s="0"/>
      <c r="O17" s="0"/>
    </row>
    <row r="22" customFormat="false" ht="15" hidden="false" customHeight="false" outlineLevel="0" collapsed="false"/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51"/>
  <sheetViews>
    <sheetView windowProtection="false" showFormulas="false" showGridLines="fals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G30" activeCellId="0" sqref="G30"/>
    </sheetView>
  </sheetViews>
  <sheetFormatPr defaultRowHeight="12.75"/>
  <cols>
    <col collapsed="false" hidden="false" max="1" min="1" style="246" width="18.2244897959184"/>
    <col collapsed="false" hidden="false" max="3" min="2" style="246" width="11.3418367346939"/>
    <col collapsed="false" hidden="false" max="4" min="4" style="246" width="14.1734693877551"/>
    <col collapsed="false" hidden="false" max="6" min="5" style="246" width="11.3418367346939"/>
    <col collapsed="false" hidden="false" max="7" min="7" style="246" width="15.6581632653061"/>
    <col collapsed="false" hidden="false" max="8" min="8" style="246" width="13.7704081632653"/>
    <col collapsed="false" hidden="false" max="9" min="9" style="246" width="11.2040816326531"/>
    <col collapsed="false" hidden="false" max="10" min="10" style="246" width="19.9795918367347"/>
    <col collapsed="false" hidden="false" max="11" min="11" style="246" width="14.5816326530612"/>
    <col collapsed="false" hidden="false" max="12" min="12" style="246" width="16.0663265306122"/>
    <col collapsed="false" hidden="false" max="13" min="13" style="246" width="14.5816326530612"/>
    <col collapsed="false" hidden="false" max="14" min="14" style="246" width="16.8724489795918"/>
    <col collapsed="false" hidden="false" max="17" min="15" style="246" width="13.3622448979592"/>
    <col collapsed="false" hidden="false" max="248" min="18" style="246" width="11.2040816326531"/>
    <col collapsed="false" hidden="false" max="249" min="249" style="246" width="18.2244897959184"/>
    <col collapsed="false" hidden="false" max="251" min="250" style="246" width="11.3418367346939"/>
    <col collapsed="false" hidden="false" max="252" min="252" style="246" width="14.1734693877551"/>
    <col collapsed="false" hidden="false" max="254" min="253" style="246" width="11.3418367346939"/>
    <col collapsed="false" hidden="false" max="255" min="255" style="246" width="15.6581632653061"/>
    <col collapsed="false" hidden="false" max="256" min="256" style="246" width="13.7704081632653"/>
    <col collapsed="false" hidden="false" max="257" min="257" style="246" width="11.2040816326531"/>
    <col collapsed="false" hidden="false" max="258" min="258" style="246" width="19.9795918367347"/>
    <col collapsed="false" hidden="false" max="259" min="259" style="246" width="14.5816326530612"/>
    <col collapsed="false" hidden="false" max="260" min="260" style="246" width="16.0663265306122"/>
    <col collapsed="false" hidden="false" max="261" min="261" style="246" width="14.5816326530612"/>
    <col collapsed="false" hidden="false" max="262" min="262" style="246" width="16.8724489795918"/>
    <col collapsed="false" hidden="false" max="266" min="263" style="246" width="13.3622448979592"/>
    <col collapsed="false" hidden="false" max="267" min="267" style="246" width="12.6887755102041"/>
    <col collapsed="false" hidden="false" max="268" min="268" style="246" width="12.5561224489796"/>
    <col collapsed="false" hidden="false" max="269" min="269" style="246" width="8.36734693877551"/>
    <col collapsed="false" hidden="false" max="504" min="270" style="246" width="11.2040816326531"/>
    <col collapsed="false" hidden="false" max="505" min="505" style="246" width="18.2244897959184"/>
    <col collapsed="false" hidden="false" max="507" min="506" style="246" width="11.3418367346939"/>
    <col collapsed="false" hidden="false" max="508" min="508" style="246" width="14.1734693877551"/>
    <col collapsed="false" hidden="false" max="510" min="509" style="246" width="11.3418367346939"/>
    <col collapsed="false" hidden="false" max="511" min="511" style="246" width="15.6581632653061"/>
    <col collapsed="false" hidden="false" max="512" min="512" style="246" width="13.7704081632653"/>
    <col collapsed="false" hidden="false" max="513" min="513" style="246" width="11.2040816326531"/>
    <col collapsed="false" hidden="false" max="514" min="514" style="246" width="19.9795918367347"/>
    <col collapsed="false" hidden="false" max="515" min="515" style="246" width="14.5816326530612"/>
    <col collapsed="false" hidden="false" max="516" min="516" style="246" width="16.0663265306122"/>
    <col collapsed="false" hidden="false" max="517" min="517" style="246" width="14.5816326530612"/>
    <col collapsed="false" hidden="false" max="518" min="518" style="246" width="16.8724489795918"/>
    <col collapsed="false" hidden="false" max="522" min="519" style="246" width="13.3622448979592"/>
    <col collapsed="false" hidden="false" max="523" min="523" style="246" width="12.6887755102041"/>
    <col collapsed="false" hidden="false" max="524" min="524" style="246" width="12.5561224489796"/>
    <col collapsed="false" hidden="false" max="525" min="525" style="246" width="8.36734693877551"/>
    <col collapsed="false" hidden="false" max="760" min="526" style="246" width="11.2040816326531"/>
    <col collapsed="false" hidden="false" max="761" min="761" style="246" width="18.2244897959184"/>
    <col collapsed="false" hidden="false" max="763" min="762" style="246" width="11.3418367346939"/>
    <col collapsed="false" hidden="false" max="764" min="764" style="246" width="14.1734693877551"/>
    <col collapsed="false" hidden="false" max="766" min="765" style="246" width="11.3418367346939"/>
    <col collapsed="false" hidden="false" max="767" min="767" style="246" width="15.6581632653061"/>
    <col collapsed="false" hidden="false" max="768" min="768" style="246" width="13.7704081632653"/>
    <col collapsed="false" hidden="false" max="769" min="769" style="246" width="11.2040816326531"/>
    <col collapsed="false" hidden="false" max="770" min="770" style="246" width="19.9795918367347"/>
    <col collapsed="false" hidden="false" max="771" min="771" style="246" width="14.5816326530612"/>
    <col collapsed="false" hidden="false" max="772" min="772" style="246" width="16.0663265306122"/>
    <col collapsed="false" hidden="false" max="773" min="773" style="246" width="14.5816326530612"/>
    <col collapsed="false" hidden="false" max="774" min="774" style="246" width="16.8724489795918"/>
    <col collapsed="false" hidden="false" max="778" min="775" style="246" width="13.3622448979592"/>
    <col collapsed="false" hidden="false" max="779" min="779" style="246" width="12.6887755102041"/>
    <col collapsed="false" hidden="false" max="780" min="780" style="246" width="12.5561224489796"/>
    <col collapsed="false" hidden="false" max="781" min="781" style="246" width="8.36734693877551"/>
    <col collapsed="false" hidden="false" max="1016" min="782" style="246" width="11.2040816326531"/>
    <col collapsed="false" hidden="false" max="1017" min="1017" style="246" width="18.2244897959184"/>
    <col collapsed="false" hidden="false" max="1019" min="1018" style="246" width="11.3418367346939"/>
    <col collapsed="false" hidden="false" max="1020" min="1020" style="246" width="14.1734693877551"/>
    <col collapsed="false" hidden="false" max="1022" min="1021" style="246" width="11.3418367346939"/>
    <col collapsed="false" hidden="false" max="1023" min="1023" style="246" width="15.6581632653061"/>
    <col collapsed="false" hidden="false" max="1025" min="1024" style="246" width="13.7704081632653"/>
  </cols>
  <sheetData>
    <row r="1" customFormat="false" ht="15" hidden="false" customHeight="true" outlineLevel="0" collapsed="false">
      <c r="A1" s="247"/>
      <c r="B1" s="247"/>
      <c r="C1" s="247"/>
      <c r="D1" s="247"/>
      <c r="E1" s="247"/>
      <c r="F1" s="247"/>
      <c r="G1" s="247"/>
      <c r="H1" s="24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48"/>
      <c r="B2" s="248"/>
      <c r="C2" s="248"/>
      <c r="D2" s="248"/>
      <c r="E2" s="248"/>
      <c r="F2" s="248"/>
      <c r="G2" s="248"/>
      <c r="H2" s="248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48"/>
      <c r="B3" s="248"/>
      <c r="C3" s="248"/>
      <c r="D3" s="248"/>
      <c r="E3" s="248"/>
      <c r="F3" s="248"/>
      <c r="G3" s="248"/>
      <c r="H3" s="248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247"/>
      <c r="B4" s="247"/>
      <c r="C4" s="247"/>
      <c r="D4" s="247"/>
      <c r="E4" s="247"/>
      <c r="F4" s="247"/>
      <c r="G4" s="247"/>
      <c r="H4" s="24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249" t="s">
        <v>243</v>
      </c>
      <c r="B5" s="249"/>
      <c r="C5" s="249"/>
      <c r="D5" s="249"/>
      <c r="E5" s="249"/>
      <c r="F5" s="249"/>
      <c r="G5" s="249"/>
      <c r="H5" s="249"/>
      <c r="I5" s="0"/>
      <c r="J5" s="249" t="s">
        <v>244</v>
      </c>
      <c r="K5" s="249"/>
      <c r="L5" s="249"/>
      <c r="M5" s="249"/>
      <c r="N5" s="24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250" t="s">
        <v>245</v>
      </c>
      <c r="B6" s="250"/>
      <c r="C6" s="250"/>
      <c r="D6" s="250"/>
      <c r="E6" s="250"/>
      <c r="F6" s="250"/>
      <c r="G6" s="250"/>
      <c r="H6" s="250"/>
      <c r="I6" s="0"/>
      <c r="J6" s="251" t="s">
        <v>245</v>
      </c>
      <c r="K6" s="251"/>
      <c r="L6" s="251"/>
      <c r="M6" s="251"/>
      <c r="N6" s="251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6" customFormat="true" ht="24.75" hidden="false" customHeight="true" outlineLevel="0" collapsed="false">
      <c r="A7" s="252" t="s">
        <v>246</v>
      </c>
      <c r="B7" s="253" t="s">
        <v>8</v>
      </c>
      <c r="C7" s="253"/>
      <c r="D7" s="254" t="s">
        <v>9</v>
      </c>
      <c r="E7" s="253" t="s">
        <v>10</v>
      </c>
      <c r="F7" s="253"/>
      <c r="G7" s="254" t="s">
        <v>11</v>
      </c>
      <c r="H7" s="255" t="s">
        <v>5</v>
      </c>
      <c r="J7" s="257" t="s">
        <v>246</v>
      </c>
      <c r="K7" s="254" t="s">
        <v>247</v>
      </c>
      <c r="L7" s="254" t="s">
        <v>248</v>
      </c>
      <c r="M7" s="254" t="s">
        <v>249</v>
      </c>
      <c r="N7" s="255" t="s">
        <v>248</v>
      </c>
    </row>
    <row r="8" customFormat="false" ht="24.75" hidden="false" customHeight="true" outlineLevel="0" collapsed="false">
      <c r="A8" s="252"/>
      <c r="B8" s="258" t="s">
        <v>247</v>
      </c>
      <c r="C8" s="258" t="s">
        <v>249</v>
      </c>
      <c r="D8" s="254"/>
      <c r="E8" s="258" t="s">
        <v>247</v>
      </c>
      <c r="F8" s="258" t="s">
        <v>249</v>
      </c>
      <c r="G8" s="254"/>
      <c r="H8" s="255"/>
      <c r="I8" s="0"/>
      <c r="J8" s="257"/>
      <c r="K8" s="254"/>
      <c r="L8" s="254"/>
      <c r="M8" s="254"/>
      <c r="N8" s="255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259" t="s">
        <v>250</v>
      </c>
      <c r="B9" s="260" t="n">
        <v>647</v>
      </c>
      <c r="C9" s="260" t="n">
        <v>59</v>
      </c>
      <c r="D9" s="260" t="n">
        <v>706</v>
      </c>
      <c r="E9" s="261" t="n">
        <v>4082</v>
      </c>
      <c r="F9" s="260" t="n">
        <v>227</v>
      </c>
      <c r="G9" s="260" t="n">
        <v>4309</v>
      </c>
      <c r="H9" s="262" t="n">
        <v>5015</v>
      </c>
      <c r="I9" s="0"/>
      <c r="J9" s="263" t="s">
        <v>250</v>
      </c>
      <c r="K9" s="260" t="n">
        <v>4729</v>
      </c>
      <c r="L9" s="264" t="n">
        <v>0.942971086739781</v>
      </c>
      <c r="M9" s="260" t="n">
        <v>286</v>
      </c>
      <c r="N9" s="265" t="n">
        <v>0.0570289132602193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75" hidden="false" customHeight="true" outlineLevel="0" collapsed="false">
      <c r="A10" s="266" t="s">
        <v>251</v>
      </c>
      <c r="B10" s="267" t="n">
        <v>245</v>
      </c>
      <c r="C10" s="267" t="n">
        <v>43</v>
      </c>
      <c r="D10" s="267" t="n">
        <v>288</v>
      </c>
      <c r="E10" s="268" t="n">
        <v>2108</v>
      </c>
      <c r="F10" s="267" t="n">
        <v>167</v>
      </c>
      <c r="G10" s="267" t="n">
        <v>2275</v>
      </c>
      <c r="H10" s="269" t="n">
        <v>2563</v>
      </c>
      <c r="I10" s="0"/>
      <c r="J10" s="270" t="s">
        <v>251</v>
      </c>
      <c r="K10" s="267" t="n">
        <v>2353</v>
      </c>
      <c r="L10" s="271" t="n">
        <v>0.918064767850176</v>
      </c>
      <c r="M10" s="267" t="n">
        <v>210</v>
      </c>
      <c r="N10" s="272" t="n">
        <v>0.0819352321498244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4.75" hidden="false" customHeight="true" outlineLevel="0" collapsed="false">
      <c r="A11" s="266" t="s">
        <v>252</v>
      </c>
      <c r="B11" s="267" t="n">
        <v>1600</v>
      </c>
      <c r="C11" s="267" t="n">
        <v>62</v>
      </c>
      <c r="D11" s="267" t="n">
        <v>1662</v>
      </c>
      <c r="E11" s="268" t="n">
        <v>2214</v>
      </c>
      <c r="F11" s="267" t="n">
        <v>54</v>
      </c>
      <c r="G11" s="267" t="n">
        <v>2268</v>
      </c>
      <c r="H11" s="269" t="n">
        <v>3930</v>
      </c>
      <c r="I11" s="0"/>
      <c r="J11" s="270" t="s">
        <v>252</v>
      </c>
      <c r="K11" s="267" t="n">
        <v>3814</v>
      </c>
      <c r="L11" s="271" t="n">
        <v>0.970483460559796</v>
      </c>
      <c r="M11" s="267" t="n">
        <v>116</v>
      </c>
      <c r="N11" s="272" t="n">
        <v>0.0295165394402036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.75" hidden="false" customHeight="true" outlineLevel="0" collapsed="false">
      <c r="A12" s="266" t="s">
        <v>253</v>
      </c>
      <c r="B12" s="267" t="n">
        <v>176</v>
      </c>
      <c r="C12" s="267" t="n">
        <v>8</v>
      </c>
      <c r="D12" s="267" t="n">
        <v>184</v>
      </c>
      <c r="E12" s="268" t="n">
        <v>1595</v>
      </c>
      <c r="F12" s="267" t="n">
        <v>64</v>
      </c>
      <c r="G12" s="267" t="n">
        <v>1659</v>
      </c>
      <c r="H12" s="269" t="n">
        <v>1843</v>
      </c>
      <c r="I12" s="0"/>
      <c r="J12" s="270" t="s">
        <v>253</v>
      </c>
      <c r="K12" s="267" t="n">
        <v>1771</v>
      </c>
      <c r="L12" s="271" t="n">
        <v>0.96093326098752</v>
      </c>
      <c r="M12" s="267" t="n">
        <v>72</v>
      </c>
      <c r="N12" s="272" t="n">
        <v>0.0390667390124797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4.75" hidden="false" customHeight="true" outlineLevel="0" collapsed="false">
      <c r="A13" s="266" t="s">
        <v>254</v>
      </c>
      <c r="B13" s="267" t="n">
        <v>266</v>
      </c>
      <c r="C13" s="267" t="n">
        <v>15</v>
      </c>
      <c r="D13" s="267" t="n">
        <v>281</v>
      </c>
      <c r="E13" s="268" t="n">
        <v>1113</v>
      </c>
      <c r="F13" s="267" t="n">
        <v>98</v>
      </c>
      <c r="G13" s="267" t="n">
        <v>1211</v>
      </c>
      <c r="H13" s="269" t="n">
        <v>1492</v>
      </c>
      <c r="I13" s="0"/>
      <c r="J13" s="270" t="s">
        <v>254</v>
      </c>
      <c r="K13" s="267" t="n">
        <v>1379</v>
      </c>
      <c r="L13" s="271" t="n">
        <v>0.92426273458445</v>
      </c>
      <c r="M13" s="267" t="n">
        <v>113</v>
      </c>
      <c r="N13" s="272" t="n">
        <v>0.0757372654155496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4.75" hidden="false" customHeight="true" outlineLevel="0" collapsed="false">
      <c r="A14" s="273" t="s">
        <v>255</v>
      </c>
      <c r="B14" s="274" t="n">
        <v>89</v>
      </c>
      <c r="C14" s="274" t="n">
        <v>19</v>
      </c>
      <c r="D14" s="274" t="n">
        <v>108</v>
      </c>
      <c r="E14" s="275" t="n">
        <v>1194</v>
      </c>
      <c r="F14" s="274" t="n">
        <v>67</v>
      </c>
      <c r="G14" s="274" t="n">
        <v>1261</v>
      </c>
      <c r="H14" s="276" t="n">
        <v>1369</v>
      </c>
      <c r="I14" s="0"/>
      <c r="J14" s="277" t="s">
        <v>255</v>
      </c>
      <c r="K14" s="274" t="n">
        <v>1283</v>
      </c>
      <c r="L14" s="278" t="n">
        <v>0.93718042366691</v>
      </c>
      <c r="M14" s="274" t="n">
        <v>86</v>
      </c>
      <c r="N14" s="279" t="n">
        <v>0.0628195763330899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83" customFormat="true" ht="27.75" hidden="false" customHeight="true" outlineLevel="0" collapsed="false">
      <c r="A15" s="280" t="s">
        <v>256</v>
      </c>
      <c r="B15" s="281" t="n">
        <v>3023</v>
      </c>
      <c r="C15" s="281" t="n">
        <v>206</v>
      </c>
      <c r="D15" s="281" t="n">
        <v>3229</v>
      </c>
      <c r="E15" s="281" t="n">
        <v>12306</v>
      </c>
      <c r="F15" s="281" t="n">
        <v>677</v>
      </c>
      <c r="G15" s="281" t="n">
        <v>12983</v>
      </c>
      <c r="H15" s="282" t="n">
        <v>16212</v>
      </c>
      <c r="J15" s="280" t="s">
        <v>256</v>
      </c>
      <c r="K15" s="281" t="n">
        <v>15329</v>
      </c>
      <c r="L15" s="284" t="n">
        <v>0.94553417221811</v>
      </c>
      <c r="M15" s="281" t="n">
        <v>883</v>
      </c>
      <c r="N15" s="285" t="n">
        <v>0.05446582778189</v>
      </c>
      <c r="P15" s="286"/>
    </row>
    <row r="16" s="290" customFormat="true" ht="9.75" hidden="false" customHeight="true" outlineLevel="0" collapsed="false">
      <c r="A16" s="287" t="s">
        <v>257</v>
      </c>
      <c r="B16" s="288"/>
      <c r="C16" s="289"/>
      <c r="D16" s="289"/>
      <c r="E16" s="289"/>
      <c r="F16" s="289"/>
      <c r="G16" s="289"/>
      <c r="H16" s="289"/>
      <c r="J16" s="291" t="s">
        <v>257</v>
      </c>
      <c r="K16" s="292"/>
      <c r="L16" s="292"/>
      <c r="M16" s="292"/>
      <c r="N16" s="292"/>
      <c r="O16" s="256"/>
      <c r="P16" s="256"/>
      <c r="Q16" s="256"/>
    </row>
    <row r="17" customFormat="false" ht="12.75" hidden="false" customHeight="false" outlineLevel="0" collapsed="false">
      <c r="A17" s="0"/>
      <c r="C17" s="0"/>
      <c r="D17" s="293"/>
      <c r="E17" s="293"/>
      <c r="F17" s="293"/>
      <c r="G17" s="293"/>
      <c r="J17" s="0"/>
      <c r="K17" s="0"/>
      <c r="L17" s="294"/>
      <c r="M17" s="0"/>
      <c r="N17" s="0"/>
      <c r="O17" s="0"/>
      <c r="P17" s="0"/>
      <c r="Q17" s="0"/>
    </row>
    <row r="18" customFormat="false" ht="15" hidden="false" customHeight="true" outlineLevel="0" collapsed="false">
      <c r="A18" s="295"/>
      <c r="C18" s="294"/>
      <c r="D18" s="294"/>
      <c r="E18" s="294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0"/>
      <c r="C19" s="0"/>
      <c r="D19" s="294"/>
      <c r="J19" s="0"/>
      <c r="K19" s="294" t="n">
        <v>16212</v>
      </c>
      <c r="L19" s="0"/>
      <c r="M19" s="0"/>
      <c r="N19" s="0"/>
      <c r="O19" s="0"/>
      <c r="P19" s="0"/>
      <c r="Q19" s="0"/>
    </row>
    <row r="20" customFormat="false" ht="12.75" hidden="false" customHeight="false" outlineLevel="0" collapsed="false">
      <c r="A20" s="0"/>
      <c r="C20" s="0"/>
      <c r="D20" s="0"/>
      <c r="J20" s="0"/>
      <c r="K20" s="0"/>
      <c r="L20" s="0"/>
      <c r="M20" s="0"/>
      <c r="N20" s="0"/>
      <c r="O20" s="0"/>
      <c r="P20" s="0"/>
      <c r="Q20" s="0"/>
    </row>
    <row r="21" customFormat="false" ht="12.75" hidden="false" customHeight="false" outlineLevel="0" collapsed="false">
      <c r="A21" s="256"/>
      <c r="C21" s="0"/>
      <c r="D21" s="0"/>
      <c r="J21" s="0"/>
      <c r="K21" s="0"/>
      <c r="L21" s="0"/>
      <c r="M21" s="0"/>
      <c r="N21" s="0"/>
      <c r="O21" s="0"/>
      <c r="P21" s="0"/>
      <c r="Q21" s="0"/>
    </row>
    <row r="22" customFormat="false" ht="12.75" hidden="false" customHeight="false" outlineLevel="0" collapsed="false">
      <c r="C22" s="0"/>
      <c r="D22" s="0"/>
      <c r="J22" s="0"/>
      <c r="K22" s="0"/>
      <c r="L22" s="0"/>
      <c r="M22" s="0"/>
      <c r="N22" s="0"/>
      <c r="O22" s="0"/>
      <c r="P22" s="0"/>
      <c r="Q22" s="0"/>
    </row>
    <row r="23" customFormat="false" ht="12.75" hidden="false" customHeight="false" outlineLevel="0" collapsed="false">
      <c r="C23" s="0"/>
      <c r="D23" s="294"/>
      <c r="J23" s="0"/>
      <c r="K23" s="0"/>
      <c r="L23" s="0"/>
      <c r="M23" s="0"/>
      <c r="N23" s="0"/>
      <c r="O23" s="0"/>
      <c r="P23" s="0"/>
      <c r="Q23" s="0"/>
    </row>
    <row r="24" customFormat="false" ht="12.75" hidden="false" customHeight="false" outlineLevel="0" collapsed="false">
      <c r="C24" s="0"/>
      <c r="J24" s="0"/>
      <c r="K24" s="0"/>
      <c r="L24" s="0"/>
      <c r="M24" s="0"/>
      <c r="N24" s="0"/>
      <c r="O24" s="0"/>
      <c r="P24" s="0"/>
      <c r="Q24" s="0"/>
    </row>
    <row r="25" customFormat="false" ht="12.75" hidden="false" customHeight="false" outlineLevel="0" collapsed="false">
      <c r="C25" s="0"/>
      <c r="J25" s="0"/>
      <c r="K25" s="0"/>
      <c r="L25" s="0"/>
      <c r="M25" s="0"/>
      <c r="N25" s="0"/>
      <c r="O25" s="0"/>
      <c r="P25" s="0"/>
      <c r="Q25" s="0"/>
    </row>
    <row r="26" customFormat="false" ht="12.75" hidden="false" customHeight="false" outlineLevel="0" collapsed="false">
      <c r="C26" s="0"/>
      <c r="J26" s="0"/>
      <c r="K26" s="0"/>
      <c r="L26" s="0"/>
      <c r="M26" s="0"/>
      <c r="N26" s="0"/>
      <c r="O26" s="0"/>
      <c r="P26" s="0"/>
      <c r="Q26" s="0"/>
    </row>
    <row r="27" customFormat="false" ht="12.75" hidden="false" customHeight="false" outlineLevel="0" collapsed="false">
      <c r="C27" s="0"/>
      <c r="J27" s="0"/>
      <c r="K27" s="0"/>
      <c r="L27" s="0"/>
      <c r="M27" s="0"/>
      <c r="N27" s="0"/>
      <c r="O27" s="0"/>
      <c r="P27" s="0"/>
      <c r="Q27" s="0"/>
    </row>
    <row r="28" customFormat="false" ht="12.75" hidden="false" customHeight="false" outlineLevel="0" collapsed="false">
      <c r="C28" s="0"/>
      <c r="J28" s="0"/>
      <c r="K28" s="0"/>
      <c r="L28" s="0"/>
      <c r="M28" s="0"/>
      <c r="N28" s="0"/>
      <c r="O28" s="0"/>
      <c r="P28" s="0"/>
      <c r="Q28" s="0"/>
    </row>
    <row r="29" customFormat="false" ht="12.75" hidden="false" customHeight="false" outlineLevel="0" collapsed="false">
      <c r="C29" s="0"/>
      <c r="J29" s="0"/>
      <c r="K29" s="0"/>
      <c r="L29" s="0"/>
      <c r="M29" s="0"/>
      <c r="N29" s="0"/>
      <c r="O29" s="0"/>
      <c r="P29" s="0"/>
      <c r="Q29" s="0"/>
    </row>
    <row r="30" customFormat="false" ht="12.75" hidden="false" customHeight="false" outlineLevel="0" collapsed="false">
      <c r="C30" s="0"/>
      <c r="J30" s="0"/>
      <c r="K30" s="0"/>
      <c r="L30" s="0"/>
      <c r="M30" s="0"/>
      <c r="N30" s="0"/>
      <c r="O30" s="0"/>
      <c r="P30" s="0"/>
      <c r="Q30" s="0"/>
    </row>
    <row r="31" customFormat="false" ht="12.75" hidden="false" customHeight="false" outlineLevel="0" collapsed="false">
      <c r="C31" s="0"/>
      <c r="J31" s="0"/>
      <c r="K31" s="0"/>
      <c r="L31" s="0"/>
      <c r="M31" s="0"/>
      <c r="N31" s="0"/>
      <c r="O31" s="0"/>
      <c r="P31" s="0"/>
      <c r="Q31" s="0"/>
    </row>
    <row r="32" customFormat="false" ht="12.75" hidden="false" customHeight="false" outlineLevel="0" collapsed="false">
      <c r="C32" s="0"/>
      <c r="J32" s="0"/>
      <c r="K32" s="0"/>
      <c r="L32" s="0"/>
      <c r="M32" s="0"/>
      <c r="N32" s="0"/>
      <c r="O32" s="0"/>
      <c r="P32" s="0"/>
      <c r="Q32" s="0"/>
    </row>
    <row r="33" customFormat="false" ht="12.75" hidden="false" customHeight="false" outlineLevel="0" collapsed="false">
      <c r="C33" s="0"/>
      <c r="J33" s="0"/>
      <c r="K33" s="0"/>
      <c r="L33" s="0"/>
      <c r="M33" s="0"/>
      <c r="N33" s="0"/>
      <c r="O33" s="0"/>
      <c r="P33" s="0"/>
      <c r="Q33" s="0"/>
    </row>
    <row r="34" customFormat="false" ht="12.75" hidden="false" customHeight="false" outlineLevel="0" collapsed="false">
      <c r="C34" s="0"/>
      <c r="J34" s="0"/>
      <c r="K34" s="0"/>
      <c r="L34" s="0"/>
      <c r="M34" s="0"/>
      <c r="N34" s="0"/>
      <c r="O34" s="0"/>
      <c r="P34" s="0"/>
      <c r="Q34" s="0"/>
    </row>
    <row r="35" customFormat="false" ht="12.75" hidden="false" customHeight="false" outlineLevel="0" collapsed="false">
      <c r="C35" s="0"/>
      <c r="J35" s="0"/>
      <c r="K35" s="0"/>
      <c r="L35" s="0"/>
      <c r="M35" s="0"/>
      <c r="N35" s="0"/>
      <c r="O35" s="0"/>
      <c r="P35" s="0"/>
      <c r="Q35" s="0"/>
    </row>
    <row r="36" customFormat="false" ht="12.75" hidden="false" customHeight="false" outlineLevel="0" collapsed="false">
      <c r="C36" s="256"/>
      <c r="J36" s="0"/>
      <c r="K36" s="0"/>
      <c r="L36" s="0"/>
      <c r="M36" s="0"/>
      <c r="N36" s="0"/>
      <c r="O36" s="0"/>
      <c r="P36" s="0"/>
      <c r="Q36" s="0"/>
    </row>
    <row r="37" customFormat="false" ht="12.75" hidden="false" customHeight="false" outlineLevel="0" collapsed="false">
      <c r="J37" s="0"/>
      <c r="K37" s="0"/>
      <c r="L37" s="0"/>
      <c r="M37" s="0"/>
      <c r="N37" s="0"/>
      <c r="O37" s="0"/>
      <c r="P37" s="0"/>
      <c r="Q37" s="0"/>
    </row>
    <row r="38" customFormat="false" ht="12.75" hidden="false" customHeight="false" outlineLevel="0" collapsed="false">
      <c r="J38" s="0"/>
      <c r="K38" s="0"/>
      <c r="L38" s="0"/>
      <c r="M38" s="0"/>
      <c r="N38" s="0"/>
      <c r="O38" s="0"/>
      <c r="P38" s="0"/>
      <c r="Q38" s="0"/>
    </row>
    <row r="39" customFormat="false" ht="12.75" hidden="false" customHeight="false" outlineLevel="0" collapsed="false">
      <c r="J39" s="0"/>
      <c r="K39" s="0"/>
      <c r="L39" s="0"/>
      <c r="M39" s="0"/>
      <c r="N39" s="0"/>
      <c r="O39" s="0"/>
      <c r="P39" s="0"/>
      <c r="Q39" s="0"/>
    </row>
    <row r="40" customFormat="false" ht="12.75" hidden="false" customHeight="false" outlineLevel="0" collapsed="false">
      <c r="J40" s="0"/>
      <c r="K40" s="0"/>
      <c r="L40" s="0"/>
      <c r="M40" s="0"/>
      <c r="N40" s="0"/>
      <c r="O40" s="0"/>
      <c r="P40" s="0"/>
      <c r="Q40" s="0"/>
    </row>
    <row r="41" customFormat="false" ht="15" hidden="false" customHeight="false" outlineLevel="0" collapsed="false">
      <c r="J41" s="249" t="s">
        <v>258</v>
      </c>
      <c r="K41" s="249"/>
      <c r="L41" s="249"/>
      <c r="M41" s="249"/>
      <c r="N41" s="249"/>
      <c r="O41" s="0"/>
      <c r="P41" s="0"/>
      <c r="Q41" s="0"/>
    </row>
    <row r="42" customFormat="false" ht="15.75" hidden="false" customHeight="false" outlineLevel="0" collapsed="false">
      <c r="J42" s="296" t="s">
        <v>259</v>
      </c>
      <c r="K42" s="296"/>
      <c r="L42" s="296"/>
      <c r="M42" s="296"/>
      <c r="N42" s="296"/>
      <c r="O42" s="0"/>
      <c r="P42" s="0"/>
      <c r="Q42" s="0"/>
    </row>
    <row r="43" customFormat="false" ht="28.5" hidden="false" customHeight="true" outlineLevel="0" collapsed="false">
      <c r="J43" s="297" t="s">
        <v>246</v>
      </c>
      <c r="K43" s="298" t="s">
        <v>8</v>
      </c>
      <c r="L43" s="298" t="s">
        <v>248</v>
      </c>
      <c r="M43" s="298" t="s">
        <v>10</v>
      </c>
      <c r="N43" s="299" t="s">
        <v>248</v>
      </c>
      <c r="O43" s="0"/>
      <c r="P43" s="0"/>
      <c r="Q43" s="0"/>
    </row>
    <row r="44" customFormat="false" ht="20.25" hidden="false" customHeight="true" outlineLevel="0" collapsed="false">
      <c r="J44" s="300" t="s">
        <v>250</v>
      </c>
      <c r="K44" s="301" t="n">
        <v>706</v>
      </c>
      <c r="L44" s="302" t="n">
        <v>0.140777666999003</v>
      </c>
      <c r="M44" s="301" t="n">
        <v>4309</v>
      </c>
      <c r="N44" s="303" t="n">
        <v>0.859222333000997</v>
      </c>
      <c r="O44" s="0"/>
      <c r="P44" s="0"/>
      <c r="Q44" s="0"/>
    </row>
    <row r="45" customFormat="false" ht="20.25" hidden="false" customHeight="true" outlineLevel="0" collapsed="false">
      <c r="J45" s="304" t="s">
        <v>251</v>
      </c>
      <c r="K45" s="305" t="n">
        <v>288</v>
      </c>
      <c r="L45" s="306" t="n">
        <v>0.112368318376902</v>
      </c>
      <c r="M45" s="305" t="n">
        <v>2275</v>
      </c>
      <c r="N45" s="307" t="n">
        <v>0.887631681623098</v>
      </c>
      <c r="O45" s="0"/>
      <c r="P45" s="0"/>
      <c r="Q45" s="0"/>
    </row>
    <row r="46" customFormat="false" ht="20.25" hidden="false" customHeight="true" outlineLevel="0" collapsed="false">
      <c r="J46" s="304" t="s">
        <v>252</v>
      </c>
      <c r="K46" s="305" t="n">
        <v>1662</v>
      </c>
      <c r="L46" s="306" t="n">
        <v>0.422900763358779</v>
      </c>
      <c r="M46" s="305" t="n">
        <v>2268</v>
      </c>
      <c r="N46" s="307" t="n">
        <v>0.577099236641222</v>
      </c>
      <c r="O46" s="0"/>
      <c r="P46" s="0"/>
      <c r="Q46" s="0"/>
    </row>
    <row r="47" customFormat="false" ht="20.25" hidden="false" customHeight="true" outlineLevel="0" collapsed="false">
      <c r="J47" s="304" t="s">
        <v>253</v>
      </c>
      <c r="K47" s="305" t="n">
        <v>184</v>
      </c>
      <c r="L47" s="306" t="n">
        <v>0.0998372219207813</v>
      </c>
      <c r="M47" s="305" t="n">
        <v>1659</v>
      </c>
      <c r="N47" s="307" t="n">
        <v>0.900162778079219</v>
      </c>
      <c r="O47" s="0"/>
      <c r="P47" s="0"/>
      <c r="Q47" s="0"/>
    </row>
    <row r="48" customFormat="false" ht="20.25" hidden="false" customHeight="true" outlineLevel="0" collapsed="false">
      <c r="J48" s="304" t="s">
        <v>254</v>
      </c>
      <c r="K48" s="305" t="n">
        <v>281</v>
      </c>
      <c r="L48" s="306" t="n">
        <v>0.188337801608579</v>
      </c>
      <c r="M48" s="305" t="n">
        <v>1211</v>
      </c>
      <c r="N48" s="307" t="n">
        <v>0.811662198391421</v>
      </c>
      <c r="O48" s="0"/>
      <c r="P48" s="0"/>
      <c r="Q48" s="0"/>
    </row>
    <row r="49" customFormat="false" ht="20.25" hidden="false" customHeight="true" outlineLevel="0" collapsed="false">
      <c r="J49" s="308" t="s">
        <v>255</v>
      </c>
      <c r="K49" s="309" t="n">
        <v>108</v>
      </c>
      <c r="L49" s="310" t="n">
        <v>0.0788897005113221</v>
      </c>
      <c r="M49" s="309" t="n">
        <v>1261</v>
      </c>
      <c r="N49" s="311" t="n">
        <v>0.921110299488678</v>
      </c>
      <c r="O49" s="0"/>
      <c r="P49" s="0"/>
      <c r="Q49" s="0"/>
    </row>
    <row r="50" customFormat="false" ht="23.25" hidden="false" customHeight="true" outlineLevel="0" collapsed="false">
      <c r="J50" s="312" t="s">
        <v>256</v>
      </c>
      <c r="K50" s="313" t="n">
        <v>3229</v>
      </c>
      <c r="L50" s="314" t="n">
        <v>0.199173451764125</v>
      </c>
      <c r="M50" s="313" t="n">
        <v>12983</v>
      </c>
      <c r="N50" s="315" t="n">
        <v>0.800826548235875</v>
      </c>
      <c r="O50" s="0"/>
      <c r="P50" s="0"/>
      <c r="Q50" s="0"/>
    </row>
    <row r="51" customFormat="false" ht="12.75" hidden="false" customHeight="false" outlineLevel="0" collapsed="false">
      <c r="J51" s="291" t="s">
        <v>257</v>
      </c>
      <c r="K51" s="0"/>
      <c r="L51" s="0"/>
      <c r="M51" s="0"/>
      <c r="N51" s="0"/>
      <c r="O51" s="290"/>
      <c r="P51" s="316" t="n">
        <v>16212</v>
      </c>
      <c r="Q51" s="290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5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RowHeight="12.75"/>
  <cols>
    <col collapsed="false" hidden="false" max="1" min="1" style="246" width="18.2244897959184"/>
    <col collapsed="false" hidden="false" max="3" min="2" style="246" width="11.3418367346939"/>
    <col collapsed="false" hidden="false" max="4" min="4" style="246" width="14.1734693877551"/>
    <col collapsed="false" hidden="false" max="6" min="5" style="246" width="11.3418367346939"/>
    <col collapsed="false" hidden="false" max="7" min="7" style="246" width="15.6581632653061"/>
    <col collapsed="false" hidden="false" max="8" min="8" style="246" width="13.7704081632653"/>
    <col collapsed="false" hidden="false" max="9" min="9" style="246" width="11.2040816326531"/>
    <col collapsed="false" hidden="false" max="10" min="10" style="246" width="19.9795918367347"/>
    <col collapsed="false" hidden="false" max="11" min="11" style="246" width="14.5816326530612"/>
    <col collapsed="false" hidden="false" max="12" min="12" style="246" width="16.0663265306122"/>
    <col collapsed="false" hidden="false" max="13" min="13" style="246" width="14.5816326530612"/>
    <col collapsed="false" hidden="false" max="14" min="14" style="246" width="16.8724489795918"/>
    <col collapsed="false" hidden="false" max="17" min="15" style="246" width="13.3622448979592"/>
    <col collapsed="false" hidden="false" max="250" min="18" style="246" width="11.2040816326531"/>
    <col collapsed="false" hidden="false" max="251" min="251" style="246" width="18.2244897959184"/>
    <col collapsed="false" hidden="false" max="253" min="252" style="246" width="11.3418367346939"/>
    <col collapsed="false" hidden="false" max="254" min="254" style="246" width="14.1734693877551"/>
    <col collapsed="false" hidden="false" max="256" min="255" style="246" width="11.3418367346939"/>
    <col collapsed="false" hidden="false" max="257" min="257" style="246" width="15.6581632653061"/>
    <col collapsed="false" hidden="false" max="258" min="258" style="246" width="13.7704081632653"/>
    <col collapsed="false" hidden="false" max="259" min="259" style="246" width="11.2040816326531"/>
    <col collapsed="false" hidden="false" max="260" min="260" style="246" width="19.9795918367347"/>
    <col collapsed="false" hidden="false" max="261" min="261" style="246" width="14.5816326530612"/>
    <col collapsed="false" hidden="false" max="262" min="262" style="246" width="16.0663265306122"/>
    <col collapsed="false" hidden="false" max="263" min="263" style="246" width="14.5816326530612"/>
    <col collapsed="false" hidden="false" max="264" min="264" style="246" width="16.8724489795918"/>
    <col collapsed="false" hidden="false" max="268" min="265" style="246" width="13.3622448979592"/>
    <col collapsed="false" hidden="false" max="269" min="269" style="246" width="12.6887755102041"/>
    <col collapsed="false" hidden="false" max="270" min="270" style="246" width="12.5561224489796"/>
    <col collapsed="false" hidden="false" max="271" min="271" style="246" width="8.36734693877551"/>
    <col collapsed="false" hidden="false" max="506" min="272" style="246" width="11.2040816326531"/>
    <col collapsed="false" hidden="false" max="507" min="507" style="246" width="18.2244897959184"/>
    <col collapsed="false" hidden="false" max="509" min="508" style="246" width="11.3418367346939"/>
    <col collapsed="false" hidden="false" max="510" min="510" style="246" width="14.1734693877551"/>
    <col collapsed="false" hidden="false" max="512" min="511" style="246" width="11.3418367346939"/>
    <col collapsed="false" hidden="false" max="513" min="513" style="246" width="15.6581632653061"/>
    <col collapsed="false" hidden="false" max="514" min="514" style="246" width="13.7704081632653"/>
    <col collapsed="false" hidden="false" max="515" min="515" style="246" width="11.2040816326531"/>
    <col collapsed="false" hidden="false" max="516" min="516" style="246" width="19.9795918367347"/>
    <col collapsed="false" hidden="false" max="517" min="517" style="246" width="14.5816326530612"/>
    <col collapsed="false" hidden="false" max="518" min="518" style="246" width="16.0663265306122"/>
    <col collapsed="false" hidden="false" max="519" min="519" style="246" width="14.5816326530612"/>
    <col collapsed="false" hidden="false" max="520" min="520" style="246" width="16.8724489795918"/>
    <col collapsed="false" hidden="false" max="524" min="521" style="246" width="13.3622448979592"/>
    <col collapsed="false" hidden="false" max="525" min="525" style="246" width="12.6887755102041"/>
    <col collapsed="false" hidden="false" max="526" min="526" style="246" width="12.5561224489796"/>
    <col collapsed="false" hidden="false" max="527" min="527" style="246" width="8.36734693877551"/>
    <col collapsed="false" hidden="false" max="762" min="528" style="246" width="11.2040816326531"/>
    <col collapsed="false" hidden="false" max="763" min="763" style="246" width="18.2244897959184"/>
    <col collapsed="false" hidden="false" max="765" min="764" style="246" width="11.3418367346939"/>
    <col collapsed="false" hidden="false" max="766" min="766" style="246" width="14.1734693877551"/>
    <col collapsed="false" hidden="false" max="768" min="767" style="246" width="11.3418367346939"/>
    <col collapsed="false" hidden="false" max="769" min="769" style="246" width="15.6581632653061"/>
    <col collapsed="false" hidden="false" max="770" min="770" style="246" width="13.7704081632653"/>
    <col collapsed="false" hidden="false" max="771" min="771" style="246" width="11.2040816326531"/>
    <col collapsed="false" hidden="false" max="772" min="772" style="246" width="19.9795918367347"/>
    <col collapsed="false" hidden="false" max="773" min="773" style="246" width="14.5816326530612"/>
    <col collapsed="false" hidden="false" max="774" min="774" style="246" width="16.0663265306122"/>
    <col collapsed="false" hidden="false" max="775" min="775" style="246" width="14.5816326530612"/>
    <col collapsed="false" hidden="false" max="776" min="776" style="246" width="16.8724489795918"/>
    <col collapsed="false" hidden="false" max="780" min="777" style="246" width="13.3622448979592"/>
    <col collapsed="false" hidden="false" max="781" min="781" style="246" width="12.6887755102041"/>
    <col collapsed="false" hidden="false" max="782" min="782" style="246" width="12.5561224489796"/>
    <col collapsed="false" hidden="false" max="783" min="783" style="246" width="8.36734693877551"/>
    <col collapsed="false" hidden="false" max="1018" min="784" style="246" width="11.2040816326531"/>
    <col collapsed="false" hidden="false" max="1019" min="1019" style="246" width="18.2244897959184"/>
    <col collapsed="false" hidden="false" max="1021" min="1020" style="246" width="11.3418367346939"/>
    <col collapsed="false" hidden="false" max="1022" min="1022" style="246" width="14.1734693877551"/>
    <col collapsed="false" hidden="false" max="1025" min="1023" style="246" width="11.3418367346939"/>
  </cols>
  <sheetData>
    <row r="1" customFormat="false" ht="15" hidden="false" customHeight="true" outlineLevel="0" collapsed="false">
      <c r="A1" s="247"/>
      <c r="B1" s="247"/>
      <c r="C1" s="247"/>
      <c r="D1" s="247"/>
      <c r="E1" s="247"/>
      <c r="F1" s="247"/>
      <c r="G1" s="247"/>
      <c r="H1" s="24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48"/>
      <c r="B2" s="248"/>
      <c r="C2" s="248"/>
      <c r="D2" s="248"/>
      <c r="E2" s="248"/>
      <c r="F2" s="248"/>
      <c r="G2" s="248"/>
      <c r="H2" s="248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48"/>
      <c r="B3" s="248"/>
      <c r="C3" s="248"/>
      <c r="D3" s="248"/>
      <c r="E3" s="248"/>
      <c r="F3" s="248"/>
      <c r="G3" s="248"/>
      <c r="H3" s="248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247"/>
      <c r="B4" s="247"/>
      <c r="C4" s="247"/>
      <c r="D4" s="247"/>
      <c r="E4" s="247"/>
      <c r="F4" s="247"/>
      <c r="G4" s="247"/>
      <c r="H4" s="24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249" t="s">
        <v>260</v>
      </c>
      <c r="B5" s="249"/>
      <c r="C5" s="249"/>
      <c r="D5" s="249"/>
      <c r="E5" s="249"/>
      <c r="F5" s="249"/>
      <c r="G5" s="249"/>
      <c r="H5" s="249"/>
      <c r="I5" s="0"/>
      <c r="J5" s="249" t="s">
        <v>261</v>
      </c>
      <c r="K5" s="249"/>
      <c r="L5" s="249"/>
      <c r="M5" s="249"/>
      <c r="N5" s="24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250" t="s">
        <v>1</v>
      </c>
      <c r="B6" s="250"/>
      <c r="C6" s="250"/>
      <c r="D6" s="250"/>
      <c r="E6" s="250"/>
      <c r="F6" s="250"/>
      <c r="G6" s="250"/>
      <c r="H6" s="250"/>
      <c r="I6" s="0"/>
      <c r="J6" s="250" t="str">
        <f aca="false">A6</f>
        <v>Febrero 28 de 2015</v>
      </c>
      <c r="K6" s="250"/>
      <c r="L6" s="250"/>
      <c r="M6" s="250"/>
      <c r="N6" s="25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6" customFormat="true" ht="24.75" hidden="false" customHeight="true" outlineLevel="0" collapsed="false">
      <c r="A7" s="252" t="s">
        <v>246</v>
      </c>
      <c r="B7" s="253" t="s">
        <v>262</v>
      </c>
      <c r="C7" s="253"/>
      <c r="D7" s="254" t="s">
        <v>263</v>
      </c>
      <c r="E7" s="253" t="s">
        <v>10</v>
      </c>
      <c r="F7" s="253"/>
      <c r="G7" s="254" t="s">
        <v>11</v>
      </c>
      <c r="H7" s="255" t="s">
        <v>5</v>
      </c>
      <c r="I7" s="317"/>
      <c r="J7" s="257" t="s">
        <v>246</v>
      </c>
      <c r="K7" s="254" t="s">
        <v>247</v>
      </c>
      <c r="L7" s="254" t="s">
        <v>248</v>
      </c>
      <c r="M7" s="254" t="s">
        <v>249</v>
      </c>
      <c r="N7" s="255" t="s">
        <v>248</v>
      </c>
    </row>
    <row r="8" customFormat="false" ht="24.75" hidden="false" customHeight="true" outlineLevel="0" collapsed="false">
      <c r="A8" s="252"/>
      <c r="B8" s="258" t="s">
        <v>247</v>
      </c>
      <c r="C8" s="258" t="s">
        <v>249</v>
      </c>
      <c r="D8" s="254"/>
      <c r="E8" s="258" t="s">
        <v>247</v>
      </c>
      <c r="F8" s="258" t="s">
        <v>249</v>
      </c>
      <c r="G8" s="254"/>
      <c r="H8" s="255"/>
      <c r="I8" s="317"/>
      <c r="J8" s="257"/>
      <c r="K8" s="254"/>
      <c r="L8" s="254"/>
      <c r="M8" s="254"/>
      <c r="N8" s="255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318" t="s">
        <v>250</v>
      </c>
      <c r="B9" s="319" t="n">
        <v>8858</v>
      </c>
      <c r="C9" s="319" t="n">
        <v>699</v>
      </c>
      <c r="D9" s="319" t="n">
        <f aca="false">+C9+B9</f>
        <v>9557</v>
      </c>
      <c r="E9" s="320" t="n">
        <v>19883</v>
      </c>
      <c r="F9" s="319" t="n">
        <v>1611</v>
      </c>
      <c r="G9" s="319" t="n">
        <f aca="false">+F9+E9</f>
        <v>21494</v>
      </c>
      <c r="H9" s="321" t="n">
        <f aca="false">+G9+D9</f>
        <v>31051</v>
      </c>
      <c r="I9" s="317"/>
      <c r="J9" s="322" t="s">
        <v>250</v>
      </c>
      <c r="K9" s="319" t="n">
        <f aca="false">+B9+E9</f>
        <v>28741</v>
      </c>
      <c r="L9" s="323" t="n">
        <f aca="false">+K9/H9</f>
        <v>0.925606260667933</v>
      </c>
      <c r="M9" s="319" t="n">
        <f aca="false">+C9+F9</f>
        <v>2310</v>
      </c>
      <c r="N9" s="324" t="n">
        <f aca="false">+M9/H9</f>
        <v>0.0743937393320666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75" hidden="false" customHeight="true" outlineLevel="0" collapsed="false">
      <c r="A10" s="266" t="s">
        <v>251</v>
      </c>
      <c r="B10" s="267" t="n">
        <v>8374</v>
      </c>
      <c r="C10" s="267" t="n">
        <v>727</v>
      </c>
      <c r="D10" s="267" t="n">
        <f aca="false">+C10+B10</f>
        <v>9101</v>
      </c>
      <c r="E10" s="268" t="n">
        <v>12000</v>
      </c>
      <c r="F10" s="267" t="n">
        <v>857</v>
      </c>
      <c r="G10" s="267" t="n">
        <f aca="false">+F10+E10</f>
        <v>12857</v>
      </c>
      <c r="H10" s="269" t="n">
        <f aca="false">+G10+D10</f>
        <v>21958</v>
      </c>
      <c r="I10" s="317"/>
      <c r="J10" s="270" t="s">
        <v>251</v>
      </c>
      <c r="K10" s="267" t="n">
        <f aca="false">+B10+E10</f>
        <v>20374</v>
      </c>
      <c r="L10" s="271" t="n">
        <f aca="false">+K10/H10</f>
        <v>0.927862282539393</v>
      </c>
      <c r="M10" s="267" t="n">
        <f aca="false">+C10+F10</f>
        <v>1584</v>
      </c>
      <c r="N10" s="272" t="n">
        <f aca="false">+M10/H10</f>
        <v>0.0721377174606066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4.75" hidden="false" customHeight="true" outlineLevel="0" collapsed="false">
      <c r="A11" s="266" t="s">
        <v>252</v>
      </c>
      <c r="B11" s="267" t="n">
        <v>5931</v>
      </c>
      <c r="C11" s="267" t="n">
        <v>210</v>
      </c>
      <c r="D11" s="267" t="n">
        <f aca="false">+C11+B11</f>
        <v>6141</v>
      </c>
      <c r="E11" s="268" t="n">
        <v>4138</v>
      </c>
      <c r="F11" s="267" t="n">
        <v>156</v>
      </c>
      <c r="G11" s="267" t="n">
        <f aca="false">+F11+E11</f>
        <v>4294</v>
      </c>
      <c r="H11" s="269" t="n">
        <f aca="false">+G11+D11</f>
        <v>10435</v>
      </c>
      <c r="I11" s="317"/>
      <c r="J11" s="270" t="s">
        <v>252</v>
      </c>
      <c r="K11" s="267" t="n">
        <f aca="false">+B11+E11</f>
        <v>10069</v>
      </c>
      <c r="L11" s="271" t="n">
        <f aca="false">+K11/H11</f>
        <v>0.964925730713943</v>
      </c>
      <c r="M11" s="267" t="n">
        <f aca="false">+C11+F11</f>
        <v>366</v>
      </c>
      <c r="N11" s="272" t="n">
        <f aca="false">+M11/H11</f>
        <v>0.0350742692860565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.75" hidden="false" customHeight="true" outlineLevel="0" collapsed="false">
      <c r="A12" s="266" t="s">
        <v>253</v>
      </c>
      <c r="B12" s="267" t="n">
        <v>4319</v>
      </c>
      <c r="C12" s="267" t="n">
        <v>377</v>
      </c>
      <c r="D12" s="267" t="n">
        <f aca="false">+C12+B12</f>
        <v>4696</v>
      </c>
      <c r="E12" s="268" t="n">
        <v>5788</v>
      </c>
      <c r="F12" s="267" t="n">
        <v>456</v>
      </c>
      <c r="G12" s="267" t="n">
        <f aca="false">+F12+E12</f>
        <v>6244</v>
      </c>
      <c r="H12" s="269" t="n">
        <f aca="false">+G12+D12</f>
        <v>10940</v>
      </c>
      <c r="I12" s="317"/>
      <c r="J12" s="270" t="s">
        <v>253</v>
      </c>
      <c r="K12" s="267" t="n">
        <f aca="false">+B12+E12</f>
        <v>10107</v>
      </c>
      <c r="L12" s="271" t="n">
        <f aca="false">+K12/H12</f>
        <v>0.923857404021938</v>
      </c>
      <c r="M12" s="267" t="n">
        <f aca="false">+C12+F12</f>
        <v>833</v>
      </c>
      <c r="N12" s="272" t="n">
        <f aca="false">+M12/H12</f>
        <v>0.0761425959780622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4.75" hidden="false" customHeight="true" outlineLevel="0" collapsed="false">
      <c r="A13" s="266" t="s">
        <v>254</v>
      </c>
      <c r="B13" s="267" t="n">
        <v>4127</v>
      </c>
      <c r="C13" s="267" t="n">
        <v>310</v>
      </c>
      <c r="D13" s="267" t="n">
        <f aca="false">+C13+B13</f>
        <v>4437</v>
      </c>
      <c r="E13" s="268" t="n">
        <v>9104</v>
      </c>
      <c r="F13" s="267" t="n">
        <v>775</v>
      </c>
      <c r="G13" s="267" t="n">
        <f aca="false">+F13+E13</f>
        <v>9879</v>
      </c>
      <c r="H13" s="269" t="n">
        <f aca="false">+G13+D13</f>
        <v>14316</v>
      </c>
      <c r="I13" s="317"/>
      <c r="J13" s="270" t="s">
        <v>254</v>
      </c>
      <c r="K13" s="267" t="n">
        <f aca="false">+B13+E13</f>
        <v>13231</v>
      </c>
      <c r="L13" s="271" t="n">
        <f aca="false">+K13/H13</f>
        <v>0.92421067337245</v>
      </c>
      <c r="M13" s="267" t="n">
        <f aca="false">+C13+F13</f>
        <v>1085</v>
      </c>
      <c r="N13" s="272" t="n">
        <f aca="false">+M13/H13</f>
        <v>0.0757893266275496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4.75" hidden="false" customHeight="true" outlineLevel="0" collapsed="false">
      <c r="A14" s="273" t="s">
        <v>255</v>
      </c>
      <c r="B14" s="274" t="n">
        <v>2692</v>
      </c>
      <c r="C14" s="274" t="n">
        <v>282</v>
      </c>
      <c r="D14" s="274" t="n">
        <f aca="false">+C14+B14</f>
        <v>2974</v>
      </c>
      <c r="E14" s="275" t="n">
        <v>8946</v>
      </c>
      <c r="F14" s="274" t="n">
        <v>764</v>
      </c>
      <c r="G14" s="274" t="n">
        <f aca="false">+F14+E14</f>
        <v>9710</v>
      </c>
      <c r="H14" s="276" t="n">
        <f aca="false">+G14+D14</f>
        <v>12684</v>
      </c>
      <c r="I14" s="317"/>
      <c r="J14" s="277" t="s">
        <v>255</v>
      </c>
      <c r="K14" s="274" t="n">
        <f aca="false">+B14+E14</f>
        <v>11638</v>
      </c>
      <c r="L14" s="278" t="n">
        <f aca="false">+K14/H14</f>
        <v>0.91753390097761</v>
      </c>
      <c r="M14" s="274" t="n">
        <f aca="false">+C14+F14</f>
        <v>1046</v>
      </c>
      <c r="N14" s="279" t="n">
        <f aca="false">+M14/H14</f>
        <v>0.0824660990223904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83" customFormat="true" ht="27.75" hidden="false" customHeight="true" outlineLevel="0" collapsed="false">
      <c r="A15" s="280" t="s">
        <v>256</v>
      </c>
      <c r="B15" s="281" t="n">
        <f aca="false">SUM(B9:B14)</f>
        <v>34301</v>
      </c>
      <c r="C15" s="281" t="n">
        <f aca="false">SUM(C9:C14)</f>
        <v>2605</v>
      </c>
      <c r="D15" s="281" t="n">
        <f aca="false">SUM(D9:D14)</f>
        <v>36906</v>
      </c>
      <c r="E15" s="281" t="n">
        <f aca="false">SUM(E9:E14)</f>
        <v>59859</v>
      </c>
      <c r="F15" s="281" t="n">
        <f aca="false">SUM(F9:F14)</f>
        <v>4619</v>
      </c>
      <c r="G15" s="281" t="n">
        <f aca="false">SUM(G9:G14)</f>
        <v>64478</v>
      </c>
      <c r="H15" s="282" t="n">
        <f aca="false">SUM(H9:H14)</f>
        <v>101384</v>
      </c>
      <c r="I15" s="325"/>
      <c r="J15" s="280" t="s">
        <v>256</v>
      </c>
      <c r="K15" s="281" t="n">
        <f aca="false">SUM(K9:K14)</f>
        <v>94160</v>
      </c>
      <c r="L15" s="284" t="n">
        <f aca="false">+K15/H15</f>
        <v>0.92874615323917</v>
      </c>
      <c r="M15" s="281" t="n">
        <f aca="false">SUM(M9:M14)</f>
        <v>7224</v>
      </c>
      <c r="N15" s="285" t="n">
        <f aca="false">+M15/H15</f>
        <v>0.0712538467608301</v>
      </c>
    </row>
    <row r="16" s="290" customFormat="true" ht="9.75" hidden="false" customHeight="true" outlineLevel="0" collapsed="false">
      <c r="A16" s="287" t="s">
        <v>257</v>
      </c>
      <c r="B16" s="288"/>
      <c r="C16" s="289"/>
      <c r="D16" s="289"/>
      <c r="E16" s="289"/>
      <c r="F16" s="289"/>
      <c r="G16" s="289"/>
      <c r="H16" s="289"/>
      <c r="J16" s="291" t="s">
        <v>257</v>
      </c>
      <c r="K16" s="292"/>
      <c r="L16" s="292"/>
      <c r="M16" s="292"/>
      <c r="N16" s="292"/>
      <c r="O16" s="256"/>
      <c r="P16" s="256"/>
      <c r="Q16" s="256"/>
    </row>
    <row r="17" customFormat="false" ht="12.75" hidden="false" customHeight="false" outlineLevel="0" collapsed="false">
      <c r="A17" s="0"/>
      <c r="C17" s="0"/>
      <c r="D17" s="293"/>
      <c r="E17" s="293"/>
      <c r="F17" s="293"/>
      <c r="G17" s="293"/>
      <c r="J17" s="0"/>
      <c r="K17" s="0"/>
      <c r="L17" s="294"/>
      <c r="M17" s="0"/>
      <c r="N17" s="0"/>
      <c r="O17" s="0"/>
      <c r="P17" s="0"/>
      <c r="Q17" s="0"/>
    </row>
    <row r="18" customFormat="false" ht="15" hidden="false" customHeight="true" outlineLevel="0" collapsed="false">
      <c r="A18" s="295"/>
      <c r="C18" s="294"/>
      <c r="D18" s="294"/>
      <c r="E18" s="294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0"/>
      <c r="C19" s="0"/>
      <c r="D19" s="294"/>
      <c r="J19" s="0"/>
      <c r="K19" s="294" t="n">
        <f aca="false">+K15+M15</f>
        <v>101384</v>
      </c>
      <c r="L19" s="0"/>
      <c r="M19" s="0"/>
      <c r="N19" s="0"/>
      <c r="O19" s="0"/>
      <c r="P19" s="0"/>
      <c r="Q19" s="0"/>
    </row>
    <row r="20" customFormat="false" ht="12.75" hidden="false" customHeight="false" outlineLevel="0" collapsed="false">
      <c r="A20" s="0"/>
      <c r="C20" s="0"/>
      <c r="D20" s="0"/>
      <c r="J20" s="0"/>
      <c r="K20" s="0"/>
      <c r="L20" s="0"/>
      <c r="M20" s="0"/>
      <c r="N20" s="0"/>
      <c r="O20" s="0"/>
      <c r="P20" s="0"/>
      <c r="Q20" s="0"/>
    </row>
    <row r="21" customFormat="false" ht="12.75" hidden="false" customHeight="false" outlineLevel="0" collapsed="false">
      <c r="A21" s="256"/>
      <c r="C21" s="0"/>
      <c r="D21" s="0"/>
      <c r="J21" s="0"/>
      <c r="K21" s="0"/>
      <c r="L21" s="0"/>
      <c r="M21" s="0"/>
      <c r="N21" s="0"/>
      <c r="O21" s="0"/>
      <c r="P21" s="0"/>
      <c r="Q21" s="0"/>
    </row>
    <row r="22" customFormat="false" ht="12.75" hidden="false" customHeight="false" outlineLevel="0" collapsed="false">
      <c r="C22" s="0"/>
      <c r="D22" s="0"/>
      <c r="J22" s="0"/>
      <c r="K22" s="0"/>
      <c r="L22" s="0"/>
      <c r="M22" s="0"/>
      <c r="N22" s="0"/>
      <c r="O22" s="0"/>
      <c r="P22" s="0"/>
      <c r="Q22" s="0"/>
    </row>
    <row r="23" customFormat="false" ht="12.75" hidden="false" customHeight="false" outlineLevel="0" collapsed="false">
      <c r="C23" s="0"/>
      <c r="D23" s="294"/>
      <c r="J23" s="0"/>
      <c r="K23" s="0"/>
      <c r="L23" s="0"/>
      <c r="M23" s="0"/>
      <c r="N23" s="0"/>
      <c r="O23" s="0"/>
      <c r="P23" s="0"/>
      <c r="Q23" s="0"/>
    </row>
    <row r="24" customFormat="false" ht="12.75" hidden="false" customHeight="false" outlineLevel="0" collapsed="false">
      <c r="C24" s="0"/>
      <c r="J24" s="0"/>
      <c r="K24" s="0"/>
      <c r="L24" s="0"/>
      <c r="M24" s="0"/>
      <c r="N24" s="0"/>
      <c r="O24" s="0"/>
      <c r="P24" s="0"/>
      <c r="Q24" s="0"/>
    </row>
    <row r="25" customFormat="false" ht="12.75" hidden="false" customHeight="false" outlineLevel="0" collapsed="false">
      <c r="C25" s="0"/>
      <c r="J25" s="0"/>
      <c r="K25" s="0"/>
      <c r="L25" s="0"/>
      <c r="M25" s="0"/>
      <c r="N25" s="0"/>
      <c r="O25" s="0"/>
      <c r="P25" s="0"/>
      <c r="Q25" s="0"/>
    </row>
    <row r="26" customFormat="false" ht="12.75" hidden="false" customHeight="false" outlineLevel="0" collapsed="false">
      <c r="C26" s="0"/>
      <c r="J26" s="0"/>
      <c r="K26" s="0"/>
      <c r="L26" s="0"/>
      <c r="M26" s="0"/>
      <c r="N26" s="0"/>
      <c r="O26" s="0"/>
      <c r="P26" s="0"/>
      <c r="Q26" s="0"/>
    </row>
    <row r="27" customFormat="false" ht="12.75" hidden="false" customHeight="false" outlineLevel="0" collapsed="false">
      <c r="C27" s="0"/>
      <c r="J27" s="0"/>
      <c r="K27" s="0"/>
      <c r="L27" s="0"/>
      <c r="M27" s="0"/>
      <c r="N27" s="0"/>
      <c r="O27" s="0"/>
      <c r="P27" s="0"/>
      <c r="Q27" s="0"/>
    </row>
    <row r="28" customFormat="false" ht="12.75" hidden="false" customHeight="false" outlineLevel="0" collapsed="false">
      <c r="C28" s="0"/>
      <c r="J28" s="0"/>
      <c r="K28" s="0"/>
      <c r="L28" s="0"/>
      <c r="M28" s="0"/>
      <c r="N28" s="0"/>
      <c r="O28" s="0"/>
      <c r="P28" s="0"/>
      <c r="Q28" s="0"/>
    </row>
    <row r="29" customFormat="false" ht="12.75" hidden="false" customHeight="false" outlineLevel="0" collapsed="false">
      <c r="C29" s="0"/>
      <c r="J29" s="0"/>
      <c r="K29" s="0"/>
      <c r="L29" s="0"/>
      <c r="M29" s="0"/>
      <c r="N29" s="0"/>
      <c r="O29" s="0"/>
      <c r="P29" s="0"/>
      <c r="Q29" s="0"/>
    </row>
    <row r="30" customFormat="false" ht="12.75" hidden="false" customHeight="false" outlineLevel="0" collapsed="false">
      <c r="C30" s="0"/>
      <c r="J30" s="0"/>
      <c r="K30" s="0"/>
      <c r="L30" s="0"/>
      <c r="M30" s="0"/>
      <c r="N30" s="0"/>
      <c r="O30" s="0"/>
      <c r="P30" s="0"/>
      <c r="Q30" s="0"/>
    </row>
    <row r="31" customFormat="false" ht="12.75" hidden="false" customHeight="false" outlineLevel="0" collapsed="false">
      <c r="C31" s="0"/>
      <c r="J31" s="0"/>
      <c r="K31" s="0"/>
      <c r="L31" s="0"/>
      <c r="M31" s="0"/>
      <c r="N31" s="0"/>
      <c r="O31" s="0"/>
      <c r="P31" s="0"/>
      <c r="Q31" s="0"/>
    </row>
    <row r="32" customFormat="false" ht="12.75" hidden="false" customHeight="false" outlineLevel="0" collapsed="false">
      <c r="C32" s="0"/>
      <c r="J32" s="0"/>
      <c r="K32" s="0"/>
      <c r="L32" s="0"/>
      <c r="M32" s="0"/>
      <c r="N32" s="0"/>
      <c r="O32" s="0"/>
      <c r="P32" s="0"/>
      <c r="Q32" s="0"/>
    </row>
    <row r="33" customFormat="false" ht="12.75" hidden="false" customHeight="false" outlineLevel="0" collapsed="false">
      <c r="C33" s="0"/>
      <c r="J33" s="0"/>
      <c r="K33" s="0"/>
      <c r="L33" s="0"/>
      <c r="M33" s="0"/>
      <c r="N33" s="0"/>
      <c r="O33" s="0"/>
      <c r="P33" s="0"/>
      <c r="Q33" s="0"/>
    </row>
    <row r="34" customFormat="false" ht="12.75" hidden="false" customHeight="false" outlineLevel="0" collapsed="false">
      <c r="C34" s="0"/>
      <c r="J34" s="0"/>
      <c r="K34" s="0"/>
      <c r="L34" s="0"/>
      <c r="M34" s="0"/>
      <c r="N34" s="0"/>
      <c r="O34" s="0"/>
      <c r="P34" s="0"/>
      <c r="Q34" s="0"/>
    </row>
    <row r="35" customFormat="false" ht="12.75" hidden="false" customHeight="false" outlineLevel="0" collapsed="false">
      <c r="C35" s="0"/>
      <c r="J35" s="0"/>
      <c r="K35" s="0"/>
      <c r="L35" s="0"/>
      <c r="M35" s="0"/>
      <c r="N35" s="0"/>
      <c r="O35" s="0"/>
      <c r="P35" s="0"/>
      <c r="Q35" s="0"/>
    </row>
    <row r="36" customFormat="false" ht="12.75" hidden="false" customHeight="false" outlineLevel="0" collapsed="false">
      <c r="C36" s="256"/>
      <c r="J36" s="0"/>
      <c r="K36" s="0"/>
      <c r="L36" s="0"/>
      <c r="M36" s="0"/>
      <c r="N36" s="0"/>
      <c r="O36" s="0"/>
      <c r="P36" s="0"/>
      <c r="Q36" s="0"/>
    </row>
    <row r="37" customFormat="false" ht="12.75" hidden="false" customHeight="false" outlineLevel="0" collapsed="false">
      <c r="J37" s="0"/>
      <c r="K37" s="0"/>
      <c r="L37" s="0"/>
      <c r="M37" s="0"/>
      <c r="N37" s="0"/>
      <c r="O37" s="0"/>
      <c r="P37" s="0"/>
      <c r="Q37" s="0"/>
    </row>
    <row r="38" customFormat="false" ht="12.75" hidden="false" customHeight="false" outlineLevel="0" collapsed="false">
      <c r="J38" s="0"/>
      <c r="K38" s="0"/>
      <c r="L38" s="0"/>
      <c r="M38" s="0"/>
      <c r="N38" s="0"/>
      <c r="O38" s="0"/>
      <c r="P38" s="0"/>
      <c r="Q38" s="0"/>
    </row>
    <row r="39" customFormat="false" ht="12.75" hidden="false" customHeight="false" outlineLevel="0" collapsed="false">
      <c r="J39" s="0"/>
      <c r="K39" s="0"/>
      <c r="L39" s="0"/>
      <c r="M39" s="0"/>
      <c r="N39" s="0"/>
      <c r="O39" s="0"/>
      <c r="P39" s="0"/>
      <c r="Q39" s="0"/>
    </row>
    <row r="40" customFormat="false" ht="12.75" hidden="false" customHeight="false" outlineLevel="0" collapsed="false">
      <c r="J40" s="0"/>
      <c r="K40" s="0"/>
      <c r="L40" s="0"/>
      <c r="M40" s="0"/>
      <c r="N40" s="0"/>
      <c r="O40" s="0"/>
      <c r="P40" s="0"/>
      <c r="Q40" s="0"/>
    </row>
    <row r="41" customFormat="false" ht="15" hidden="false" customHeight="false" outlineLevel="0" collapsed="false">
      <c r="J41" s="326" t="s">
        <v>258</v>
      </c>
      <c r="K41" s="326"/>
      <c r="L41" s="326"/>
      <c r="M41" s="326"/>
      <c r="N41" s="326"/>
      <c r="O41" s="0"/>
      <c r="P41" s="0"/>
      <c r="Q41" s="0"/>
    </row>
    <row r="42" customFormat="false" ht="15.75" hidden="false" customHeight="false" outlineLevel="0" collapsed="false">
      <c r="J42" s="327" t="str">
        <f aca="false">A6</f>
        <v>Febrero 28 de 2015</v>
      </c>
      <c r="K42" s="327"/>
      <c r="L42" s="327"/>
      <c r="M42" s="327"/>
      <c r="N42" s="327"/>
      <c r="O42" s="0"/>
      <c r="P42" s="0"/>
      <c r="Q42" s="0"/>
    </row>
    <row r="43" customFormat="false" ht="28.5" hidden="false" customHeight="true" outlineLevel="0" collapsed="false">
      <c r="J43" s="297" t="s">
        <v>246</v>
      </c>
      <c r="K43" s="298" t="s">
        <v>262</v>
      </c>
      <c r="L43" s="298" t="s">
        <v>248</v>
      </c>
      <c r="M43" s="298" t="s">
        <v>10</v>
      </c>
      <c r="N43" s="299" t="s">
        <v>248</v>
      </c>
      <c r="O43" s="0"/>
      <c r="P43" s="0"/>
      <c r="Q43" s="0"/>
    </row>
    <row r="44" customFormat="false" ht="20.25" hidden="false" customHeight="true" outlineLevel="0" collapsed="false">
      <c r="J44" s="328" t="s">
        <v>250</v>
      </c>
      <c r="K44" s="329" t="n">
        <f aca="false">+D9</f>
        <v>9557</v>
      </c>
      <c r="L44" s="330" t="n">
        <f aca="false">+K44/H9</f>
        <v>0.307783968310199</v>
      </c>
      <c r="M44" s="329" t="n">
        <f aca="false">+G9</f>
        <v>21494</v>
      </c>
      <c r="N44" s="331" t="n">
        <f aca="false">+M44/H9</f>
        <v>0.692216031689801</v>
      </c>
      <c r="O44" s="0"/>
      <c r="P44" s="0"/>
      <c r="Q44" s="0"/>
    </row>
    <row r="45" customFormat="false" ht="20.25" hidden="false" customHeight="true" outlineLevel="0" collapsed="false">
      <c r="J45" s="304" t="s">
        <v>251</v>
      </c>
      <c r="K45" s="305" t="n">
        <f aca="false">+D10</f>
        <v>9101</v>
      </c>
      <c r="L45" s="306" t="n">
        <f aca="false">+K45/H10</f>
        <v>0.414473084980417</v>
      </c>
      <c r="M45" s="305" t="n">
        <f aca="false">+G10</f>
        <v>12857</v>
      </c>
      <c r="N45" s="307" t="n">
        <f aca="false">+M45/H10</f>
        <v>0.585526915019583</v>
      </c>
      <c r="O45" s="0"/>
      <c r="P45" s="0"/>
      <c r="Q45" s="0"/>
    </row>
    <row r="46" customFormat="false" ht="20.25" hidden="false" customHeight="true" outlineLevel="0" collapsed="false">
      <c r="J46" s="304" t="s">
        <v>252</v>
      </c>
      <c r="K46" s="305" t="n">
        <f aca="false">+D11</f>
        <v>6141</v>
      </c>
      <c r="L46" s="306" t="n">
        <f aca="false">+K46/H11</f>
        <v>0.588500239578342</v>
      </c>
      <c r="M46" s="305" t="n">
        <f aca="false">+G11</f>
        <v>4294</v>
      </c>
      <c r="N46" s="307" t="n">
        <f aca="false">+M46/H11</f>
        <v>0.411499760421658</v>
      </c>
      <c r="O46" s="0"/>
      <c r="P46" s="0"/>
      <c r="Q46" s="0"/>
    </row>
    <row r="47" customFormat="false" ht="20.25" hidden="false" customHeight="true" outlineLevel="0" collapsed="false">
      <c r="J47" s="304" t="s">
        <v>253</v>
      </c>
      <c r="K47" s="305" t="n">
        <f aca="false">+D12</f>
        <v>4696</v>
      </c>
      <c r="L47" s="306" t="n">
        <f aca="false">+K47/H12</f>
        <v>0.429250457038391</v>
      </c>
      <c r="M47" s="305" t="n">
        <f aca="false">+G12</f>
        <v>6244</v>
      </c>
      <c r="N47" s="307" t="n">
        <f aca="false">+M47/H12</f>
        <v>0.570749542961609</v>
      </c>
      <c r="O47" s="0"/>
      <c r="P47" s="0"/>
      <c r="Q47" s="0"/>
    </row>
    <row r="48" customFormat="false" ht="20.25" hidden="false" customHeight="true" outlineLevel="0" collapsed="false">
      <c r="J48" s="304" t="s">
        <v>254</v>
      </c>
      <c r="K48" s="305" t="n">
        <f aca="false">+D13</f>
        <v>4437</v>
      </c>
      <c r="L48" s="306" t="n">
        <f aca="false">+K48/H13</f>
        <v>0.309932942162615</v>
      </c>
      <c r="M48" s="305" t="n">
        <f aca="false">+G13</f>
        <v>9879</v>
      </c>
      <c r="N48" s="307" t="n">
        <f aca="false">+M48/H13</f>
        <v>0.690067057837385</v>
      </c>
      <c r="O48" s="0"/>
      <c r="P48" s="0"/>
      <c r="Q48" s="0"/>
    </row>
    <row r="49" customFormat="false" ht="20.25" hidden="false" customHeight="true" outlineLevel="0" collapsed="false">
      <c r="J49" s="308" t="s">
        <v>255</v>
      </c>
      <c r="K49" s="309" t="n">
        <f aca="false">+D14</f>
        <v>2974</v>
      </c>
      <c r="L49" s="310" t="n">
        <f aca="false">+K49/H14</f>
        <v>0.23446862188584</v>
      </c>
      <c r="M49" s="309" t="n">
        <f aca="false">+G14</f>
        <v>9710</v>
      </c>
      <c r="N49" s="311" t="n">
        <f aca="false">+M49/H14</f>
        <v>0.76553137811416</v>
      </c>
      <c r="O49" s="0"/>
      <c r="P49" s="0"/>
      <c r="Q49" s="0"/>
    </row>
    <row r="50" customFormat="false" ht="23.25" hidden="false" customHeight="true" outlineLevel="0" collapsed="false">
      <c r="J50" s="312" t="s">
        <v>256</v>
      </c>
      <c r="K50" s="313" t="n">
        <f aca="false">SUM(K44:K49)</f>
        <v>36906</v>
      </c>
      <c r="L50" s="314" t="n">
        <f aca="false">+K50/H15</f>
        <v>0.364021936400221</v>
      </c>
      <c r="M50" s="313" t="n">
        <f aca="false">SUM(M44:M49)</f>
        <v>64478</v>
      </c>
      <c r="N50" s="315" t="n">
        <f aca="false">+M50/H15</f>
        <v>0.635978063599779</v>
      </c>
      <c r="O50" s="0"/>
      <c r="P50" s="0"/>
      <c r="Q50" s="0"/>
    </row>
    <row r="51" customFormat="false" ht="12.75" hidden="false" customHeight="false" outlineLevel="0" collapsed="false">
      <c r="J51" s="291" t="s">
        <v>257</v>
      </c>
      <c r="K51" s="0"/>
      <c r="L51" s="0"/>
      <c r="M51" s="0"/>
      <c r="N51" s="0"/>
      <c r="O51" s="290"/>
      <c r="P51" s="316" t="n">
        <f aca="false">+K50+M50</f>
        <v>101384</v>
      </c>
      <c r="Q51" s="290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30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2.75"/>
  <cols>
    <col collapsed="false" hidden="false" max="1" min="1" style="0" width="16.1989795918367"/>
    <col collapsed="false" hidden="false" max="6" min="2" style="0" width="12.5561224489796"/>
    <col collapsed="false" hidden="false" max="7" min="7" style="0" width="13.3622448979592"/>
    <col collapsed="false" hidden="false" max="8" min="8" style="0" width="10.530612244898"/>
    <col collapsed="false" hidden="false" max="14" min="9" style="0" width="13.7704081632653"/>
    <col collapsed="false" hidden="false" max="256" min="15" style="0" width="10.530612244898"/>
    <col collapsed="false" hidden="false" max="257" min="257" style="0" width="16.1989795918367"/>
    <col collapsed="false" hidden="false" max="262" min="258" style="0" width="12.5561224489796"/>
    <col collapsed="false" hidden="false" max="263" min="263" style="0" width="13.3622448979592"/>
    <col collapsed="false" hidden="false" max="264" min="264" style="0" width="10.530612244898"/>
    <col collapsed="false" hidden="false" max="270" min="265" style="0" width="13.7704081632653"/>
    <col collapsed="false" hidden="false" max="512" min="271" style="0" width="10.530612244898"/>
    <col collapsed="false" hidden="false" max="513" min="513" style="0" width="16.1989795918367"/>
    <col collapsed="false" hidden="false" max="518" min="514" style="0" width="12.5561224489796"/>
    <col collapsed="false" hidden="false" max="519" min="519" style="0" width="13.3622448979592"/>
    <col collapsed="false" hidden="false" max="520" min="520" style="0" width="10.530612244898"/>
    <col collapsed="false" hidden="false" max="526" min="521" style="0" width="13.7704081632653"/>
    <col collapsed="false" hidden="false" max="768" min="527" style="0" width="10.530612244898"/>
    <col collapsed="false" hidden="false" max="769" min="769" style="0" width="16.1989795918367"/>
    <col collapsed="false" hidden="false" max="774" min="770" style="0" width="12.5561224489796"/>
    <col collapsed="false" hidden="false" max="775" min="775" style="0" width="13.3622448979592"/>
    <col collapsed="false" hidden="false" max="776" min="776" style="0" width="10.530612244898"/>
    <col collapsed="false" hidden="false" max="782" min="777" style="0" width="13.7704081632653"/>
    <col collapsed="false" hidden="false" max="1025" min="783" style="0" width="10.530612244898"/>
  </cols>
  <sheetData>
    <row r="1" customFormat="false" ht="18" hidden="false" customHeight="true" outlineLevel="0" collapsed="false">
      <c r="A1" s="332"/>
      <c r="B1" s="332"/>
      <c r="C1" s="332"/>
      <c r="D1" s="332"/>
      <c r="E1" s="332"/>
      <c r="F1" s="332"/>
      <c r="G1" s="333"/>
    </row>
    <row r="2" customFormat="false" ht="18" hidden="false" customHeight="true" outlineLevel="0" collapsed="false">
      <c r="A2" s="334"/>
      <c r="B2" s="334"/>
      <c r="C2" s="334"/>
      <c r="D2" s="334"/>
      <c r="E2" s="334"/>
      <c r="F2" s="334"/>
      <c r="G2" s="333"/>
    </row>
    <row r="3" customFormat="false" ht="18" hidden="false" customHeight="true" outlineLevel="0" collapsed="false">
      <c r="A3" s="335"/>
      <c r="B3" s="335"/>
      <c r="C3" s="335"/>
      <c r="D3" s="335"/>
      <c r="E3" s="335"/>
      <c r="F3" s="335"/>
      <c r="G3" s="333"/>
    </row>
    <row r="4" customFormat="false" ht="18" hidden="false" customHeight="true" outlineLevel="0" collapsed="false">
      <c r="A4" s="332"/>
      <c r="B4" s="332"/>
      <c r="C4" s="332"/>
      <c r="D4" s="332"/>
      <c r="E4" s="332"/>
      <c r="F4" s="332"/>
      <c r="G4" s="333"/>
    </row>
    <row r="5" customFormat="false" ht="18" hidden="false" customHeight="true" outlineLevel="0" collapsed="false">
      <c r="A5" s="336" t="s">
        <v>264</v>
      </c>
      <c r="B5" s="336"/>
      <c r="C5" s="336"/>
      <c r="D5" s="336"/>
      <c r="E5" s="336"/>
      <c r="F5" s="336"/>
      <c r="G5" s="333"/>
      <c r="I5" s="336" t="s">
        <v>264</v>
      </c>
      <c r="J5" s="336"/>
      <c r="K5" s="336"/>
      <c r="L5" s="336"/>
      <c r="M5" s="336"/>
      <c r="N5" s="336"/>
    </row>
    <row r="6" customFormat="false" ht="18" hidden="false" customHeight="true" outlineLevel="0" collapsed="false">
      <c r="A6" s="337" t="s">
        <v>1</v>
      </c>
      <c r="B6" s="337"/>
      <c r="C6" s="337"/>
      <c r="D6" s="337"/>
      <c r="E6" s="337"/>
      <c r="F6" s="337"/>
      <c r="G6" s="333"/>
      <c r="I6" s="337" t="s">
        <v>1</v>
      </c>
      <c r="J6" s="337"/>
      <c r="K6" s="337"/>
      <c r="L6" s="337"/>
      <c r="M6" s="337"/>
      <c r="N6" s="337"/>
    </row>
    <row r="7" customFormat="false" ht="31.5" hidden="false" customHeight="true" outlineLevel="0" collapsed="false">
      <c r="A7" s="338" t="s">
        <v>246</v>
      </c>
      <c r="B7" s="339" t="s">
        <v>265</v>
      </c>
      <c r="C7" s="339"/>
      <c r="D7" s="340" t="s">
        <v>266</v>
      </c>
      <c r="E7" s="340"/>
      <c r="F7" s="341" t="s">
        <v>256</v>
      </c>
      <c r="G7" s="342" t="s">
        <v>267</v>
      </c>
      <c r="H7" s="343"/>
      <c r="I7" s="344" t="s">
        <v>246</v>
      </c>
      <c r="J7" s="339" t="s">
        <v>265</v>
      </c>
      <c r="K7" s="339"/>
      <c r="L7" s="340" t="s">
        <v>266</v>
      </c>
      <c r="M7" s="340"/>
      <c r="N7" s="345" t="s">
        <v>256</v>
      </c>
    </row>
    <row r="8" customFormat="false" ht="31.5" hidden="false" customHeight="true" outlineLevel="0" collapsed="false">
      <c r="A8" s="338"/>
      <c r="B8" s="346" t="s">
        <v>247</v>
      </c>
      <c r="C8" s="346" t="s">
        <v>249</v>
      </c>
      <c r="D8" s="347" t="s">
        <v>247</v>
      </c>
      <c r="E8" s="347" t="s">
        <v>249</v>
      </c>
      <c r="F8" s="341"/>
      <c r="G8" s="342"/>
      <c r="H8" s="343"/>
      <c r="I8" s="344"/>
      <c r="J8" s="347" t="s">
        <v>268</v>
      </c>
      <c r="K8" s="347" t="s">
        <v>267</v>
      </c>
      <c r="L8" s="347" t="s">
        <v>268</v>
      </c>
      <c r="M8" s="347" t="s">
        <v>267</v>
      </c>
      <c r="N8" s="345"/>
    </row>
    <row r="9" customFormat="false" ht="24" hidden="false" customHeight="true" outlineLevel="0" collapsed="false">
      <c r="A9" s="348" t="s">
        <v>250</v>
      </c>
      <c r="B9" s="349" t="n">
        <v>3241</v>
      </c>
      <c r="C9" s="349" t="n">
        <v>869</v>
      </c>
      <c r="D9" s="350" t="n">
        <v>3931</v>
      </c>
      <c r="E9" s="349" t="n">
        <v>1199</v>
      </c>
      <c r="F9" s="349" t="n">
        <v>9240</v>
      </c>
      <c r="G9" s="351" t="n">
        <v>0.250243743906402</v>
      </c>
      <c r="H9" s="343"/>
      <c r="I9" s="352" t="s">
        <v>250</v>
      </c>
      <c r="J9" s="349" t="n">
        <v>4110</v>
      </c>
      <c r="K9" s="353" t="n">
        <v>0.444805194805195</v>
      </c>
      <c r="L9" s="349" t="n">
        <v>5130</v>
      </c>
      <c r="M9" s="353" t="n">
        <v>0.555194805194805</v>
      </c>
      <c r="N9" s="354" t="n">
        <v>9240</v>
      </c>
    </row>
    <row r="10" customFormat="false" ht="24" hidden="false" customHeight="true" outlineLevel="0" collapsed="false">
      <c r="A10" s="355" t="s">
        <v>269</v>
      </c>
      <c r="B10" s="356" t="n">
        <v>3303</v>
      </c>
      <c r="C10" s="356" t="n">
        <v>739</v>
      </c>
      <c r="D10" s="357" t="n">
        <v>2690</v>
      </c>
      <c r="E10" s="356" t="n">
        <v>669</v>
      </c>
      <c r="F10" s="356" t="n">
        <v>7401</v>
      </c>
      <c r="G10" s="351" t="n">
        <v>0.200438739031524</v>
      </c>
      <c r="H10" s="343"/>
      <c r="I10" s="358" t="s">
        <v>269</v>
      </c>
      <c r="J10" s="349" t="n">
        <v>4042</v>
      </c>
      <c r="K10" s="359" t="n">
        <v>0.546142413187407</v>
      </c>
      <c r="L10" s="349" t="n">
        <v>3359</v>
      </c>
      <c r="M10" s="359" t="n">
        <v>0.453857586812593</v>
      </c>
      <c r="N10" s="360" t="n">
        <v>7401</v>
      </c>
    </row>
    <row r="11" customFormat="false" ht="24" hidden="false" customHeight="true" outlineLevel="0" collapsed="false">
      <c r="A11" s="355" t="s">
        <v>252</v>
      </c>
      <c r="B11" s="356" t="n">
        <v>6200</v>
      </c>
      <c r="C11" s="356" t="n">
        <v>1167</v>
      </c>
      <c r="D11" s="357" t="n">
        <v>2157</v>
      </c>
      <c r="E11" s="356" t="n">
        <v>398</v>
      </c>
      <c r="F11" s="356" t="n">
        <v>9922</v>
      </c>
      <c r="G11" s="351" t="n">
        <v>0.268714115480446</v>
      </c>
      <c r="H11" s="343"/>
      <c r="I11" s="358" t="s">
        <v>252</v>
      </c>
      <c r="J11" s="349" t="n">
        <v>7367</v>
      </c>
      <c r="K11" s="359" t="n">
        <v>0.742491433178795</v>
      </c>
      <c r="L11" s="349" t="n">
        <v>2555</v>
      </c>
      <c r="M11" s="359" t="n">
        <v>0.257508566821205</v>
      </c>
      <c r="N11" s="360" t="n">
        <v>9922</v>
      </c>
    </row>
    <row r="12" customFormat="false" ht="24" hidden="false" customHeight="true" outlineLevel="0" collapsed="false">
      <c r="A12" s="355" t="s">
        <v>253</v>
      </c>
      <c r="B12" s="356" t="n">
        <v>1252</v>
      </c>
      <c r="C12" s="356" t="n">
        <v>353</v>
      </c>
      <c r="D12" s="357" t="n">
        <v>1388</v>
      </c>
      <c r="E12" s="356" t="n">
        <v>272</v>
      </c>
      <c r="F12" s="356" t="n">
        <v>3265</v>
      </c>
      <c r="G12" s="351" t="n">
        <v>0.0884248727115156</v>
      </c>
      <c r="H12" s="343"/>
      <c r="I12" s="358" t="s">
        <v>253</v>
      </c>
      <c r="J12" s="349" t="n">
        <v>1605</v>
      </c>
      <c r="K12" s="359" t="n">
        <v>0.491577335375191</v>
      </c>
      <c r="L12" s="349" t="n">
        <v>1660</v>
      </c>
      <c r="M12" s="359" t="n">
        <v>0.508422664624809</v>
      </c>
      <c r="N12" s="360" t="n">
        <v>3265</v>
      </c>
    </row>
    <row r="13" customFormat="false" ht="24" hidden="false" customHeight="true" outlineLevel="0" collapsed="false">
      <c r="A13" s="355" t="s">
        <v>254</v>
      </c>
      <c r="B13" s="356" t="n">
        <v>1099</v>
      </c>
      <c r="C13" s="356" t="n">
        <v>301</v>
      </c>
      <c r="D13" s="357" t="n">
        <v>2135</v>
      </c>
      <c r="E13" s="356" t="n">
        <v>547</v>
      </c>
      <c r="F13" s="356" t="n">
        <v>4082</v>
      </c>
      <c r="G13" s="351" t="n">
        <v>0.110551402881595</v>
      </c>
      <c r="H13" s="343"/>
      <c r="I13" s="358" t="s">
        <v>254</v>
      </c>
      <c r="J13" s="349" t="n">
        <v>1400</v>
      </c>
      <c r="K13" s="359" t="n">
        <v>0.34296913277805</v>
      </c>
      <c r="L13" s="349" t="n">
        <v>2682</v>
      </c>
      <c r="M13" s="359" t="n">
        <v>0.65703086722195</v>
      </c>
      <c r="N13" s="360" t="n">
        <v>4082</v>
      </c>
    </row>
    <row r="14" customFormat="false" ht="24" hidden="false" customHeight="true" outlineLevel="0" collapsed="false">
      <c r="A14" s="361" t="s">
        <v>255</v>
      </c>
      <c r="B14" s="362" t="n">
        <v>638</v>
      </c>
      <c r="C14" s="362" t="n">
        <v>245</v>
      </c>
      <c r="D14" s="363" t="n">
        <v>1642</v>
      </c>
      <c r="E14" s="362" t="n">
        <v>489</v>
      </c>
      <c r="F14" s="362" t="n">
        <v>3014</v>
      </c>
      <c r="G14" s="351" t="n">
        <v>0.081627125988517</v>
      </c>
      <c r="H14" s="343"/>
      <c r="I14" s="364" t="s">
        <v>255</v>
      </c>
      <c r="J14" s="349" t="n">
        <v>883</v>
      </c>
      <c r="K14" s="365" t="n">
        <v>0.292966157929662</v>
      </c>
      <c r="L14" s="349" t="n">
        <v>2131</v>
      </c>
      <c r="M14" s="365" t="n">
        <v>0.707033842070338</v>
      </c>
      <c r="N14" s="366" t="n">
        <v>3014</v>
      </c>
    </row>
    <row r="15" customFormat="false" ht="24" hidden="false" customHeight="true" outlineLevel="0" collapsed="false">
      <c r="A15" s="367" t="s">
        <v>256</v>
      </c>
      <c r="B15" s="368" t="n">
        <v>15733</v>
      </c>
      <c r="C15" s="368" t="n">
        <v>3674</v>
      </c>
      <c r="D15" s="368" t="n">
        <v>13943</v>
      </c>
      <c r="E15" s="368" t="n">
        <v>3574</v>
      </c>
      <c r="F15" s="368" t="n">
        <v>36924</v>
      </c>
      <c r="G15" s="369" t="n">
        <v>1</v>
      </c>
      <c r="H15" s="343"/>
      <c r="I15" s="367" t="s">
        <v>256</v>
      </c>
      <c r="J15" s="370" t="n">
        <v>19407</v>
      </c>
      <c r="K15" s="371" t="n">
        <v>0.525593110172246</v>
      </c>
      <c r="L15" s="370" t="n">
        <v>17517</v>
      </c>
      <c r="M15" s="371" t="n">
        <v>0.474406889827754</v>
      </c>
      <c r="N15" s="372" t="n">
        <v>36924</v>
      </c>
    </row>
    <row r="16" customFormat="false" ht="10.5" hidden="false" customHeight="true" outlineLevel="0" collapsed="false">
      <c r="A16" s="373" t="s">
        <v>270</v>
      </c>
      <c r="B16" s="373"/>
      <c r="C16" s="373"/>
      <c r="D16" s="374"/>
      <c r="E16" s="374"/>
      <c r="H16" s="333"/>
      <c r="I16" s="375" t="s">
        <v>271</v>
      </c>
      <c r="J16" s="333"/>
    </row>
    <row r="17" customFormat="false" ht="12.75" hidden="false" customHeight="false" outlineLevel="0" collapsed="false">
      <c r="A17" s="333"/>
      <c r="B17" s="376"/>
      <c r="C17" s="333"/>
      <c r="D17" s="376"/>
      <c r="E17" s="333"/>
      <c r="F17" s="377"/>
      <c r="H17" s="333"/>
      <c r="I17" s="333"/>
      <c r="J17" s="378"/>
      <c r="K17" s="378"/>
    </row>
    <row r="18" customFormat="false" ht="12.75" hidden="false" customHeight="false" outlineLevel="0" collapsed="false">
      <c r="A18" s="333"/>
      <c r="B18" s="378"/>
      <c r="C18" s="378"/>
      <c r="D18" s="378"/>
      <c r="F18" s="379"/>
      <c r="H18" s="333"/>
      <c r="I18" s="333"/>
      <c r="J18" s="333"/>
    </row>
    <row r="19" customFormat="false" ht="12.75" hidden="false" customHeight="false" outlineLevel="0" collapsed="false">
      <c r="B19" s="378"/>
      <c r="C19" s="378"/>
      <c r="D19" s="378"/>
      <c r="E19" s="378"/>
      <c r="F19" s="378"/>
      <c r="G19" s="378"/>
    </row>
    <row r="30" customFormat="false" ht="12.75" hidden="false" customHeight="false" outlineLevel="0" collapsed="false">
      <c r="D30" s="0" t="n">
        <v>0</v>
      </c>
    </row>
  </sheetData>
  <mergeCells count="13"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  <mergeCell ref="J7:K7"/>
    <mergeCell ref="L7:M7"/>
    <mergeCell ref="N7:N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S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5" activeCellId="0" sqref="U15"/>
    </sheetView>
  </sheetViews>
  <sheetFormatPr defaultRowHeight="12.75"/>
  <cols>
    <col collapsed="false" hidden="false" max="1" min="1" style="0" width="13.7704081632653"/>
    <col collapsed="false" hidden="false" max="17" min="2" style="0" width="8.63775510204082"/>
    <col collapsed="false" hidden="false" max="256" min="18" style="0" width="10.530612244898"/>
    <col collapsed="false" hidden="false" max="257" min="257" style="0" width="13.7704081632653"/>
    <col collapsed="false" hidden="false" max="273" min="258" style="0" width="8.63775510204082"/>
    <col collapsed="false" hidden="false" max="512" min="274" style="0" width="10.530612244898"/>
    <col collapsed="false" hidden="false" max="513" min="513" style="0" width="13.7704081632653"/>
    <col collapsed="false" hidden="false" max="529" min="514" style="0" width="8.63775510204082"/>
    <col collapsed="false" hidden="false" max="768" min="530" style="0" width="10.530612244898"/>
    <col collapsed="false" hidden="false" max="769" min="769" style="0" width="13.7704081632653"/>
    <col collapsed="false" hidden="false" max="785" min="770" style="0" width="8.63775510204082"/>
    <col collapsed="false" hidden="false" max="1025" min="786" style="0" width="10.530612244898"/>
  </cols>
  <sheetData>
    <row r="1" customFormat="false" ht="17.25" hidden="false" customHeight="true" outlineLevel="0" collapsed="false">
      <c r="B1" s="380"/>
      <c r="C1" s="381"/>
      <c r="D1" s="381"/>
      <c r="E1" s="381"/>
      <c r="F1" s="382"/>
      <c r="G1" s="381"/>
      <c r="H1" s="383"/>
      <c r="I1" s="383"/>
      <c r="J1" s="332"/>
      <c r="K1" s="332"/>
      <c r="L1" s="332"/>
      <c r="M1" s="332"/>
      <c r="N1" s="332"/>
      <c r="O1" s="332"/>
      <c r="P1" s="332"/>
      <c r="Q1" s="332"/>
      <c r="R1" s="332"/>
    </row>
    <row r="2" customFormat="false" ht="17.25" hidden="false" customHeight="true" outlineLevel="0" collapsed="false">
      <c r="B2" s="380"/>
      <c r="C2" s="381"/>
      <c r="D2" s="381"/>
      <c r="E2" s="381"/>
      <c r="F2" s="382"/>
      <c r="G2" s="381"/>
      <c r="H2" s="383"/>
      <c r="I2" s="383"/>
      <c r="J2" s="335"/>
      <c r="K2" s="335"/>
      <c r="L2" s="335"/>
      <c r="M2" s="335"/>
      <c r="N2" s="335"/>
      <c r="O2" s="335"/>
      <c r="P2" s="335"/>
      <c r="Q2" s="335"/>
      <c r="R2" s="335"/>
    </row>
    <row r="3" customFormat="false" ht="17.25" hidden="false" customHeight="true" outlineLevel="0" collapsed="false">
      <c r="B3" s="380"/>
      <c r="C3" s="381"/>
      <c r="D3" s="381"/>
      <c r="E3" s="381"/>
      <c r="F3" s="382"/>
      <c r="G3" s="381"/>
      <c r="H3" s="383"/>
      <c r="I3" s="383"/>
      <c r="J3" s="332"/>
      <c r="K3" s="332"/>
      <c r="L3" s="332"/>
      <c r="M3" s="332"/>
      <c r="N3" s="332"/>
      <c r="O3" s="332"/>
      <c r="P3" s="332"/>
      <c r="Q3" s="332"/>
      <c r="R3" s="332"/>
    </row>
    <row r="4" customFormat="false" ht="17.25" hidden="false" customHeight="true" outlineLevel="0" collapsed="false"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</row>
    <row r="5" customFormat="false" ht="17.25" hidden="false" customHeight="true" outlineLevel="0" collapsed="false">
      <c r="B5" s="384" t="s">
        <v>272</v>
      </c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</row>
    <row r="6" customFormat="false" ht="17.25" hidden="false" customHeight="true" outlineLevel="0" collapsed="false">
      <c r="B6" s="385" t="s">
        <v>273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</row>
    <row r="7" s="389" customFormat="true" ht="44.25" hidden="false" customHeight="true" outlineLevel="0" collapsed="false">
      <c r="A7" s="386" t="s">
        <v>246</v>
      </c>
      <c r="B7" s="387" t="s">
        <v>274</v>
      </c>
      <c r="C7" s="387"/>
      <c r="D7" s="387" t="s">
        <v>275</v>
      </c>
      <c r="E7" s="387"/>
      <c r="F7" s="387" t="s">
        <v>276</v>
      </c>
      <c r="G7" s="387"/>
      <c r="H7" s="387" t="s">
        <v>277</v>
      </c>
      <c r="I7" s="387"/>
      <c r="J7" s="387" t="s">
        <v>278</v>
      </c>
      <c r="K7" s="387"/>
      <c r="L7" s="387" t="s">
        <v>279</v>
      </c>
      <c r="M7" s="387"/>
      <c r="N7" s="387" t="s">
        <v>280</v>
      </c>
      <c r="O7" s="387"/>
      <c r="P7" s="387" t="s">
        <v>281</v>
      </c>
      <c r="Q7" s="387"/>
      <c r="R7" s="388" t="s">
        <v>282</v>
      </c>
    </row>
    <row r="8" customFormat="false" ht="29.25" hidden="false" customHeight="true" outlineLevel="0" collapsed="false">
      <c r="A8" s="386"/>
      <c r="B8" s="390" t="s">
        <v>283</v>
      </c>
      <c r="C8" s="390" t="s">
        <v>284</v>
      </c>
      <c r="D8" s="390" t="s">
        <v>283</v>
      </c>
      <c r="E8" s="390" t="s">
        <v>284</v>
      </c>
      <c r="F8" s="390" t="s">
        <v>283</v>
      </c>
      <c r="G8" s="390" t="s">
        <v>284</v>
      </c>
      <c r="H8" s="390" t="s">
        <v>283</v>
      </c>
      <c r="I8" s="390" t="s">
        <v>284</v>
      </c>
      <c r="J8" s="390" t="s">
        <v>283</v>
      </c>
      <c r="K8" s="390" t="s">
        <v>284</v>
      </c>
      <c r="L8" s="390" t="s">
        <v>283</v>
      </c>
      <c r="M8" s="390" t="s">
        <v>284</v>
      </c>
      <c r="N8" s="390" t="s">
        <v>283</v>
      </c>
      <c r="O8" s="390" t="s">
        <v>284</v>
      </c>
      <c r="P8" s="390" t="s">
        <v>283</v>
      </c>
      <c r="Q8" s="390" t="s">
        <v>284</v>
      </c>
      <c r="R8" s="388"/>
    </row>
    <row r="9" customFormat="false" ht="18" hidden="false" customHeight="true" outlineLevel="0" collapsed="false">
      <c r="A9" s="391" t="s">
        <v>250</v>
      </c>
      <c r="B9" s="392" t="n">
        <v>50</v>
      </c>
      <c r="C9" s="392" t="n">
        <v>59</v>
      </c>
      <c r="D9" s="392" t="n">
        <v>103</v>
      </c>
      <c r="E9" s="392" t="n">
        <v>94</v>
      </c>
      <c r="F9" s="392" t="n">
        <v>11</v>
      </c>
      <c r="G9" s="392" t="n">
        <v>31</v>
      </c>
      <c r="H9" s="392" t="n">
        <v>336</v>
      </c>
      <c r="I9" s="392" t="n">
        <v>315</v>
      </c>
      <c r="J9" s="392" t="n">
        <v>64</v>
      </c>
      <c r="K9" s="392" t="n">
        <v>47</v>
      </c>
      <c r="L9" s="392" t="n">
        <v>102</v>
      </c>
      <c r="M9" s="392" t="n">
        <v>51</v>
      </c>
      <c r="N9" s="392" t="n">
        <v>0</v>
      </c>
      <c r="O9" s="392" t="n">
        <v>3</v>
      </c>
      <c r="P9" s="392" t="n">
        <v>666</v>
      </c>
      <c r="Q9" s="392" t="n">
        <v>600</v>
      </c>
      <c r="R9" s="392" t="n">
        <v>1266</v>
      </c>
      <c r="S9" s="378"/>
    </row>
    <row r="10" customFormat="false" ht="18" hidden="false" customHeight="true" outlineLevel="0" collapsed="false">
      <c r="A10" s="393" t="s">
        <v>251</v>
      </c>
      <c r="B10" s="394" t="n">
        <v>62</v>
      </c>
      <c r="C10" s="394" t="n">
        <v>58</v>
      </c>
      <c r="D10" s="394" t="n">
        <v>41</v>
      </c>
      <c r="E10" s="394" t="n">
        <v>29</v>
      </c>
      <c r="F10" s="394" t="n">
        <v>13</v>
      </c>
      <c r="G10" s="394" t="n">
        <v>16</v>
      </c>
      <c r="H10" s="394" t="n">
        <v>93</v>
      </c>
      <c r="I10" s="394" t="n">
        <v>52</v>
      </c>
      <c r="J10" s="394" t="n">
        <v>28</v>
      </c>
      <c r="K10" s="394" t="n">
        <v>13</v>
      </c>
      <c r="L10" s="394" t="n">
        <v>37</v>
      </c>
      <c r="M10" s="395" t="n">
        <v>86</v>
      </c>
      <c r="N10" s="394" t="n">
        <v>0</v>
      </c>
      <c r="O10" s="394" t="n">
        <v>0</v>
      </c>
      <c r="P10" s="394" t="n">
        <v>274</v>
      </c>
      <c r="Q10" s="394" t="n">
        <v>254</v>
      </c>
      <c r="R10" s="394" t="n">
        <v>528</v>
      </c>
      <c r="S10" s="378"/>
    </row>
    <row r="11" customFormat="false" ht="18" hidden="false" customHeight="true" outlineLevel="0" collapsed="false">
      <c r="A11" s="393" t="s">
        <v>252</v>
      </c>
      <c r="B11" s="394" t="n">
        <v>6</v>
      </c>
      <c r="C11" s="394" t="n">
        <v>91</v>
      </c>
      <c r="D11" s="394" t="n">
        <v>3</v>
      </c>
      <c r="E11" s="394" t="n">
        <v>6</v>
      </c>
      <c r="F11" s="394" t="n">
        <v>3</v>
      </c>
      <c r="G11" s="394" t="n">
        <v>2</v>
      </c>
      <c r="H11" s="394" t="n">
        <v>63</v>
      </c>
      <c r="I11" s="394" t="n">
        <v>34</v>
      </c>
      <c r="J11" s="394" t="n">
        <v>57</v>
      </c>
      <c r="K11" s="394" t="n">
        <v>73</v>
      </c>
      <c r="L11" s="394" t="n">
        <v>155</v>
      </c>
      <c r="M11" s="394" t="n">
        <v>224</v>
      </c>
      <c r="N11" s="394" t="n">
        <v>0</v>
      </c>
      <c r="O11" s="394" t="n">
        <v>1</v>
      </c>
      <c r="P11" s="394" t="n">
        <v>287</v>
      </c>
      <c r="Q11" s="394" t="n">
        <v>431</v>
      </c>
      <c r="R11" s="394" t="n">
        <v>718</v>
      </c>
      <c r="S11" s="378"/>
    </row>
    <row r="12" customFormat="false" ht="18" hidden="false" customHeight="true" outlineLevel="0" collapsed="false">
      <c r="A12" s="393" t="s">
        <v>253</v>
      </c>
      <c r="B12" s="394" t="n">
        <v>13</v>
      </c>
      <c r="C12" s="394" t="n">
        <v>25</v>
      </c>
      <c r="D12" s="394" t="n">
        <v>29</v>
      </c>
      <c r="E12" s="394" t="n">
        <v>11</v>
      </c>
      <c r="F12" s="394" t="n">
        <v>2</v>
      </c>
      <c r="G12" s="394" t="n">
        <v>5</v>
      </c>
      <c r="H12" s="394" t="n">
        <v>60</v>
      </c>
      <c r="I12" s="394" t="n">
        <v>41</v>
      </c>
      <c r="J12" s="394" t="n">
        <v>14</v>
      </c>
      <c r="K12" s="394" t="n">
        <v>4</v>
      </c>
      <c r="L12" s="394" t="n">
        <v>16</v>
      </c>
      <c r="M12" s="394" t="n">
        <v>3</v>
      </c>
      <c r="N12" s="394" t="n">
        <v>0</v>
      </c>
      <c r="O12" s="394" t="n">
        <v>0</v>
      </c>
      <c r="P12" s="394" t="n">
        <v>134</v>
      </c>
      <c r="Q12" s="394" t="n">
        <v>89</v>
      </c>
      <c r="R12" s="394" t="n">
        <v>223</v>
      </c>
      <c r="S12" s="378"/>
    </row>
    <row r="13" customFormat="false" ht="18" hidden="false" customHeight="true" outlineLevel="0" collapsed="false">
      <c r="A13" s="393" t="s">
        <v>254</v>
      </c>
      <c r="B13" s="394" t="n">
        <v>40</v>
      </c>
      <c r="C13" s="394" t="n">
        <v>44</v>
      </c>
      <c r="D13" s="394" t="n">
        <v>55</v>
      </c>
      <c r="E13" s="394" t="n">
        <v>65</v>
      </c>
      <c r="F13" s="394" t="n">
        <v>8</v>
      </c>
      <c r="G13" s="394" t="n">
        <v>8</v>
      </c>
      <c r="H13" s="394" t="n">
        <v>144</v>
      </c>
      <c r="I13" s="394" t="n">
        <v>108</v>
      </c>
      <c r="J13" s="394" t="n">
        <v>37</v>
      </c>
      <c r="K13" s="394" t="n">
        <v>28</v>
      </c>
      <c r="L13" s="394" t="n">
        <v>84</v>
      </c>
      <c r="M13" s="394" t="n">
        <v>188</v>
      </c>
      <c r="N13" s="394" t="n">
        <v>0</v>
      </c>
      <c r="O13" s="394" t="n">
        <v>0</v>
      </c>
      <c r="P13" s="394" t="n">
        <v>368</v>
      </c>
      <c r="Q13" s="394" t="n">
        <v>441</v>
      </c>
      <c r="R13" s="394" t="n">
        <v>809</v>
      </c>
      <c r="S13" s="378"/>
    </row>
    <row r="14" customFormat="false" ht="18" hidden="false" customHeight="true" outlineLevel="0" collapsed="false">
      <c r="A14" s="396" t="s">
        <v>255</v>
      </c>
      <c r="B14" s="397" t="n">
        <v>11</v>
      </c>
      <c r="C14" s="397" t="n">
        <v>54</v>
      </c>
      <c r="D14" s="397" t="n">
        <v>88</v>
      </c>
      <c r="E14" s="397" t="n">
        <v>45</v>
      </c>
      <c r="F14" s="397" t="n">
        <v>19</v>
      </c>
      <c r="G14" s="397" t="n">
        <v>26</v>
      </c>
      <c r="H14" s="397" t="n">
        <v>158</v>
      </c>
      <c r="I14" s="397" t="n">
        <v>78</v>
      </c>
      <c r="J14" s="397" t="n">
        <v>29</v>
      </c>
      <c r="K14" s="397" t="n">
        <v>12</v>
      </c>
      <c r="L14" s="397" t="n">
        <v>141</v>
      </c>
      <c r="M14" s="397" t="n">
        <v>137</v>
      </c>
      <c r="N14" s="397" t="n">
        <v>0</v>
      </c>
      <c r="O14" s="397" t="n">
        <v>0</v>
      </c>
      <c r="P14" s="394" t="n">
        <v>446</v>
      </c>
      <c r="Q14" s="394" t="n">
        <v>352</v>
      </c>
      <c r="R14" s="397" t="n">
        <v>798</v>
      </c>
      <c r="S14" s="378"/>
    </row>
    <row r="15" customFormat="false" ht="18" hidden="false" customHeight="true" outlineLevel="0" collapsed="false">
      <c r="A15" s="398" t="s">
        <v>256</v>
      </c>
      <c r="B15" s="399" t="n">
        <v>182</v>
      </c>
      <c r="C15" s="399" t="n">
        <v>331</v>
      </c>
      <c r="D15" s="399" t="n">
        <v>319</v>
      </c>
      <c r="E15" s="399" t="n">
        <v>250</v>
      </c>
      <c r="F15" s="399" t="n">
        <v>56</v>
      </c>
      <c r="G15" s="399" t="n">
        <v>88</v>
      </c>
      <c r="H15" s="399" t="n">
        <v>854</v>
      </c>
      <c r="I15" s="399" t="n">
        <v>628</v>
      </c>
      <c r="J15" s="399" t="n">
        <v>229</v>
      </c>
      <c r="K15" s="399" t="n">
        <v>177</v>
      </c>
      <c r="L15" s="399" t="n">
        <v>535</v>
      </c>
      <c r="M15" s="399" t="n">
        <v>689</v>
      </c>
      <c r="N15" s="399" t="n">
        <v>0</v>
      </c>
      <c r="O15" s="399" t="n">
        <v>4</v>
      </c>
      <c r="P15" s="399" t="n">
        <v>2175</v>
      </c>
      <c r="Q15" s="399" t="n">
        <v>2167</v>
      </c>
      <c r="R15" s="400" t="n">
        <v>4342</v>
      </c>
      <c r="S15" s="378"/>
    </row>
    <row r="16" customFormat="false" ht="18" hidden="false" customHeight="true" outlineLevel="0" collapsed="false">
      <c r="A16" s="401" t="s">
        <v>285</v>
      </c>
      <c r="B16" s="402" t="n">
        <v>0.0419161676646707</v>
      </c>
      <c r="C16" s="402" t="n">
        <v>0.0762321510824505</v>
      </c>
      <c r="D16" s="402" t="n">
        <v>0.0734684477199447</v>
      </c>
      <c r="E16" s="402" t="n">
        <v>0.0575771533855366</v>
      </c>
      <c r="F16" s="402" t="n">
        <v>0.0128972823583602</v>
      </c>
      <c r="G16" s="402" t="n">
        <v>0.0202671579917089</v>
      </c>
      <c r="H16" s="402" t="n">
        <v>0.196683555964993</v>
      </c>
      <c r="I16" s="402" t="n">
        <v>0.144633809304468</v>
      </c>
      <c r="J16" s="402" t="n">
        <v>0.0527406725011516</v>
      </c>
      <c r="K16" s="402" t="n">
        <v>0.0407646245969599</v>
      </c>
      <c r="L16" s="402" t="n">
        <v>0.123215108245048</v>
      </c>
      <c r="M16" s="402" t="n">
        <v>0.158682634730539</v>
      </c>
      <c r="N16" s="402" t="n">
        <v>0</v>
      </c>
      <c r="O16" s="402" t="n">
        <v>0.000921234454168586</v>
      </c>
      <c r="P16" s="402" t="n">
        <v>0.500921234454169</v>
      </c>
      <c r="Q16" s="402" t="n">
        <v>0.499078765545831</v>
      </c>
      <c r="R16" s="402" t="n">
        <v>1</v>
      </c>
    </row>
    <row r="17" customFormat="false" ht="12.75" hidden="false" customHeight="false" outlineLevel="0" collapsed="false">
      <c r="A17" s="373" t="s">
        <v>286</v>
      </c>
    </row>
    <row r="18" customFormat="false" ht="12.75" hidden="false" customHeight="false" outlineLevel="0" collapsed="false">
      <c r="A18" s="403" t="s">
        <v>287</v>
      </c>
    </row>
    <row r="19" customFormat="false" ht="12.75" hidden="false" customHeight="false" outlineLevel="0" collapsed="false">
      <c r="A19" s="403" t="s">
        <v>288</v>
      </c>
      <c r="F19" s="404"/>
      <c r="G19" s="404"/>
    </row>
  </sheetData>
  <mergeCells count="12">
    <mergeCell ref="B5:R5"/>
    <mergeCell ref="B6:R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L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7" activeCellId="0" sqref="A17"/>
    </sheetView>
  </sheetViews>
  <sheetFormatPr defaultRowHeight="12.75"/>
  <cols>
    <col collapsed="false" hidden="false" max="1" min="1" style="0" width="19.4387755102041"/>
    <col collapsed="false" hidden="false" max="2" min="2" style="0" width="12.5561224489796"/>
    <col collapsed="false" hidden="false" max="3" min="3" style="0" width="9.17857142857143"/>
    <col collapsed="false" hidden="false" max="4" min="4" style="0" width="12.5561224489796"/>
    <col collapsed="false" hidden="false" max="5" min="5" style="0" width="9.17857142857143"/>
    <col collapsed="false" hidden="false" max="6" min="6" style="0" width="12.5561224489796"/>
    <col collapsed="false" hidden="false" max="7" min="7" style="0" width="9.17857142857143"/>
    <col collapsed="false" hidden="false" max="8" min="8" style="0" width="12.5561224489796"/>
    <col collapsed="false" hidden="false" max="9" min="9" style="0" width="10.6632653061225"/>
    <col collapsed="false" hidden="false" max="10" min="10" style="0" width="12.5561224489796"/>
    <col collapsed="false" hidden="false" max="11" min="11" style="0" width="10.8010204081633"/>
    <col collapsed="false" hidden="false" max="12" min="12" style="0" width="13.0918367346939"/>
    <col collapsed="false" hidden="false" max="13" min="13" style="0" width="12.2857142857143"/>
    <col collapsed="false" hidden="false" max="231" min="14" style="0" width="10.530612244898"/>
    <col collapsed="false" hidden="false" max="232" min="232" style="0" width="19.4387755102041"/>
    <col collapsed="false" hidden="false" max="233" min="233" style="0" width="12.5561224489796"/>
    <col collapsed="false" hidden="false" max="234" min="234" style="0" width="9.17857142857143"/>
    <col collapsed="false" hidden="false" max="235" min="235" style="0" width="12.5561224489796"/>
    <col collapsed="false" hidden="false" max="236" min="236" style="0" width="9.17857142857143"/>
    <col collapsed="false" hidden="false" max="237" min="237" style="0" width="12.5561224489796"/>
    <col collapsed="false" hidden="false" max="238" min="238" style="0" width="9.17857142857143"/>
    <col collapsed="false" hidden="false" max="239" min="239" style="0" width="12.5561224489796"/>
    <col collapsed="false" hidden="false" max="240" min="240" style="0" width="10.6632653061225"/>
    <col collapsed="false" hidden="false" max="241" min="241" style="0" width="12.5561224489796"/>
    <col collapsed="false" hidden="false" max="242" min="242" style="0" width="10.8010204081633"/>
    <col collapsed="false" hidden="false" max="243" min="243" style="0" width="13.0918367346939"/>
    <col collapsed="false" hidden="false" max="244" min="244" style="0" width="12.2857142857143"/>
    <col collapsed="false" hidden="false" max="245" min="245" style="0" width="18.0867346938776"/>
    <col collapsed="false" hidden="false" max="248" min="246" style="0" width="12.2857142857143"/>
    <col collapsed="false" hidden="false" max="253" min="249" style="0" width="10.530612244898"/>
    <col collapsed="false" hidden="false" max="254" min="254" style="0" width="18.8979591836735"/>
    <col collapsed="false" hidden="false" max="255" min="255" style="0" width="13.9030612244898"/>
    <col collapsed="false" hidden="false" max="256" min="256" style="0" width="14.0408163265306"/>
    <col collapsed="false" hidden="false" max="257" min="257" style="0" width="12.8265306122449"/>
    <col collapsed="false" hidden="false" max="258" min="258" style="0" width="13.2295918367347"/>
    <col collapsed="false" hidden="false" max="259" min="259" style="0" width="14.0408163265306"/>
    <col collapsed="false" hidden="false" max="487" min="260" style="0" width="10.530612244898"/>
    <col collapsed="false" hidden="false" max="488" min="488" style="0" width="19.4387755102041"/>
    <col collapsed="false" hidden="false" max="489" min="489" style="0" width="12.5561224489796"/>
    <col collapsed="false" hidden="false" max="490" min="490" style="0" width="9.17857142857143"/>
    <col collapsed="false" hidden="false" max="491" min="491" style="0" width="12.5561224489796"/>
    <col collapsed="false" hidden="false" max="492" min="492" style="0" width="9.17857142857143"/>
    <col collapsed="false" hidden="false" max="493" min="493" style="0" width="12.5561224489796"/>
    <col collapsed="false" hidden="false" max="494" min="494" style="0" width="9.17857142857143"/>
    <col collapsed="false" hidden="false" max="495" min="495" style="0" width="12.5561224489796"/>
    <col collapsed="false" hidden="false" max="496" min="496" style="0" width="10.6632653061225"/>
    <col collapsed="false" hidden="false" max="497" min="497" style="0" width="12.5561224489796"/>
    <col collapsed="false" hidden="false" max="498" min="498" style="0" width="10.8010204081633"/>
    <col collapsed="false" hidden="false" max="499" min="499" style="0" width="13.0918367346939"/>
    <col collapsed="false" hidden="false" max="500" min="500" style="0" width="12.2857142857143"/>
    <col collapsed="false" hidden="false" max="501" min="501" style="0" width="18.0867346938776"/>
    <col collapsed="false" hidden="false" max="504" min="502" style="0" width="12.2857142857143"/>
    <col collapsed="false" hidden="false" max="509" min="505" style="0" width="10.530612244898"/>
    <col collapsed="false" hidden="false" max="510" min="510" style="0" width="18.8979591836735"/>
    <col collapsed="false" hidden="false" max="511" min="511" style="0" width="13.9030612244898"/>
    <col collapsed="false" hidden="false" max="512" min="512" style="0" width="14.0408163265306"/>
    <col collapsed="false" hidden="false" max="513" min="513" style="0" width="12.8265306122449"/>
    <col collapsed="false" hidden="false" max="514" min="514" style="0" width="13.2295918367347"/>
    <col collapsed="false" hidden="false" max="515" min="515" style="0" width="14.0408163265306"/>
    <col collapsed="false" hidden="false" max="743" min="516" style="0" width="10.530612244898"/>
    <col collapsed="false" hidden="false" max="744" min="744" style="0" width="19.4387755102041"/>
    <col collapsed="false" hidden="false" max="745" min="745" style="0" width="12.5561224489796"/>
    <col collapsed="false" hidden="false" max="746" min="746" style="0" width="9.17857142857143"/>
    <col collapsed="false" hidden="false" max="747" min="747" style="0" width="12.5561224489796"/>
    <col collapsed="false" hidden="false" max="748" min="748" style="0" width="9.17857142857143"/>
    <col collapsed="false" hidden="false" max="749" min="749" style="0" width="12.5561224489796"/>
    <col collapsed="false" hidden="false" max="750" min="750" style="0" width="9.17857142857143"/>
    <col collapsed="false" hidden="false" max="751" min="751" style="0" width="12.5561224489796"/>
    <col collapsed="false" hidden="false" max="752" min="752" style="0" width="10.6632653061225"/>
    <col collapsed="false" hidden="false" max="753" min="753" style="0" width="12.5561224489796"/>
    <col collapsed="false" hidden="false" max="754" min="754" style="0" width="10.8010204081633"/>
    <col collapsed="false" hidden="false" max="755" min="755" style="0" width="13.0918367346939"/>
    <col collapsed="false" hidden="false" max="756" min="756" style="0" width="12.2857142857143"/>
    <col collapsed="false" hidden="false" max="757" min="757" style="0" width="18.0867346938776"/>
    <col collapsed="false" hidden="false" max="760" min="758" style="0" width="12.2857142857143"/>
    <col collapsed="false" hidden="false" max="765" min="761" style="0" width="10.530612244898"/>
    <col collapsed="false" hidden="false" max="766" min="766" style="0" width="18.8979591836735"/>
    <col collapsed="false" hidden="false" max="767" min="767" style="0" width="13.9030612244898"/>
    <col collapsed="false" hidden="false" max="768" min="768" style="0" width="14.0408163265306"/>
    <col collapsed="false" hidden="false" max="769" min="769" style="0" width="12.8265306122449"/>
    <col collapsed="false" hidden="false" max="770" min="770" style="0" width="13.2295918367347"/>
    <col collapsed="false" hidden="false" max="771" min="771" style="0" width="14.0408163265306"/>
    <col collapsed="false" hidden="false" max="999" min="772" style="0" width="10.530612244898"/>
    <col collapsed="false" hidden="false" max="1000" min="1000" style="0" width="19.4387755102041"/>
    <col collapsed="false" hidden="false" max="1001" min="1001" style="0" width="12.5561224489796"/>
    <col collapsed="false" hidden="false" max="1002" min="1002" style="0" width="9.17857142857143"/>
    <col collapsed="false" hidden="false" max="1003" min="1003" style="0" width="12.5561224489796"/>
    <col collapsed="false" hidden="false" max="1004" min="1004" style="0" width="9.17857142857143"/>
    <col collapsed="false" hidden="false" max="1005" min="1005" style="0" width="12.5561224489796"/>
    <col collapsed="false" hidden="false" max="1006" min="1006" style="0" width="9.17857142857143"/>
    <col collapsed="false" hidden="false" max="1007" min="1007" style="0" width="12.5561224489796"/>
    <col collapsed="false" hidden="false" max="1008" min="1008" style="0" width="10.6632653061225"/>
    <col collapsed="false" hidden="false" max="1009" min="1009" style="0" width="12.5561224489796"/>
    <col collapsed="false" hidden="false" max="1010" min="1010" style="0" width="10.8010204081633"/>
    <col collapsed="false" hidden="false" max="1011" min="1011" style="0" width="13.0918367346939"/>
    <col collapsed="false" hidden="false" max="1012" min="1012" style="0" width="12.2857142857143"/>
    <col collapsed="false" hidden="false" max="1013" min="1013" style="0" width="18.0867346938776"/>
    <col collapsed="false" hidden="false" max="1016" min="1014" style="0" width="12.2857142857143"/>
    <col collapsed="false" hidden="false" max="1021" min="1017" style="0" width="10.530612244898"/>
    <col collapsed="false" hidden="false" max="1022" min="1022" style="0" width="18.8979591836735"/>
    <col collapsed="false" hidden="false" max="1023" min="1023" style="0" width="13.9030612244898"/>
    <col collapsed="false" hidden="false" max="1025" min="1024" style="0" width="14.0408163265306"/>
  </cols>
  <sheetData>
    <row r="1" customFormat="false" ht="18" hidden="false" customHeight="false" outlineLevel="0" collapsed="false">
      <c r="A1" s="405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</row>
    <row r="2" customFormat="false" ht="18" hidden="false" customHeight="false" outlineLevel="0" collapsed="false">
      <c r="A2" s="405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</row>
    <row r="3" customFormat="false" ht="18" hidden="false" customHeight="false" outlineLevel="0" collapsed="false">
      <c r="A3" s="405"/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</row>
    <row r="4" customFormat="false" ht="18" hidden="false" customHeight="false" outlineLevel="0" collapsed="false">
      <c r="A4" s="405"/>
      <c r="B4" s="406"/>
      <c r="C4" s="408"/>
      <c r="D4" s="408"/>
      <c r="E4" s="408"/>
      <c r="F4" s="408"/>
      <c r="G4" s="408"/>
      <c r="H4" s="408"/>
      <c r="I4" s="408"/>
      <c r="J4" s="408"/>
      <c r="K4" s="409"/>
      <c r="L4" s="409"/>
    </row>
    <row r="5" customFormat="false" ht="18" hidden="false" customHeight="false" outlineLevel="0" collapsed="false">
      <c r="A5" s="410" t="s">
        <v>289</v>
      </c>
      <c r="B5" s="410"/>
      <c r="C5" s="410"/>
      <c r="D5" s="410"/>
      <c r="E5" s="410"/>
      <c r="F5" s="410"/>
      <c r="G5" s="410"/>
      <c r="H5" s="410"/>
      <c r="I5" s="410"/>
      <c r="J5" s="410"/>
      <c r="K5" s="410"/>
      <c r="L5" s="410"/>
    </row>
    <row r="6" customFormat="false" ht="18" hidden="false" customHeight="false" outlineLevel="0" collapsed="false">
      <c r="A6" s="410" t="s">
        <v>1</v>
      </c>
      <c r="B6" s="410"/>
      <c r="C6" s="410"/>
      <c r="D6" s="410"/>
      <c r="E6" s="410"/>
      <c r="F6" s="410"/>
      <c r="G6" s="410"/>
      <c r="H6" s="410"/>
      <c r="I6" s="410"/>
      <c r="J6" s="410"/>
      <c r="K6" s="410"/>
      <c r="L6" s="410"/>
    </row>
    <row r="7" customFormat="false" ht="24" hidden="false" customHeight="true" outlineLevel="0" collapsed="false">
      <c r="A7" s="411" t="s">
        <v>246</v>
      </c>
      <c r="B7" s="412" t="s">
        <v>290</v>
      </c>
      <c r="C7" s="412"/>
      <c r="D7" s="412" t="s">
        <v>291</v>
      </c>
      <c r="E7" s="412"/>
      <c r="F7" s="412" t="s">
        <v>292</v>
      </c>
      <c r="G7" s="412"/>
      <c r="H7" s="412" t="s">
        <v>293</v>
      </c>
      <c r="I7" s="412"/>
      <c r="J7" s="412" t="s">
        <v>294</v>
      </c>
      <c r="K7" s="412"/>
      <c r="L7" s="413" t="s">
        <v>256</v>
      </c>
    </row>
    <row r="8" customFormat="false" ht="24" hidden="false" customHeight="true" outlineLevel="0" collapsed="false">
      <c r="A8" s="411"/>
      <c r="B8" s="414" t="s">
        <v>14</v>
      </c>
      <c r="C8" s="414" t="s">
        <v>15</v>
      </c>
      <c r="D8" s="414" t="s">
        <v>14</v>
      </c>
      <c r="E8" s="414" t="s">
        <v>15</v>
      </c>
      <c r="F8" s="414" t="s">
        <v>14</v>
      </c>
      <c r="G8" s="414" t="s">
        <v>15</v>
      </c>
      <c r="H8" s="414" t="s">
        <v>14</v>
      </c>
      <c r="I8" s="414" t="s">
        <v>15</v>
      </c>
      <c r="J8" s="414" t="s">
        <v>14</v>
      </c>
      <c r="K8" s="414" t="s">
        <v>15</v>
      </c>
      <c r="L8" s="413"/>
    </row>
    <row r="9" customFormat="false" ht="24" hidden="false" customHeight="true" outlineLevel="0" collapsed="false">
      <c r="A9" s="415" t="s">
        <v>250</v>
      </c>
      <c r="B9" s="416" t="n">
        <v>12786</v>
      </c>
      <c r="C9" s="416" t="n">
        <v>999</v>
      </c>
      <c r="D9" s="416" t="n">
        <v>18511</v>
      </c>
      <c r="E9" s="416" t="n">
        <v>1470</v>
      </c>
      <c r="F9" s="416" t="n">
        <v>1575</v>
      </c>
      <c r="G9" s="416" t="n">
        <v>126</v>
      </c>
      <c r="H9" s="416" t="n">
        <v>605</v>
      </c>
      <c r="I9" s="416" t="n">
        <v>17</v>
      </c>
      <c r="J9" s="416" t="n">
        <v>33477</v>
      </c>
      <c r="K9" s="416" t="n">
        <v>2612</v>
      </c>
      <c r="L9" s="417" t="n">
        <v>36089</v>
      </c>
    </row>
    <row r="10" customFormat="false" ht="24" hidden="false" customHeight="true" outlineLevel="0" collapsed="false">
      <c r="A10" s="418" t="s">
        <v>251</v>
      </c>
      <c r="B10" s="419" t="n">
        <v>10711</v>
      </c>
      <c r="C10" s="419" t="n">
        <v>666</v>
      </c>
      <c r="D10" s="419" t="n">
        <v>10922</v>
      </c>
      <c r="E10" s="419" t="n">
        <v>1038</v>
      </c>
      <c r="F10" s="419" t="n">
        <v>840</v>
      </c>
      <c r="G10" s="419" t="n">
        <v>89</v>
      </c>
      <c r="H10" s="419" t="n">
        <v>296</v>
      </c>
      <c r="I10" s="419" t="n">
        <v>21</v>
      </c>
      <c r="J10" s="419" t="n">
        <v>22769</v>
      </c>
      <c r="K10" s="419" t="n">
        <v>1814</v>
      </c>
      <c r="L10" s="420" t="n">
        <v>24583</v>
      </c>
    </row>
    <row r="11" customFormat="false" ht="24" hidden="false" customHeight="true" outlineLevel="0" collapsed="false">
      <c r="A11" s="418" t="s">
        <v>252</v>
      </c>
      <c r="B11" s="419" t="n">
        <v>6114</v>
      </c>
      <c r="C11" s="419" t="n">
        <v>169</v>
      </c>
      <c r="D11" s="419" t="n">
        <v>7210</v>
      </c>
      <c r="E11" s="419" t="n">
        <v>274</v>
      </c>
      <c r="F11" s="419" t="n">
        <v>519</v>
      </c>
      <c r="G11" s="419" t="n">
        <v>34</v>
      </c>
      <c r="H11" s="419" t="n">
        <v>173</v>
      </c>
      <c r="I11" s="419" t="n">
        <v>4</v>
      </c>
      <c r="J11" s="419" t="n">
        <v>14016</v>
      </c>
      <c r="K11" s="419" t="n">
        <v>481</v>
      </c>
      <c r="L11" s="420" t="n">
        <v>14497</v>
      </c>
    </row>
    <row r="12" customFormat="false" ht="24" hidden="false" customHeight="true" outlineLevel="0" collapsed="false">
      <c r="A12" s="418" t="s">
        <v>253</v>
      </c>
      <c r="B12" s="419" t="n">
        <v>4861</v>
      </c>
      <c r="C12" s="419" t="n">
        <v>359</v>
      </c>
      <c r="D12" s="419" t="n">
        <v>6351</v>
      </c>
      <c r="E12" s="419" t="n">
        <v>516</v>
      </c>
      <c r="F12" s="419" t="n">
        <v>491</v>
      </c>
      <c r="G12" s="419" t="n">
        <v>31</v>
      </c>
      <c r="H12" s="419" t="n">
        <v>216</v>
      </c>
      <c r="I12" s="419" t="n">
        <v>3</v>
      </c>
      <c r="J12" s="419" t="n">
        <v>11919</v>
      </c>
      <c r="K12" s="419" t="n">
        <v>909</v>
      </c>
      <c r="L12" s="420" t="n">
        <v>12828</v>
      </c>
    </row>
    <row r="13" customFormat="false" ht="24" hidden="false" customHeight="true" outlineLevel="0" collapsed="false">
      <c r="A13" s="418" t="s">
        <v>254</v>
      </c>
      <c r="B13" s="419" t="n">
        <v>6708</v>
      </c>
      <c r="C13" s="419" t="n">
        <v>488</v>
      </c>
      <c r="D13" s="419" t="n">
        <v>7276</v>
      </c>
      <c r="E13" s="419" t="n">
        <v>665</v>
      </c>
      <c r="F13" s="419" t="n">
        <v>592</v>
      </c>
      <c r="G13" s="419" t="n">
        <v>62</v>
      </c>
      <c r="H13" s="419" t="n">
        <v>192</v>
      </c>
      <c r="I13" s="419" t="n">
        <v>13</v>
      </c>
      <c r="J13" s="419" t="n">
        <v>14768</v>
      </c>
      <c r="K13" s="419" t="n">
        <v>1228</v>
      </c>
      <c r="L13" s="420" t="n">
        <v>15996</v>
      </c>
    </row>
    <row r="14" customFormat="false" ht="24" hidden="false" customHeight="true" outlineLevel="0" collapsed="false">
      <c r="A14" s="421" t="s">
        <v>255</v>
      </c>
      <c r="B14" s="422" t="n">
        <v>5425</v>
      </c>
      <c r="C14" s="422" t="n">
        <v>407</v>
      </c>
      <c r="D14" s="422" t="n">
        <v>6560</v>
      </c>
      <c r="E14" s="422" t="n">
        <v>642</v>
      </c>
      <c r="F14" s="422" t="n">
        <v>695</v>
      </c>
      <c r="G14" s="422" t="n">
        <v>69</v>
      </c>
      <c r="H14" s="422" t="n">
        <v>250</v>
      </c>
      <c r="I14" s="422" t="n">
        <v>18</v>
      </c>
      <c r="J14" s="422" t="n">
        <v>12930</v>
      </c>
      <c r="K14" s="422" t="n">
        <v>1136</v>
      </c>
      <c r="L14" s="423" t="n">
        <v>14066</v>
      </c>
    </row>
    <row r="15" customFormat="false" ht="24" hidden="false" customHeight="true" outlineLevel="0" collapsed="false">
      <c r="A15" s="424" t="s">
        <v>256</v>
      </c>
      <c r="B15" s="425" t="n">
        <v>46605</v>
      </c>
      <c r="C15" s="425" t="n">
        <v>3088</v>
      </c>
      <c r="D15" s="425" t="n">
        <v>56830</v>
      </c>
      <c r="E15" s="425" t="n">
        <v>4605</v>
      </c>
      <c r="F15" s="425" t="n">
        <v>4712</v>
      </c>
      <c r="G15" s="425" t="n">
        <v>411</v>
      </c>
      <c r="H15" s="425" t="n">
        <v>1732</v>
      </c>
      <c r="I15" s="425" t="n">
        <v>76</v>
      </c>
      <c r="J15" s="425" t="n">
        <v>109879</v>
      </c>
      <c r="K15" s="425" t="n">
        <v>8180</v>
      </c>
      <c r="L15" s="425" t="n">
        <v>118059</v>
      </c>
    </row>
    <row r="16" customFormat="false" ht="9" hidden="false" customHeight="true" outlineLevel="0" collapsed="false">
      <c r="A16" s="426" t="s">
        <v>295</v>
      </c>
      <c r="B16" s="427"/>
      <c r="C16" s="427"/>
      <c r="D16" s="427"/>
      <c r="E16" s="427"/>
      <c r="F16" s="427"/>
      <c r="G16" s="427"/>
      <c r="H16" s="427"/>
      <c r="I16" s="427"/>
      <c r="J16" s="427"/>
    </row>
    <row r="17" customFormat="false" ht="9.75" hidden="false" customHeight="true" outlineLevel="0" collapsed="false">
      <c r="A17" s="426" t="s">
        <v>296</v>
      </c>
      <c r="B17" s="427"/>
      <c r="C17" s="427"/>
      <c r="D17" s="427"/>
      <c r="E17" s="427"/>
      <c r="F17" s="427"/>
      <c r="G17" s="427"/>
      <c r="H17" s="427"/>
      <c r="I17" s="427"/>
      <c r="J17" s="427"/>
    </row>
    <row r="18" customFormat="false" ht="12.75" hidden="false" customHeight="false" outlineLevel="0" collapsed="false">
      <c r="A18" s="427"/>
      <c r="B18" s="427"/>
      <c r="C18" s="427"/>
      <c r="D18" s="427"/>
      <c r="E18" s="427"/>
      <c r="F18" s="427"/>
      <c r="G18" s="427"/>
      <c r="H18" s="427"/>
      <c r="I18" s="427"/>
      <c r="J18" s="427"/>
    </row>
    <row r="19" customFormat="false" ht="12.75" hidden="false" customHeight="false" outlineLevel="0" collapsed="false">
      <c r="A19" s="427"/>
      <c r="B19" s="427"/>
      <c r="C19" s="427"/>
      <c r="D19" s="427"/>
      <c r="E19" s="427"/>
      <c r="F19" s="427"/>
      <c r="G19" s="427"/>
      <c r="H19" s="427"/>
      <c r="I19" s="427"/>
      <c r="J19" s="427"/>
    </row>
    <row r="20" customFormat="false" ht="12.75" hidden="false" customHeight="false" outlineLevel="0" collapsed="false">
      <c r="A20" s="428" t="s">
        <v>297</v>
      </c>
      <c r="B20" s="427"/>
      <c r="C20" s="427"/>
      <c r="D20" s="427"/>
      <c r="E20" s="427"/>
      <c r="F20" s="427"/>
      <c r="G20" s="427"/>
      <c r="H20" s="427"/>
      <c r="I20" s="427"/>
      <c r="J20" s="427"/>
    </row>
    <row r="21" customFormat="false" ht="12.75" hidden="false" customHeight="false" outlineLevel="0" collapsed="false">
      <c r="A21" s="427"/>
      <c r="B21" s="429"/>
      <c r="C21" s="427"/>
      <c r="D21" s="427"/>
      <c r="E21" s="427"/>
      <c r="F21" s="427"/>
      <c r="G21" s="427"/>
      <c r="H21" s="427"/>
      <c r="I21" s="427"/>
      <c r="J21" s="427"/>
    </row>
    <row r="22" customFormat="false" ht="12.75" hidden="false" customHeight="false" outlineLevel="0" collapsed="false">
      <c r="A22" s="427"/>
      <c r="B22" s="430"/>
      <c r="C22" s="431"/>
      <c r="D22" s="430"/>
      <c r="E22" s="431"/>
      <c r="F22" s="430"/>
      <c r="G22" s="431"/>
      <c r="H22" s="430"/>
      <c r="I22" s="431"/>
      <c r="J22" s="430"/>
      <c r="K22" s="431"/>
      <c r="L22" s="431"/>
    </row>
    <row r="23" customFormat="false" ht="12.75" hidden="false" customHeight="false" outlineLevel="0" collapsed="false">
      <c r="A23" s="427"/>
      <c r="B23" s="432"/>
      <c r="C23" s="432"/>
      <c r="D23" s="432"/>
      <c r="E23" s="432"/>
      <c r="F23" s="432"/>
      <c r="G23" s="432"/>
      <c r="H23" s="432"/>
      <c r="I23" s="431"/>
      <c r="J23" s="433"/>
      <c r="K23" s="431"/>
      <c r="L23" s="431"/>
    </row>
    <row r="24" customFormat="false" ht="12.75" hidden="false" customHeight="false" outlineLevel="0" collapsed="false"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</row>
    <row r="25" customFormat="false" ht="21.75" hidden="false" customHeight="true" outlineLevel="0" collapsed="false">
      <c r="A25" s="434" t="s">
        <v>298</v>
      </c>
      <c r="B25" s="435" t="s">
        <v>299</v>
      </c>
      <c r="C25" s="435"/>
      <c r="D25" s="436" t="s">
        <v>256</v>
      </c>
    </row>
    <row r="26" customFormat="false" ht="21.75" hidden="false" customHeight="true" outlineLevel="0" collapsed="false">
      <c r="A26" s="434"/>
      <c r="B26" s="437" t="s">
        <v>14</v>
      </c>
      <c r="C26" s="437" t="s">
        <v>15</v>
      </c>
      <c r="D26" s="436"/>
    </row>
    <row r="27" customFormat="false" ht="21.75" hidden="false" customHeight="true" outlineLevel="0" collapsed="false">
      <c r="A27" s="438" t="s">
        <v>250</v>
      </c>
      <c r="B27" s="439" t="n">
        <v>605</v>
      </c>
      <c r="C27" s="439" t="n">
        <v>17</v>
      </c>
      <c r="D27" s="439" t="n">
        <v>622</v>
      </c>
    </row>
    <row r="28" customFormat="false" ht="21.75" hidden="false" customHeight="true" outlineLevel="0" collapsed="false">
      <c r="A28" s="440" t="s">
        <v>251</v>
      </c>
      <c r="B28" s="441" t="n">
        <v>296</v>
      </c>
      <c r="C28" s="441" t="n">
        <v>21</v>
      </c>
      <c r="D28" s="441" t="n">
        <v>317</v>
      </c>
    </row>
    <row r="29" customFormat="false" ht="21.75" hidden="false" customHeight="true" outlineLevel="0" collapsed="false">
      <c r="A29" s="440" t="s">
        <v>252</v>
      </c>
      <c r="B29" s="441" t="n">
        <v>173</v>
      </c>
      <c r="C29" s="441" t="n">
        <v>4</v>
      </c>
      <c r="D29" s="441" t="n">
        <v>177</v>
      </c>
    </row>
    <row r="30" customFormat="false" ht="21.75" hidden="false" customHeight="true" outlineLevel="0" collapsed="false">
      <c r="A30" s="440" t="s">
        <v>253</v>
      </c>
      <c r="B30" s="441" t="n">
        <v>216</v>
      </c>
      <c r="C30" s="441" t="n">
        <v>3</v>
      </c>
      <c r="D30" s="441" t="n">
        <v>219</v>
      </c>
    </row>
    <row r="31" customFormat="false" ht="21.75" hidden="false" customHeight="true" outlineLevel="0" collapsed="false">
      <c r="A31" s="440" t="s">
        <v>254</v>
      </c>
      <c r="B31" s="441" t="n">
        <v>192</v>
      </c>
      <c r="C31" s="441" t="n">
        <v>13</v>
      </c>
      <c r="D31" s="441" t="n">
        <v>205</v>
      </c>
    </row>
    <row r="32" customFormat="false" ht="21.75" hidden="false" customHeight="true" outlineLevel="0" collapsed="false">
      <c r="A32" s="442" t="s">
        <v>255</v>
      </c>
      <c r="B32" s="443" t="n">
        <v>250</v>
      </c>
      <c r="C32" s="443" t="n">
        <v>18</v>
      </c>
      <c r="D32" s="443" t="n">
        <v>268</v>
      </c>
    </row>
    <row r="33" customFormat="false" ht="21.75" hidden="false" customHeight="true" outlineLevel="0" collapsed="false">
      <c r="A33" s="444" t="s">
        <v>256</v>
      </c>
      <c r="B33" s="445" t="n">
        <v>1732</v>
      </c>
      <c r="C33" s="445" t="n">
        <v>76</v>
      </c>
      <c r="D33" s="445" t="n">
        <v>1808</v>
      </c>
    </row>
    <row r="34" customFormat="false" ht="9" hidden="false" customHeight="true" outlineLevel="0" collapsed="false">
      <c r="A34" s="446" t="s">
        <v>295</v>
      </c>
      <c r="B34" s="447"/>
      <c r="C34" s="447"/>
      <c r="D34" s="447"/>
    </row>
  </sheetData>
  <mergeCells count="12">
    <mergeCell ref="A5:L5"/>
    <mergeCell ref="A6:L6"/>
    <mergeCell ref="A7:A8"/>
    <mergeCell ref="B7:C7"/>
    <mergeCell ref="D7:E7"/>
    <mergeCell ref="F7:G7"/>
    <mergeCell ref="H7:I7"/>
    <mergeCell ref="J7:K7"/>
    <mergeCell ref="L7:L8"/>
    <mergeCell ref="A25:A26"/>
    <mergeCell ref="B25:C25"/>
    <mergeCell ref="D25:D26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1: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246" width="21.734693877551"/>
    <col collapsed="false" hidden="false" max="2" min="2" style="246" width="15.1173469387755"/>
    <col collapsed="false" hidden="false" max="3" min="3" style="246" width="23.219387755102"/>
    <col collapsed="false" hidden="false" max="4" min="4" style="246" width="17.6836734693878"/>
    <col collapsed="false" hidden="false" max="5" min="5" style="246" width="14.5816326530612"/>
    <col collapsed="false" hidden="false" max="6" min="6" style="246" width="16.7397959183673"/>
    <col collapsed="false" hidden="false" max="7" min="7" style="246" width="16.469387755102"/>
    <col collapsed="false" hidden="false" max="8" min="8" style="246" width="22.9489795918367"/>
    <col collapsed="false" hidden="false" max="9" min="9" style="246" width="20.25"/>
    <col collapsed="false" hidden="false" max="10" min="10" style="246" width="15.3877551020408"/>
    <col collapsed="false" hidden="false" max="11" min="11" style="246" width="11.7448979591837"/>
    <col collapsed="false" hidden="false" max="15" min="12" style="246" width="11.2040816326531"/>
    <col collapsed="false" hidden="false" max="16" min="16" style="246" width="11.7448979591837"/>
    <col collapsed="false" hidden="false" max="256" min="17" style="246" width="11.2040816326531"/>
    <col collapsed="false" hidden="false" max="257" min="257" style="246" width="21.734693877551"/>
    <col collapsed="false" hidden="false" max="258" min="258" style="246" width="15.1173469387755"/>
    <col collapsed="false" hidden="false" max="259" min="259" style="246" width="23.219387755102"/>
    <col collapsed="false" hidden="false" max="260" min="260" style="246" width="17.6836734693878"/>
    <col collapsed="false" hidden="false" max="261" min="261" style="246" width="14.5816326530612"/>
    <col collapsed="false" hidden="false" max="262" min="262" style="246" width="16.7397959183673"/>
    <col collapsed="false" hidden="false" max="263" min="263" style="246" width="16.469387755102"/>
    <col collapsed="false" hidden="false" max="264" min="264" style="246" width="22.9489795918367"/>
    <col collapsed="false" hidden="false" max="265" min="265" style="246" width="20.25"/>
    <col collapsed="false" hidden="false" max="266" min="266" style="246" width="15.3877551020408"/>
    <col collapsed="false" hidden="false" max="267" min="267" style="246" width="11.7448979591837"/>
    <col collapsed="false" hidden="false" max="271" min="268" style="246" width="11.2040816326531"/>
    <col collapsed="false" hidden="false" max="272" min="272" style="246" width="11.7448979591837"/>
    <col collapsed="false" hidden="false" max="512" min="273" style="246" width="11.2040816326531"/>
    <col collapsed="false" hidden="false" max="513" min="513" style="246" width="21.734693877551"/>
    <col collapsed="false" hidden="false" max="514" min="514" style="246" width="15.1173469387755"/>
    <col collapsed="false" hidden="false" max="515" min="515" style="246" width="23.219387755102"/>
    <col collapsed="false" hidden="false" max="516" min="516" style="246" width="17.6836734693878"/>
    <col collapsed="false" hidden="false" max="517" min="517" style="246" width="14.5816326530612"/>
    <col collapsed="false" hidden="false" max="518" min="518" style="246" width="16.7397959183673"/>
    <col collapsed="false" hidden="false" max="519" min="519" style="246" width="16.469387755102"/>
    <col collapsed="false" hidden="false" max="520" min="520" style="246" width="22.9489795918367"/>
    <col collapsed="false" hidden="false" max="521" min="521" style="246" width="20.25"/>
    <col collapsed="false" hidden="false" max="522" min="522" style="246" width="15.3877551020408"/>
    <col collapsed="false" hidden="false" max="523" min="523" style="246" width="11.7448979591837"/>
    <col collapsed="false" hidden="false" max="527" min="524" style="246" width="11.2040816326531"/>
    <col collapsed="false" hidden="false" max="528" min="528" style="246" width="11.7448979591837"/>
    <col collapsed="false" hidden="false" max="768" min="529" style="246" width="11.2040816326531"/>
    <col collapsed="false" hidden="false" max="769" min="769" style="246" width="21.734693877551"/>
    <col collapsed="false" hidden="false" max="770" min="770" style="246" width="15.1173469387755"/>
    <col collapsed="false" hidden="false" max="771" min="771" style="246" width="23.219387755102"/>
    <col collapsed="false" hidden="false" max="772" min="772" style="246" width="17.6836734693878"/>
    <col collapsed="false" hidden="false" max="773" min="773" style="246" width="14.5816326530612"/>
    <col collapsed="false" hidden="false" max="774" min="774" style="246" width="16.7397959183673"/>
    <col collapsed="false" hidden="false" max="775" min="775" style="246" width="16.469387755102"/>
    <col collapsed="false" hidden="false" max="776" min="776" style="246" width="22.9489795918367"/>
    <col collapsed="false" hidden="false" max="777" min="777" style="246" width="20.25"/>
    <col collapsed="false" hidden="false" max="778" min="778" style="246" width="15.3877551020408"/>
    <col collapsed="false" hidden="false" max="779" min="779" style="246" width="11.7448979591837"/>
    <col collapsed="false" hidden="false" max="783" min="780" style="246" width="11.2040816326531"/>
    <col collapsed="false" hidden="false" max="784" min="784" style="246" width="11.7448979591837"/>
    <col collapsed="false" hidden="false" max="1025" min="785" style="246" width="11.2040816326531"/>
  </cols>
  <sheetData>
    <row r="1" customFormat="false" ht="15.75" hidden="false" customHeight="true" outlineLevel="0" collapsed="false">
      <c r="A1" s="448"/>
      <c r="B1" s="406"/>
      <c r="C1" s="406"/>
      <c r="D1" s="406"/>
      <c r="E1" s="406"/>
      <c r="F1" s="406"/>
      <c r="G1" s="406"/>
      <c r="H1" s="406"/>
      <c r="I1" s="406"/>
      <c r="J1" s="406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448"/>
      <c r="B2" s="407"/>
      <c r="C2" s="407"/>
      <c r="D2" s="407"/>
      <c r="E2" s="407"/>
      <c r="F2" s="407"/>
      <c r="G2" s="407"/>
      <c r="H2" s="407"/>
      <c r="I2" s="407"/>
      <c r="J2" s="407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448"/>
      <c r="B3" s="407"/>
      <c r="C3" s="407"/>
      <c r="D3" s="407"/>
      <c r="E3" s="407"/>
      <c r="F3" s="407"/>
      <c r="G3" s="407"/>
      <c r="H3" s="407"/>
      <c r="I3" s="407"/>
      <c r="J3" s="407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448"/>
      <c r="B4" s="448"/>
      <c r="C4" s="448"/>
      <c r="D4" s="449"/>
      <c r="E4" s="450"/>
      <c r="F4" s="450"/>
      <c r="G4" s="450"/>
      <c r="H4" s="450"/>
      <c r="I4" s="451"/>
      <c r="J4" s="451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452" t="s">
        <v>300</v>
      </c>
      <c r="B5" s="452"/>
      <c r="C5" s="452"/>
      <c r="D5" s="452"/>
      <c r="E5" s="452"/>
      <c r="F5" s="452"/>
      <c r="G5" s="452"/>
      <c r="H5" s="452"/>
      <c r="I5" s="452"/>
      <c r="J5" s="452"/>
      <c r="K5" s="325"/>
      <c r="L5" s="325"/>
      <c r="M5" s="325"/>
      <c r="N5" s="325"/>
      <c r="O5" s="325"/>
      <c r="P5" s="325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452" t="s">
        <v>1</v>
      </c>
      <c r="B6" s="452"/>
      <c r="C6" s="452"/>
      <c r="D6" s="452"/>
      <c r="E6" s="452"/>
      <c r="F6" s="452"/>
      <c r="G6" s="452"/>
      <c r="H6" s="452"/>
      <c r="I6" s="452"/>
      <c r="J6" s="452"/>
      <c r="K6" s="325"/>
      <c r="L6" s="325"/>
      <c r="M6" s="325"/>
      <c r="N6" s="325"/>
      <c r="O6" s="325"/>
      <c r="P6" s="325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1.25" hidden="false" customHeight="false" outlineLevel="0" collapsed="false">
      <c r="A7" s="453" t="s">
        <v>246</v>
      </c>
      <c r="B7" s="454" t="s">
        <v>301</v>
      </c>
      <c r="C7" s="454" t="s">
        <v>302</v>
      </c>
      <c r="D7" s="454" t="s">
        <v>303</v>
      </c>
      <c r="E7" s="454" t="s">
        <v>304</v>
      </c>
      <c r="F7" s="454" t="s">
        <v>305</v>
      </c>
      <c r="G7" s="454" t="s">
        <v>306</v>
      </c>
      <c r="H7" s="454" t="s">
        <v>307</v>
      </c>
      <c r="I7" s="454" t="s">
        <v>308</v>
      </c>
      <c r="J7" s="454" t="s">
        <v>256</v>
      </c>
      <c r="K7" s="325"/>
      <c r="L7" s="325"/>
      <c r="M7" s="325"/>
      <c r="N7" s="325"/>
      <c r="O7" s="325"/>
      <c r="P7" s="325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59" customFormat="true" ht="28.5" hidden="false" customHeight="true" outlineLevel="0" collapsed="false">
      <c r="A8" s="455" t="s">
        <v>250</v>
      </c>
      <c r="B8" s="456" t="n">
        <v>181</v>
      </c>
      <c r="C8" s="456" t="n">
        <v>427</v>
      </c>
      <c r="D8" s="456" t="n">
        <v>298</v>
      </c>
      <c r="E8" s="456" t="n">
        <v>704</v>
      </c>
      <c r="F8" s="456" t="n">
        <v>5</v>
      </c>
      <c r="G8" s="456" t="n">
        <v>36</v>
      </c>
      <c r="H8" s="457" t="n">
        <v>167</v>
      </c>
      <c r="I8" s="457" t="n">
        <v>9</v>
      </c>
      <c r="J8" s="458" t="n">
        <v>1827</v>
      </c>
      <c r="K8" s="325"/>
      <c r="L8" s="325"/>
      <c r="M8" s="325"/>
      <c r="N8" s="325"/>
      <c r="O8" s="325"/>
      <c r="P8" s="325"/>
    </row>
    <row r="9" customFormat="false" ht="28.5" hidden="false" customHeight="true" outlineLevel="0" collapsed="false">
      <c r="A9" s="460" t="s">
        <v>251</v>
      </c>
      <c r="B9" s="461" t="n">
        <v>463</v>
      </c>
      <c r="C9" s="461" t="n">
        <v>2189</v>
      </c>
      <c r="D9" s="461" t="n">
        <v>126</v>
      </c>
      <c r="E9" s="461" t="n">
        <v>497</v>
      </c>
      <c r="F9" s="461" t="n">
        <v>11</v>
      </c>
      <c r="G9" s="461" t="n">
        <v>20</v>
      </c>
      <c r="H9" s="462" t="n">
        <v>154</v>
      </c>
      <c r="I9" s="462" t="n">
        <v>7</v>
      </c>
      <c r="J9" s="463" t="n">
        <v>3467</v>
      </c>
      <c r="K9" s="325"/>
      <c r="L9" s="464"/>
      <c r="M9" s="325"/>
      <c r="N9" s="325"/>
      <c r="O9" s="325"/>
      <c r="P9" s="325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8.5" hidden="false" customHeight="true" outlineLevel="0" collapsed="false">
      <c r="A10" s="460" t="s">
        <v>252</v>
      </c>
      <c r="B10" s="461" t="n">
        <v>109</v>
      </c>
      <c r="C10" s="461" t="n">
        <v>134</v>
      </c>
      <c r="D10" s="461" t="n">
        <v>112</v>
      </c>
      <c r="E10" s="461" t="n">
        <v>278</v>
      </c>
      <c r="F10" s="461"/>
      <c r="G10" s="461" t="n">
        <v>10</v>
      </c>
      <c r="H10" s="462" t="n">
        <v>65</v>
      </c>
      <c r="I10" s="462" t="n">
        <v>6</v>
      </c>
      <c r="J10" s="463" t="n">
        <v>714</v>
      </c>
      <c r="K10" s="325"/>
      <c r="L10" s="325"/>
      <c r="M10" s="325"/>
      <c r="N10" s="325"/>
      <c r="O10" s="325"/>
      <c r="P10" s="325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8.5" hidden="false" customHeight="true" outlineLevel="0" collapsed="false">
      <c r="A11" s="460" t="s">
        <v>253</v>
      </c>
      <c r="B11" s="461" t="n">
        <v>25</v>
      </c>
      <c r="C11" s="461" t="n">
        <v>152</v>
      </c>
      <c r="D11" s="461" t="n">
        <v>125</v>
      </c>
      <c r="E11" s="461" t="n">
        <v>294</v>
      </c>
      <c r="F11" s="461"/>
      <c r="G11" s="461" t="n">
        <v>6</v>
      </c>
      <c r="H11" s="462" t="n">
        <v>137</v>
      </c>
      <c r="I11" s="462" t="n">
        <v>11</v>
      </c>
      <c r="J11" s="463" t="n">
        <v>750</v>
      </c>
      <c r="K11" s="325"/>
      <c r="L11" s="325"/>
      <c r="M11" s="325"/>
      <c r="N11" s="325"/>
      <c r="O11" s="325"/>
      <c r="P11" s="325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8.5" hidden="false" customHeight="true" outlineLevel="0" collapsed="false">
      <c r="A12" s="460" t="s">
        <v>254</v>
      </c>
      <c r="B12" s="461" t="n">
        <v>51</v>
      </c>
      <c r="C12" s="461" t="n">
        <v>657</v>
      </c>
      <c r="D12" s="461" t="n">
        <v>46</v>
      </c>
      <c r="E12" s="461" t="n">
        <v>322</v>
      </c>
      <c r="F12" s="461" t="n">
        <v>3</v>
      </c>
      <c r="G12" s="461" t="n">
        <v>11</v>
      </c>
      <c r="H12" s="462" t="n">
        <v>161</v>
      </c>
      <c r="I12" s="462" t="n">
        <v>5</v>
      </c>
      <c r="J12" s="463" t="n">
        <v>1256</v>
      </c>
      <c r="K12" s="325"/>
      <c r="L12" s="325"/>
      <c r="M12" s="325"/>
      <c r="N12" s="325"/>
      <c r="O12" s="325"/>
      <c r="P12" s="325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.5" hidden="false" customHeight="true" outlineLevel="0" collapsed="false">
      <c r="A13" s="465" t="s">
        <v>255</v>
      </c>
      <c r="B13" s="466" t="n">
        <v>100</v>
      </c>
      <c r="C13" s="466" t="n">
        <v>215</v>
      </c>
      <c r="D13" s="466" t="n">
        <v>20</v>
      </c>
      <c r="E13" s="466" t="n">
        <v>578</v>
      </c>
      <c r="F13" s="466"/>
      <c r="G13" s="466" t="n">
        <v>9</v>
      </c>
      <c r="H13" s="467" t="n">
        <v>118</v>
      </c>
      <c r="I13" s="467" t="n">
        <v>4</v>
      </c>
      <c r="J13" s="468" t="n">
        <v>1044</v>
      </c>
      <c r="K13" s="325"/>
      <c r="L13" s="325"/>
      <c r="M13" s="325"/>
      <c r="N13" s="325"/>
      <c r="O13" s="325"/>
      <c r="P13" s="325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72" customFormat="true" ht="28.5" hidden="false" customHeight="true" outlineLevel="0" collapsed="false">
      <c r="A14" s="469" t="s">
        <v>256</v>
      </c>
      <c r="B14" s="470" t="n">
        <v>929</v>
      </c>
      <c r="C14" s="470" t="n">
        <v>3774</v>
      </c>
      <c r="D14" s="470" t="n">
        <v>727</v>
      </c>
      <c r="E14" s="470" t="n">
        <v>2673</v>
      </c>
      <c r="F14" s="470" t="n">
        <v>19</v>
      </c>
      <c r="G14" s="470" t="n">
        <v>92</v>
      </c>
      <c r="H14" s="470" t="n">
        <v>802</v>
      </c>
      <c r="I14" s="470" t="n">
        <v>42</v>
      </c>
      <c r="J14" s="470" t="n">
        <v>9058</v>
      </c>
      <c r="K14" s="471"/>
      <c r="L14" s="471"/>
      <c r="M14" s="471"/>
      <c r="N14" s="471"/>
      <c r="O14" s="471"/>
      <c r="P14" s="471"/>
    </row>
    <row r="15" s="476" customFormat="true" ht="11.25" hidden="false" customHeight="true" outlineLevel="0" collapsed="false">
      <c r="A15" s="473" t="s">
        <v>309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5"/>
      <c r="L15" s="475"/>
      <c r="M15" s="475"/>
      <c r="N15" s="475"/>
      <c r="O15" s="475"/>
      <c r="P15" s="475"/>
    </row>
    <row r="16" customFormat="false" ht="15.75" hidden="false" customHeight="false" outlineLevel="0" collapsed="false"/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1:4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9" activeCellId="0" sqref="G29"/>
    </sheetView>
  </sheetViews>
  <sheetFormatPr defaultRowHeight="12.75"/>
  <cols>
    <col collapsed="false" hidden="false" max="1" min="1" style="477" width="33.6122448979592"/>
    <col collapsed="false" hidden="false" max="2" min="2" style="477" width="15.2551020408163"/>
    <col collapsed="false" hidden="false" max="3" min="3" style="477" width="15.3877551020408"/>
    <col collapsed="false" hidden="false" max="4" min="4" style="477" width="20.3826530612245"/>
    <col collapsed="false" hidden="false" max="5" min="5" style="477" width="11.7448979591837"/>
    <col collapsed="false" hidden="false" max="6" min="6" style="477" width="13.6326530612245"/>
    <col collapsed="false" hidden="false" max="7" min="7" style="477" width="14.8469387755102"/>
    <col collapsed="false" hidden="false" max="8" min="8" style="477" width="13.5"/>
    <col collapsed="false" hidden="false" max="9" min="9" style="477" width="18.3571428571429"/>
    <col collapsed="false" hidden="true" max="11" min="10" style="477" width="0"/>
    <col collapsed="false" hidden="false" max="12" min="12" style="477" width="14.1734693877551"/>
    <col collapsed="false" hidden="false" max="256" min="13" style="477" width="11.2040816326531"/>
    <col collapsed="false" hidden="false" max="257" min="257" style="477" width="33.6122448979592"/>
    <col collapsed="false" hidden="false" max="258" min="258" style="477" width="15.2551020408163"/>
    <col collapsed="false" hidden="false" max="259" min="259" style="477" width="15.3877551020408"/>
    <col collapsed="false" hidden="false" max="260" min="260" style="477" width="20.3826530612245"/>
    <col collapsed="false" hidden="false" max="261" min="261" style="477" width="11.7448979591837"/>
    <col collapsed="false" hidden="false" max="262" min="262" style="477" width="13.6326530612245"/>
    <col collapsed="false" hidden="false" max="263" min="263" style="477" width="14.8469387755102"/>
    <col collapsed="false" hidden="false" max="264" min="264" style="477" width="13.5"/>
    <col collapsed="false" hidden="false" max="265" min="265" style="477" width="18.3571428571429"/>
    <col collapsed="false" hidden="true" max="267" min="266" style="477" width="0"/>
    <col collapsed="false" hidden="false" max="268" min="268" style="477" width="14.1734693877551"/>
    <col collapsed="false" hidden="false" max="512" min="269" style="477" width="11.2040816326531"/>
    <col collapsed="false" hidden="false" max="513" min="513" style="477" width="33.6122448979592"/>
    <col collapsed="false" hidden="false" max="514" min="514" style="477" width="15.2551020408163"/>
    <col collapsed="false" hidden="false" max="515" min="515" style="477" width="15.3877551020408"/>
    <col collapsed="false" hidden="false" max="516" min="516" style="477" width="20.3826530612245"/>
    <col collapsed="false" hidden="false" max="517" min="517" style="477" width="11.7448979591837"/>
    <col collapsed="false" hidden="false" max="518" min="518" style="477" width="13.6326530612245"/>
    <col collapsed="false" hidden="false" max="519" min="519" style="477" width="14.8469387755102"/>
    <col collapsed="false" hidden="false" max="520" min="520" style="477" width="13.5"/>
    <col collapsed="false" hidden="false" max="521" min="521" style="477" width="18.3571428571429"/>
    <col collapsed="false" hidden="true" max="523" min="522" style="477" width="0"/>
    <col collapsed="false" hidden="false" max="524" min="524" style="477" width="14.1734693877551"/>
    <col collapsed="false" hidden="false" max="768" min="525" style="477" width="11.2040816326531"/>
    <col collapsed="false" hidden="false" max="769" min="769" style="477" width="33.6122448979592"/>
    <col collapsed="false" hidden="false" max="770" min="770" style="477" width="15.2551020408163"/>
    <col collapsed="false" hidden="false" max="771" min="771" style="477" width="15.3877551020408"/>
    <col collapsed="false" hidden="false" max="772" min="772" style="477" width="20.3826530612245"/>
    <col collapsed="false" hidden="false" max="773" min="773" style="477" width="11.7448979591837"/>
    <col collapsed="false" hidden="false" max="774" min="774" style="477" width="13.6326530612245"/>
    <col collapsed="false" hidden="false" max="775" min="775" style="477" width="14.8469387755102"/>
    <col collapsed="false" hidden="false" max="776" min="776" style="477" width="13.5"/>
    <col collapsed="false" hidden="false" max="777" min="777" style="477" width="18.3571428571429"/>
    <col collapsed="false" hidden="true" max="779" min="778" style="477" width="0"/>
    <col collapsed="false" hidden="false" max="780" min="780" style="477" width="14.1734693877551"/>
    <col collapsed="false" hidden="false" max="1025" min="781" style="477" width="11.2040816326531"/>
  </cols>
  <sheetData>
    <row r="1" customFormat="false" ht="18.75" hidden="false" customHeight="true" outlineLevel="0" collapsed="false">
      <c r="A1" s="478"/>
      <c r="B1" s="478"/>
      <c r="C1" s="478"/>
      <c r="D1" s="478"/>
      <c r="E1" s="478"/>
      <c r="F1" s="478"/>
      <c r="G1" s="478"/>
      <c r="H1" s="479"/>
      <c r="I1" s="480"/>
      <c r="J1" s="481"/>
      <c r="K1" s="48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5" hidden="false" customHeight="true" outlineLevel="0" collapsed="false">
      <c r="A2" s="478"/>
      <c r="B2" s="478"/>
      <c r="C2" s="478"/>
      <c r="D2" s="478"/>
      <c r="E2" s="478"/>
      <c r="F2" s="478"/>
      <c r="G2" s="478"/>
      <c r="H2" s="479"/>
      <c r="I2" s="482"/>
      <c r="J2" s="482"/>
      <c r="K2" s="482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75" hidden="false" customHeight="true" outlineLevel="0" collapsed="false">
      <c r="A3" s="478"/>
      <c r="B3" s="478"/>
      <c r="C3" s="478"/>
      <c r="D3" s="478"/>
      <c r="E3" s="478"/>
      <c r="F3" s="478"/>
      <c r="G3" s="478"/>
      <c r="H3" s="479"/>
      <c r="I3" s="482"/>
      <c r="J3" s="482"/>
      <c r="K3" s="482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true" outlineLevel="0" collapsed="false">
      <c r="A4" s="478"/>
      <c r="B4" s="478"/>
      <c r="C4" s="478"/>
      <c r="D4" s="478"/>
      <c r="E4" s="478"/>
      <c r="F4" s="478"/>
      <c r="G4" s="478"/>
      <c r="H4" s="483"/>
      <c r="I4" s="484"/>
      <c r="J4" s="484"/>
      <c r="K4" s="484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true" outlineLevel="0" collapsed="false">
      <c r="A5" s="485" t="s">
        <v>310</v>
      </c>
      <c r="B5" s="485"/>
      <c r="C5" s="485"/>
      <c r="D5" s="485"/>
      <c r="E5" s="485"/>
      <c r="F5" s="485"/>
      <c r="G5" s="485"/>
      <c r="H5" s="485"/>
      <c r="I5" s="485"/>
      <c r="J5" s="486"/>
      <c r="K5" s="486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485" t="s">
        <v>245</v>
      </c>
      <c r="B6" s="485"/>
      <c r="C6" s="485"/>
      <c r="D6" s="485"/>
      <c r="E6" s="485"/>
      <c r="F6" s="485"/>
      <c r="G6" s="485"/>
      <c r="H6" s="485"/>
      <c r="I6" s="485"/>
      <c r="J6" s="487"/>
      <c r="K6" s="487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.75" hidden="false" customHeight="true" outlineLevel="0" collapsed="false">
      <c r="A7" s="488" t="s">
        <v>311</v>
      </c>
      <c r="B7" s="489" t="s">
        <v>247</v>
      </c>
      <c r="C7" s="489"/>
      <c r="D7" s="490" t="s">
        <v>312</v>
      </c>
      <c r="E7" s="489" t="s">
        <v>249</v>
      </c>
      <c r="F7" s="489"/>
      <c r="G7" s="490" t="s">
        <v>313</v>
      </c>
      <c r="H7" s="491" t="s">
        <v>314</v>
      </c>
      <c r="I7" s="492" t="s">
        <v>315</v>
      </c>
      <c r="J7" s="486"/>
      <c r="K7" s="486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6.75" hidden="false" customHeight="true" outlineLevel="0" collapsed="false">
      <c r="A8" s="488"/>
      <c r="B8" s="493" t="s">
        <v>316</v>
      </c>
      <c r="C8" s="493" t="s">
        <v>317</v>
      </c>
      <c r="D8" s="490"/>
      <c r="E8" s="493" t="s">
        <v>318</v>
      </c>
      <c r="F8" s="493" t="s">
        <v>319</v>
      </c>
      <c r="G8" s="490"/>
      <c r="H8" s="491"/>
      <c r="I8" s="492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438" t="s">
        <v>320</v>
      </c>
      <c r="B9" s="494" t="n">
        <v>79</v>
      </c>
      <c r="C9" s="494" t="n">
        <v>114</v>
      </c>
      <c r="D9" s="494" t="n">
        <v>193</v>
      </c>
      <c r="E9" s="494" t="n">
        <v>7</v>
      </c>
      <c r="F9" s="494" t="n">
        <v>7</v>
      </c>
      <c r="G9" s="494" t="n">
        <v>14</v>
      </c>
      <c r="H9" s="495" t="n">
        <v>207</v>
      </c>
      <c r="I9" s="496" t="n">
        <v>0.284731774415406</v>
      </c>
      <c r="J9" s="477" t="n">
        <v>193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.5" hidden="false" customHeight="true" outlineLevel="0" collapsed="false">
      <c r="A10" s="440" t="s">
        <v>321</v>
      </c>
      <c r="B10" s="497" t="n">
        <v>14</v>
      </c>
      <c r="C10" s="497" t="n">
        <v>60</v>
      </c>
      <c r="D10" s="497" t="n">
        <v>74</v>
      </c>
      <c r="E10" s="497" t="n">
        <v>3</v>
      </c>
      <c r="F10" s="497" t="n">
        <v>9</v>
      </c>
      <c r="G10" s="497" t="n">
        <v>12</v>
      </c>
      <c r="H10" s="498" t="n">
        <v>86</v>
      </c>
      <c r="I10" s="499" t="n">
        <v>0.118294360385144</v>
      </c>
      <c r="J10" s="477" t="n">
        <v>88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5" hidden="false" customHeight="true" outlineLevel="0" collapsed="false">
      <c r="A11" s="440" t="s">
        <v>322</v>
      </c>
      <c r="B11" s="497" t="n">
        <v>31</v>
      </c>
      <c r="C11" s="497" t="n">
        <v>39</v>
      </c>
      <c r="D11" s="497" t="n">
        <v>70</v>
      </c>
      <c r="E11" s="497" t="n">
        <v>3</v>
      </c>
      <c r="F11" s="497" t="n">
        <v>4</v>
      </c>
      <c r="G11" s="497" t="n">
        <v>7</v>
      </c>
      <c r="H11" s="498" t="n">
        <v>77</v>
      </c>
      <c r="I11" s="499" t="n">
        <v>0.105914718019257</v>
      </c>
      <c r="J11" s="477" t="n">
        <v>64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.5" hidden="false" customHeight="true" outlineLevel="0" collapsed="false">
      <c r="A12" s="440" t="s">
        <v>323</v>
      </c>
      <c r="B12" s="497" t="n">
        <v>23</v>
      </c>
      <c r="C12" s="497" t="n">
        <v>33</v>
      </c>
      <c r="D12" s="497" t="n">
        <v>56</v>
      </c>
      <c r="E12" s="497" t="n">
        <v>1</v>
      </c>
      <c r="F12" s="497" t="n">
        <v>6</v>
      </c>
      <c r="G12" s="497" t="n">
        <v>7</v>
      </c>
      <c r="H12" s="498" t="n">
        <v>63</v>
      </c>
      <c r="I12" s="499" t="n">
        <v>0.0866574965612105</v>
      </c>
      <c r="J12" s="477" t="n">
        <v>60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.5" hidden="false" customHeight="true" outlineLevel="0" collapsed="false">
      <c r="A13" s="440" t="s">
        <v>324</v>
      </c>
      <c r="B13" s="497" t="n">
        <v>8</v>
      </c>
      <c r="C13" s="497" t="n">
        <v>23</v>
      </c>
      <c r="D13" s="497" t="n">
        <v>31</v>
      </c>
      <c r="E13" s="497" t="n">
        <v>1</v>
      </c>
      <c r="F13" s="497" t="n">
        <v>2</v>
      </c>
      <c r="G13" s="497" t="n">
        <v>3</v>
      </c>
      <c r="H13" s="498" t="n">
        <v>34</v>
      </c>
      <c r="I13" s="499" t="n">
        <v>0.046767537826685</v>
      </c>
      <c r="J13" s="477" t="n">
        <v>34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5.5" hidden="false" customHeight="true" outlineLevel="0" collapsed="false">
      <c r="A14" s="440" t="s">
        <v>325</v>
      </c>
      <c r="B14" s="497" t="n">
        <v>11</v>
      </c>
      <c r="C14" s="497" t="n">
        <v>16</v>
      </c>
      <c r="D14" s="497" t="n">
        <v>27</v>
      </c>
      <c r="E14" s="497" t="n">
        <v>1</v>
      </c>
      <c r="F14" s="497"/>
      <c r="G14" s="497" t="n">
        <v>1</v>
      </c>
      <c r="H14" s="498" t="n">
        <v>28</v>
      </c>
      <c r="I14" s="499" t="n">
        <v>0.0385144429160935</v>
      </c>
      <c r="J14" s="477" t="n">
        <v>29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5.5" hidden="false" customHeight="true" outlineLevel="0" collapsed="false">
      <c r="A15" s="440" t="s">
        <v>326</v>
      </c>
      <c r="B15" s="497" t="n">
        <v>4</v>
      </c>
      <c r="C15" s="497" t="n">
        <v>16</v>
      </c>
      <c r="D15" s="497" t="n">
        <v>20</v>
      </c>
      <c r="E15" s="497" t="n">
        <v>2</v>
      </c>
      <c r="F15" s="497" t="n">
        <v>5</v>
      </c>
      <c r="G15" s="497" t="n">
        <v>7</v>
      </c>
      <c r="H15" s="498" t="n">
        <v>27</v>
      </c>
      <c r="I15" s="499" t="n">
        <v>0.0371389270976616</v>
      </c>
      <c r="J15" s="477" t="n">
        <v>28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.5" hidden="false" customHeight="true" outlineLevel="0" collapsed="false">
      <c r="A16" s="440" t="s">
        <v>327</v>
      </c>
      <c r="B16" s="497" t="n">
        <v>8</v>
      </c>
      <c r="C16" s="497" t="n">
        <v>8</v>
      </c>
      <c r="D16" s="497" t="n">
        <v>16</v>
      </c>
      <c r="E16" s="497" t="n">
        <v>2</v>
      </c>
      <c r="F16" s="497" t="n">
        <v>4</v>
      </c>
      <c r="G16" s="497" t="n">
        <v>6</v>
      </c>
      <c r="H16" s="498" t="n">
        <v>22</v>
      </c>
      <c r="I16" s="499" t="n">
        <v>0.0302613480055021</v>
      </c>
      <c r="J16" s="477" t="n">
        <v>21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.5" hidden="false" customHeight="true" outlineLevel="0" collapsed="false">
      <c r="A17" s="440" t="s">
        <v>328</v>
      </c>
      <c r="B17" s="497" t="n">
        <v>4</v>
      </c>
      <c r="C17" s="497" t="n">
        <v>12</v>
      </c>
      <c r="D17" s="497" t="n">
        <v>16</v>
      </c>
      <c r="E17" s="497" t="n">
        <v>1</v>
      </c>
      <c r="F17" s="497" t="n">
        <v>2</v>
      </c>
      <c r="G17" s="497" t="n">
        <v>3</v>
      </c>
      <c r="H17" s="498" t="n">
        <v>19</v>
      </c>
      <c r="I17" s="499" t="n">
        <v>0.0261348005502063</v>
      </c>
      <c r="J17" s="477" t="n">
        <v>19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440" t="s">
        <v>329</v>
      </c>
      <c r="B18" s="497" t="n">
        <v>2</v>
      </c>
      <c r="C18" s="497" t="n">
        <v>7</v>
      </c>
      <c r="D18" s="497" t="n">
        <v>9</v>
      </c>
      <c r="E18" s="497"/>
      <c r="F18" s="497" t="n">
        <v>1</v>
      </c>
      <c r="G18" s="497" t="n">
        <v>1</v>
      </c>
      <c r="H18" s="498" t="n">
        <v>10</v>
      </c>
      <c r="I18" s="499" t="n">
        <v>0.0137551581843191</v>
      </c>
      <c r="J18" s="477" t="n">
        <v>11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440" t="s">
        <v>330</v>
      </c>
      <c r="B19" s="497" t="n">
        <v>5</v>
      </c>
      <c r="C19" s="497" t="n">
        <v>5</v>
      </c>
      <c r="D19" s="497" t="n">
        <v>10</v>
      </c>
      <c r="E19" s="497"/>
      <c r="F19" s="497"/>
      <c r="G19" s="497" t="n">
        <v>0</v>
      </c>
      <c r="H19" s="498" t="n">
        <v>10</v>
      </c>
      <c r="I19" s="499" t="n">
        <v>0.0137551581843191</v>
      </c>
      <c r="J19" s="477" t="n">
        <v>10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442" t="s">
        <v>331</v>
      </c>
      <c r="B20" s="500" t="n">
        <v>3</v>
      </c>
      <c r="C20" s="500" t="n">
        <v>7</v>
      </c>
      <c r="D20" s="500" t="n">
        <v>10</v>
      </c>
      <c r="E20" s="500"/>
      <c r="F20" s="500"/>
      <c r="G20" s="500" t="n">
        <v>0</v>
      </c>
      <c r="H20" s="501" t="n">
        <v>10</v>
      </c>
      <c r="I20" s="502" t="n">
        <v>0.0137551581843191</v>
      </c>
      <c r="J20" s="477" t="n">
        <v>10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503" t="s">
        <v>294</v>
      </c>
      <c r="B21" s="504" t="n">
        <v>192</v>
      </c>
      <c r="C21" s="504" t="n">
        <v>340</v>
      </c>
      <c r="D21" s="504" t="n">
        <v>532</v>
      </c>
      <c r="E21" s="504" t="n">
        <v>21</v>
      </c>
      <c r="F21" s="504" t="n">
        <v>40</v>
      </c>
      <c r="G21" s="504" t="n">
        <v>61</v>
      </c>
      <c r="H21" s="504" t="n">
        <v>593</v>
      </c>
      <c r="I21" s="505" t="n">
        <v>0.815680880330124</v>
      </c>
      <c r="J21" s="504" t="n">
        <v>567</v>
      </c>
      <c r="K21" s="504" t="n">
        <v>0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506" t="s">
        <v>332</v>
      </c>
      <c r="B22" s="507" t="n">
        <v>40</v>
      </c>
      <c r="C22" s="507" t="n">
        <v>74</v>
      </c>
      <c r="D22" s="507" t="n">
        <v>114</v>
      </c>
      <c r="E22" s="507" t="n">
        <v>7</v>
      </c>
      <c r="F22" s="507" t="n">
        <v>13</v>
      </c>
      <c r="G22" s="507" t="n">
        <v>20</v>
      </c>
      <c r="H22" s="507" t="n">
        <v>134</v>
      </c>
      <c r="I22" s="508" t="n">
        <v>0.184319119669876</v>
      </c>
      <c r="J22" s="477" t="n">
        <v>136</v>
      </c>
      <c r="K22" s="477" t="e">
        <f aca="false">#REF!</f>
        <v>#REF!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12" customFormat="true" ht="32.25" hidden="false" customHeight="true" outlineLevel="0" collapsed="false">
      <c r="A23" s="509" t="s">
        <v>333</v>
      </c>
      <c r="B23" s="510" t="n">
        <v>232</v>
      </c>
      <c r="C23" s="510" t="n">
        <v>414</v>
      </c>
      <c r="D23" s="510" t="n">
        <v>646</v>
      </c>
      <c r="E23" s="510" t="n">
        <v>28</v>
      </c>
      <c r="F23" s="510" t="n">
        <v>53</v>
      </c>
      <c r="G23" s="510" t="n">
        <v>81</v>
      </c>
      <c r="H23" s="510" t="n">
        <v>727</v>
      </c>
      <c r="I23" s="511" t="n">
        <v>1</v>
      </c>
    </row>
    <row r="24" customFormat="false" ht="25.5" hidden="false" customHeight="true" outlineLevel="0" collapsed="false">
      <c r="A24" s="513" t="s">
        <v>257</v>
      </c>
      <c r="B24" s="513"/>
      <c r="C24" s="513"/>
      <c r="D24" s="513"/>
      <c r="E24" s="513"/>
      <c r="F24" s="513"/>
      <c r="G24" s="513"/>
      <c r="H24" s="514"/>
      <c r="I24" s="515"/>
      <c r="J24" s="0"/>
    </row>
    <row r="25" customFormat="false" ht="25.5" hidden="false" customHeight="true" outlineLevel="0" collapsed="false">
      <c r="A25" s="516"/>
      <c r="B25" s="516"/>
      <c r="C25" s="516"/>
      <c r="D25" s="516"/>
      <c r="E25" s="516"/>
      <c r="F25" s="516"/>
      <c r="G25" s="516"/>
      <c r="H25" s="516"/>
      <c r="J25" s="477" t="n">
        <v>887</v>
      </c>
    </row>
    <row r="26" customFormat="false" ht="12.75" hidden="false" customHeight="false" outlineLevel="0" collapsed="false">
      <c r="A26" s="516"/>
      <c r="B26" s="517"/>
      <c r="C26" s="517"/>
      <c r="D26" s="517"/>
      <c r="E26" s="517"/>
      <c r="F26" s="517"/>
      <c r="G26" s="517"/>
      <c r="H26" s="517"/>
      <c r="J26" s="0"/>
    </row>
    <row r="27" customFormat="false" ht="12.75" hidden="false" customHeight="false" outlineLevel="0" collapsed="false">
      <c r="A27" s="516"/>
      <c r="B27" s="516"/>
      <c r="C27" s="516"/>
      <c r="D27" s="516"/>
      <c r="E27" s="516"/>
      <c r="F27" s="516"/>
      <c r="G27" s="516"/>
      <c r="H27" s="516"/>
      <c r="J27" s="0"/>
    </row>
    <row r="28" customFormat="false" ht="18" hidden="false" customHeight="false" outlineLevel="0" collapsed="false">
      <c r="A28" s="518"/>
      <c r="B28" s="518"/>
      <c r="C28" s="518"/>
      <c r="D28" s="518"/>
      <c r="E28" s="518"/>
      <c r="F28" s="518"/>
      <c r="G28" s="518"/>
      <c r="H28" s="519"/>
      <c r="J28" s="0"/>
    </row>
    <row r="29" customFormat="false" ht="18" hidden="false" customHeight="false" outlineLevel="0" collapsed="false">
      <c r="A29" s="518"/>
      <c r="B29" s="518"/>
      <c r="C29" s="518"/>
      <c r="D29" s="518"/>
      <c r="E29" s="518"/>
      <c r="F29" s="518"/>
      <c r="G29" s="518"/>
      <c r="H29" s="519"/>
      <c r="J29" s="0"/>
    </row>
    <row r="30" customFormat="false" ht="18" hidden="false" customHeight="false" outlineLevel="0" collapsed="false">
      <c r="A30" s="518"/>
      <c r="B30" s="518"/>
      <c r="C30" s="518"/>
      <c r="D30" s="518"/>
      <c r="E30" s="518"/>
      <c r="F30" s="518"/>
      <c r="G30" s="518"/>
      <c r="H30" s="519"/>
      <c r="J30" s="477" t="n">
        <v>781</v>
      </c>
    </row>
    <row r="42" customFormat="false" ht="15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1:5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70" workbookViewId="0">
      <selection pane="topLeft" activeCell="J9" activeCellId="0" sqref="J9"/>
    </sheetView>
  </sheetViews>
  <sheetFormatPr defaultRowHeight="12.75"/>
  <cols>
    <col collapsed="false" hidden="false" max="1" min="1" style="246" width="43.6020408163265"/>
    <col collapsed="false" hidden="false" max="2" min="2" style="246" width="13.5"/>
    <col collapsed="false" hidden="false" max="3" min="3" style="246" width="15.1173469387755"/>
    <col collapsed="false" hidden="false" max="4" min="4" style="246" width="13.5"/>
    <col collapsed="false" hidden="false" max="5" min="5" style="246" width="15.3877551020408"/>
    <col collapsed="false" hidden="false" max="6" min="6" style="246" width="9.44897959183673"/>
    <col collapsed="false" hidden="false" max="7" min="7" style="246" width="18.6275510204082"/>
    <col collapsed="false" hidden="false" max="8" min="8" style="246" width="7.29081632653061"/>
    <col collapsed="false" hidden="false" max="9" min="9" style="246" width="31.7244897959184"/>
    <col collapsed="false" hidden="false" max="256" min="10" style="246" width="11.2040816326531"/>
    <col collapsed="false" hidden="false" max="257" min="257" style="246" width="43.6020408163265"/>
    <col collapsed="false" hidden="false" max="258" min="258" style="246" width="13.5"/>
    <col collapsed="false" hidden="false" max="259" min="259" style="246" width="15.1173469387755"/>
    <col collapsed="false" hidden="false" max="260" min="260" style="246" width="13.5"/>
    <col collapsed="false" hidden="false" max="261" min="261" style="246" width="15.3877551020408"/>
    <col collapsed="false" hidden="false" max="262" min="262" style="246" width="9.44897959183673"/>
    <col collapsed="false" hidden="false" max="263" min="263" style="246" width="18.6275510204082"/>
    <col collapsed="false" hidden="false" max="264" min="264" style="246" width="7.29081632653061"/>
    <col collapsed="false" hidden="false" max="265" min="265" style="246" width="31.7244897959184"/>
    <col collapsed="false" hidden="false" max="512" min="266" style="246" width="11.2040816326531"/>
    <col collapsed="false" hidden="false" max="513" min="513" style="246" width="43.6020408163265"/>
    <col collapsed="false" hidden="false" max="514" min="514" style="246" width="13.5"/>
    <col collapsed="false" hidden="false" max="515" min="515" style="246" width="15.1173469387755"/>
    <col collapsed="false" hidden="false" max="516" min="516" style="246" width="13.5"/>
    <col collapsed="false" hidden="false" max="517" min="517" style="246" width="15.3877551020408"/>
    <col collapsed="false" hidden="false" max="518" min="518" style="246" width="9.44897959183673"/>
    <col collapsed="false" hidden="false" max="519" min="519" style="246" width="18.6275510204082"/>
    <col collapsed="false" hidden="false" max="520" min="520" style="246" width="7.29081632653061"/>
    <col collapsed="false" hidden="false" max="521" min="521" style="246" width="31.7244897959184"/>
    <col collapsed="false" hidden="false" max="768" min="522" style="246" width="11.2040816326531"/>
    <col collapsed="false" hidden="false" max="769" min="769" style="246" width="43.6020408163265"/>
    <col collapsed="false" hidden="false" max="770" min="770" style="246" width="13.5"/>
    <col collapsed="false" hidden="false" max="771" min="771" style="246" width="15.1173469387755"/>
    <col collapsed="false" hidden="false" max="772" min="772" style="246" width="13.5"/>
    <col collapsed="false" hidden="false" max="773" min="773" style="246" width="15.3877551020408"/>
    <col collapsed="false" hidden="false" max="774" min="774" style="246" width="9.44897959183673"/>
    <col collapsed="false" hidden="false" max="775" min="775" style="246" width="18.6275510204082"/>
    <col collapsed="false" hidden="false" max="776" min="776" style="246" width="7.29081632653061"/>
    <col collapsed="false" hidden="false" max="777" min="777" style="246" width="31.7244897959184"/>
    <col collapsed="false" hidden="false" max="1025" min="778" style="246" width="11.2040816326531"/>
  </cols>
  <sheetData>
    <row r="1" customFormat="false" ht="17.25" hidden="false" customHeight="true" outlineLevel="0" collapsed="false">
      <c r="A1" s="448"/>
      <c r="B1" s="476"/>
      <c r="C1" s="476"/>
      <c r="D1" s="450"/>
      <c r="E1" s="450"/>
      <c r="F1" s="450"/>
      <c r="G1" s="45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25" hidden="false" customHeight="true" outlineLevel="0" collapsed="false">
      <c r="A2" s="448"/>
      <c r="B2" s="476"/>
      <c r="C2" s="476"/>
      <c r="D2" s="450"/>
      <c r="E2" s="450"/>
      <c r="F2" s="450"/>
      <c r="G2" s="45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448"/>
      <c r="B3" s="476"/>
      <c r="C3" s="476"/>
      <c r="D3" s="450"/>
      <c r="E3" s="450"/>
      <c r="F3" s="450"/>
      <c r="G3" s="45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true" outlineLevel="0" collapsed="false">
      <c r="A4" s="520"/>
      <c r="B4" s="520"/>
      <c r="C4" s="407"/>
      <c r="D4" s="407"/>
      <c r="E4" s="407"/>
      <c r="F4" s="407"/>
      <c r="G4" s="407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.25" hidden="false" customHeight="true" outlineLevel="0" collapsed="false">
      <c r="A5" s="452" t="s">
        <v>334</v>
      </c>
      <c r="B5" s="452"/>
      <c r="C5" s="452"/>
      <c r="D5" s="452"/>
      <c r="E5" s="452"/>
      <c r="F5" s="452"/>
      <c r="G5" s="45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.25" hidden="false" customHeight="true" outlineLevel="0" collapsed="false">
      <c r="A6" s="452" t="s">
        <v>335</v>
      </c>
      <c r="B6" s="452"/>
      <c r="C6" s="452"/>
      <c r="D6" s="452"/>
      <c r="E6" s="452"/>
      <c r="F6" s="452"/>
      <c r="G6" s="452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.25" hidden="false" customHeight="true" outlineLevel="0" collapsed="false">
      <c r="A7" s="521" t="s">
        <v>336</v>
      </c>
      <c r="B7" s="522" t="s">
        <v>247</v>
      </c>
      <c r="C7" s="522"/>
      <c r="D7" s="522" t="s">
        <v>249</v>
      </c>
      <c r="E7" s="522"/>
      <c r="F7" s="523" t="s">
        <v>256</v>
      </c>
      <c r="G7" s="524" t="s">
        <v>315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2.25" hidden="false" customHeight="false" outlineLevel="0" collapsed="false">
      <c r="A8" s="521"/>
      <c r="B8" s="525" t="s">
        <v>8</v>
      </c>
      <c r="C8" s="525" t="s">
        <v>10</v>
      </c>
      <c r="D8" s="525" t="s">
        <v>337</v>
      </c>
      <c r="E8" s="525" t="s">
        <v>338</v>
      </c>
      <c r="F8" s="523"/>
      <c r="G8" s="52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526" t="s">
        <v>339</v>
      </c>
      <c r="B9" s="527" t="n">
        <v>9115</v>
      </c>
      <c r="C9" s="527" t="n">
        <v>18499</v>
      </c>
      <c r="D9" s="528" t="n">
        <v>486</v>
      </c>
      <c r="E9" s="527" t="n">
        <v>886</v>
      </c>
      <c r="F9" s="528" t="n">
        <v>28986</v>
      </c>
      <c r="G9" s="529" t="n">
        <v>0.165960516672774</v>
      </c>
      <c r="H9" s="530"/>
      <c r="I9" s="531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" hidden="false" customHeight="false" outlineLevel="0" collapsed="false">
      <c r="A10" s="530" t="s">
        <v>340</v>
      </c>
      <c r="B10" s="532" t="n">
        <v>7374</v>
      </c>
      <c r="C10" s="532" t="n">
        <v>20463</v>
      </c>
      <c r="D10" s="533" t="n">
        <v>342</v>
      </c>
      <c r="E10" s="532" t="n">
        <v>713</v>
      </c>
      <c r="F10" s="533" t="n">
        <v>28892</v>
      </c>
      <c r="G10" s="534" t="n">
        <v>0.165422315866618</v>
      </c>
      <c r="H10" s="535"/>
      <c r="I10" s="531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1.5" hidden="false" customHeight="false" outlineLevel="0" collapsed="false">
      <c r="A11" s="526" t="s">
        <v>341</v>
      </c>
      <c r="B11" s="532" t="n">
        <v>7909</v>
      </c>
      <c r="C11" s="532" t="n">
        <v>16412</v>
      </c>
      <c r="D11" s="533" t="n">
        <v>270</v>
      </c>
      <c r="E11" s="532" t="n">
        <v>407</v>
      </c>
      <c r="F11" s="533" t="n">
        <v>24998</v>
      </c>
      <c r="G11" s="534" t="n">
        <v>0.143127061194577</v>
      </c>
      <c r="H11" s="535"/>
      <c r="I11" s="531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1.5" hidden="false" customHeight="false" outlineLevel="0" collapsed="false">
      <c r="A12" s="526" t="s">
        <v>342</v>
      </c>
      <c r="B12" s="532" t="n">
        <v>6087</v>
      </c>
      <c r="C12" s="532" t="n">
        <v>13704</v>
      </c>
      <c r="D12" s="533" t="n">
        <v>1182</v>
      </c>
      <c r="E12" s="532" t="n">
        <v>2696</v>
      </c>
      <c r="F12" s="533" t="n">
        <v>23669</v>
      </c>
      <c r="G12" s="534" t="n">
        <v>0.135517817882008</v>
      </c>
      <c r="H12" s="535"/>
      <c r="I12" s="531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false" outlineLevel="0" collapsed="false">
      <c r="A13" s="526" t="s">
        <v>343</v>
      </c>
      <c r="B13" s="532" t="n">
        <v>5959</v>
      </c>
      <c r="C13" s="532" t="n">
        <v>6197</v>
      </c>
      <c r="D13" s="533" t="n">
        <v>652</v>
      </c>
      <c r="E13" s="532" t="n">
        <v>498</v>
      </c>
      <c r="F13" s="533" t="n">
        <v>13306</v>
      </c>
      <c r="G13" s="534" t="n">
        <v>0.0761840417735434</v>
      </c>
      <c r="H13" s="535"/>
      <c r="I13" s="531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1.5" hidden="false" customHeight="false" outlineLevel="0" collapsed="false">
      <c r="A14" s="526" t="s">
        <v>344</v>
      </c>
      <c r="B14" s="532" t="n">
        <v>2462</v>
      </c>
      <c r="C14" s="532" t="n">
        <v>3394</v>
      </c>
      <c r="D14" s="533" t="n">
        <v>20</v>
      </c>
      <c r="E14" s="532" t="n">
        <v>40</v>
      </c>
      <c r="F14" s="533" t="n">
        <v>5916</v>
      </c>
      <c r="G14" s="534" t="n">
        <v>0.0338722975448882</v>
      </c>
      <c r="H14" s="535"/>
      <c r="I14" s="531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false" outlineLevel="0" collapsed="false">
      <c r="A15" s="526" t="s">
        <v>345</v>
      </c>
      <c r="B15" s="532" t="n">
        <v>2101</v>
      </c>
      <c r="C15" s="532" t="n">
        <v>2672</v>
      </c>
      <c r="D15" s="533" t="n">
        <v>174</v>
      </c>
      <c r="E15" s="532" t="n">
        <v>152</v>
      </c>
      <c r="F15" s="533" t="n">
        <v>5099</v>
      </c>
      <c r="G15" s="534" t="n">
        <v>0.029194530963723</v>
      </c>
      <c r="H15" s="535"/>
      <c r="I15" s="531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1.5" hidden="false" customHeight="false" outlineLevel="0" collapsed="false">
      <c r="A16" s="526" t="s">
        <v>346</v>
      </c>
      <c r="B16" s="532" t="n">
        <v>1844</v>
      </c>
      <c r="C16" s="532" t="n">
        <v>2587</v>
      </c>
      <c r="D16" s="533" t="n">
        <v>21</v>
      </c>
      <c r="E16" s="532" t="n">
        <v>25</v>
      </c>
      <c r="F16" s="533" t="n">
        <v>4477</v>
      </c>
      <c r="G16" s="534" t="n">
        <v>0.0256332447783071</v>
      </c>
      <c r="H16" s="535"/>
      <c r="I16" s="531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3" hidden="false" customHeight="false" outlineLevel="0" collapsed="false">
      <c r="A17" s="526" t="s">
        <v>347</v>
      </c>
      <c r="B17" s="532" t="n">
        <v>1161</v>
      </c>
      <c r="C17" s="532" t="n">
        <v>2297</v>
      </c>
      <c r="D17" s="533" t="n">
        <v>62</v>
      </c>
      <c r="E17" s="532" t="n">
        <v>89</v>
      </c>
      <c r="F17" s="533" t="n">
        <v>3609</v>
      </c>
      <c r="G17" s="534" t="n">
        <v>0.0206634756320997</v>
      </c>
      <c r="H17" s="535"/>
      <c r="I17" s="531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false" outlineLevel="0" collapsed="false">
      <c r="A18" s="526" t="s">
        <v>348</v>
      </c>
      <c r="B18" s="532" t="n">
        <v>701</v>
      </c>
      <c r="C18" s="532" t="n">
        <v>2177</v>
      </c>
      <c r="D18" s="533" t="n">
        <v>69</v>
      </c>
      <c r="E18" s="532" t="n">
        <v>200</v>
      </c>
      <c r="F18" s="533" t="n">
        <v>3147</v>
      </c>
      <c r="G18" s="534" t="n">
        <v>0.0180182759252473</v>
      </c>
      <c r="H18" s="535"/>
      <c r="I18" s="531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3" hidden="false" customHeight="false" outlineLevel="0" collapsed="false">
      <c r="A19" s="526" t="s">
        <v>349</v>
      </c>
      <c r="B19" s="532" t="n">
        <v>1425</v>
      </c>
      <c r="C19" s="532" t="n">
        <v>1574</v>
      </c>
      <c r="D19" s="533" t="n">
        <v>78</v>
      </c>
      <c r="E19" s="532" t="n">
        <v>45</v>
      </c>
      <c r="F19" s="533" t="n">
        <v>3122</v>
      </c>
      <c r="G19" s="534" t="n">
        <v>0.0178751374129718</v>
      </c>
      <c r="H19" s="535"/>
      <c r="I19" s="531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false" outlineLevel="0" collapsed="false">
      <c r="A20" s="526" t="s">
        <v>350</v>
      </c>
      <c r="B20" s="532" t="n">
        <v>859</v>
      </c>
      <c r="C20" s="532" t="n">
        <v>2099</v>
      </c>
      <c r="D20" s="533" t="n">
        <v>10</v>
      </c>
      <c r="E20" s="532" t="n">
        <v>11</v>
      </c>
      <c r="F20" s="533" t="n">
        <v>2979</v>
      </c>
      <c r="G20" s="534" t="n">
        <v>0.0170563851227556</v>
      </c>
      <c r="H20" s="535"/>
      <c r="I20" s="531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false" outlineLevel="0" collapsed="false">
      <c r="A21" s="526" t="s">
        <v>351</v>
      </c>
      <c r="B21" s="532" t="n">
        <v>756</v>
      </c>
      <c r="C21" s="532" t="n">
        <v>1573</v>
      </c>
      <c r="D21" s="533" t="n">
        <v>59</v>
      </c>
      <c r="E21" s="532" t="n">
        <v>95</v>
      </c>
      <c r="F21" s="533" t="n">
        <v>2483</v>
      </c>
      <c r="G21" s="534" t="n">
        <v>0.0142165170392085</v>
      </c>
      <c r="H21" s="535"/>
      <c r="I21" s="531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false" outlineLevel="0" collapsed="false">
      <c r="A22" s="526" t="s">
        <v>352</v>
      </c>
      <c r="B22" s="532" t="n">
        <v>721</v>
      </c>
      <c r="C22" s="532" t="n">
        <v>1089</v>
      </c>
      <c r="D22" s="533" t="n">
        <v>97</v>
      </c>
      <c r="E22" s="532" t="n">
        <v>141</v>
      </c>
      <c r="F22" s="533" t="n">
        <v>2048</v>
      </c>
      <c r="G22" s="534" t="n">
        <v>0.0117259069256138</v>
      </c>
      <c r="H22" s="535"/>
      <c r="I22" s="531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false" outlineLevel="0" collapsed="false">
      <c r="A23" s="536" t="s">
        <v>353</v>
      </c>
      <c r="B23" s="537" t="n">
        <v>8266</v>
      </c>
      <c r="C23" s="537" t="n">
        <v>11897</v>
      </c>
      <c r="D23" s="537" t="n">
        <v>732</v>
      </c>
      <c r="E23" s="537" t="n">
        <v>1030</v>
      </c>
      <c r="F23" s="537" t="n">
        <v>21925</v>
      </c>
      <c r="G23" s="538" t="n">
        <v>0.125532475265665</v>
      </c>
      <c r="H23" s="535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83" customFormat="true" ht="15.75" hidden="false" customHeight="true" outlineLevel="0" collapsed="false">
      <c r="A24" s="539" t="s">
        <v>213</v>
      </c>
      <c r="B24" s="540" t="n">
        <v>56740</v>
      </c>
      <c r="C24" s="540" t="n">
        <v>106634</v>
      </c>
      <c r="D24" s="540" t="n">
        <v>4254</v>
      </c>
      <c r="E24" s="540" t="n">
        <v>7028</v>
      </c>
      <c r="F24" s="540" t="n">
        <v>174656</v>
      </c>
      <c r="G24" s="541" t="n">
        <v>1</v>
      </c>
      <c r="H24" s="542"/>
    </row>
    <row r="25" customFormat="false" ht="17.25" hidden="false" customHeight="true" outlineLevel="0" collapsed="false">
      <c r="A25" s="473" t="s">
        <v>354</v>
      </c>
      <c r="B25" s="295"/>
      <c r="C25" s="295"/>
      <c r="D25" s="295"/>
      <c r="E25" s="295"/>
      <c r="F25" s="295"/>
      <c r="G25" s="295"/>
      <c r="H25" s="535"/>
      <c r="I25" s="0"/>
    </row>
    <row r="26" customFormat="false" ht="12.75" hidden="false" customHeight="false" outlineLevel="0" collapsed="false">
      <c r="A26" s="476"/>
      <c r="B26" s="476"/>
      <c r="C26" s="476"/>
      <c r="D26" s="476"/>
      <c r="E26" s="476"/>
      <c r="F26" s="476"/>
      <c r="G26" s="476"/>
      <c r="I26" s="0"/>
    </row>
    <row r="27" customFormat="false" ht="12.75" hidden="false" customHeight="false" outlineLevel="0" collapsed="false">
      <c r="A27" s="543"/>
      <c r="B27" s="544"/>
      <c r="C27" s="544"/>
      <c r="D27" s="544"/>
      <c r="E27" s="544"/>
      <c r="F27" s="544"/>
      <c r="G27" s="543"/>
      <c r="I27" s="294"/>
    </row>
    <row r="28" customFormat="false" ht="12.75" hidden="true" customHeight="false" outlineLevel="0" collapsed="false">
      <c r="A28" s="543"/>
      <c r="B28" s="543"/>
      <c r="C28" s="543"/>
      <c r="D28" s="543"/>
      <c r="E28" s="543"/>
      <c r="F28" s="543"/>
      <c r="G28" s="543"/>
    </row>
    <row r="29" customFormat="false" ht="12.75" hidden="true" customHeight="false" outlineLevel="0" collapsed="false">
      <c r="A29" s="543"/>
      <c r="B29" s="543"/>
      <c r="C29" s="543"/>
      <c r="D29" s="543"/>
      <c r="E29" s="543"/>
      <c r="F29" s="543"/>
      <c r="G29" s="543"/>
    </row>
    <row r="30" customFormat="false" ht="12.75" hidden="true" customHeight="false" outlineLevel="0" collapsed="false">
      <c r="A30" s="543"/>
      <c r="B30" s="543"/>
      <c r="C30" s="543"/>
      <c r="D30" s="543"/>
      <c r="E30" s="543"/>
      <c r="F30" s="543"/>
      <c r="G30" s="543"/>
    </row>
    <row r="31" customFormat="false" ht="12.75" hidden="true" customHeight="false" outlineLevel="0" collapsed="false">
      <c r="A31" s="543"/>
      <c r="B31" s="545"/>
      <c r="C31" s="545"/>
      <c r="D31" s="545"/>
      <c r="E31" s="545"/>
      <c r="F31" s="545"/>
      <c r="G31" s="543"/>
    </row>
    <row r="32" customFormat="false" ht="12.75" hidden="true" customHeight="false" outlineLevel="0" collapsed="false">
      <c r="A32" s="543"/>
      <c r="B32" s="543"/>
      <c r="C32" s="543"/>
      <c r="D32" s="543"/>
      <c r="E32" s="543"/>
      <c r="F32" s="543"/>
      <c r="G32" s="543"/>
    </row>
    <row r="33" customFormat="false" ht="12.75" hidden="true" customHeight="false" outlineLevel="0" collapsed="false">
      <c r="A33" s="543"/>
      <c r="B33" s="545"/>
      <c r="C33" s="545"/>
      <c r="D33" s="545"/>
      <c r="E33" s="545"/>
      <c r="F33" s="545"/>
      <c r="G33" s="543"/>
    </row>
    <row r="34" customFormat="false" ht="12.75" hidden="true" customHeight="false" outlineLevel="0" collapsed="false">
      <c r="A34" s="543"/>
      <c r="B34" s="543"/>
      <c r="C34" s="543"/>
      <c r="D34" s="543"/>
      <c r="E34" s="543"/>
      <c r="F34" s="543"/>
      <c r="G34" s="543"/>
    </row>
    <row r="35" customFormat="false" ht="12.75" hidden="true" customHeight="false" outlineLevel="0" collapsed="false">
      <c r="A35" s="543"/>
      <c r="B35" s="543"/>
      <c r="C35" s="543"/>
      <c r="D35" s="543"/>
      <c r="E35" s="543"/>
      <c r="F35" s="543"/>
      <c r="G35" s="543"/>
    </row>
    <row r="36" customFormat="false" ht="12.75" hidden="false" customHeight="false" outlineLevel="0" collapsed="false">
      <c r="A36" s="543"/>
      <c r="B36" s="545"/>
      <c r="C36" s="545"/>
      <c r="D36" s="545"/>
      <c r="E36" s="545"/>
      <c r="F36" s="545"/>
      <c r="G36" s="543"/>
    </row>
    <row r="37" customFormat="false" ht="12.75" hidden="false" customHeight="false" outlineLevel="0" collapsed="false">
      <c r="A37" s="543"/>
      <c r="B37" s="545"/>
      <c r="C37" s="545"/>
      <c r="D37" s="545"/>
      <c r="E37" s="545"/>
      <c r="F37" s="545"/>
      <c r="G37" s="543"/>
    </row>
    <row r="38" customFormat="false" ht="12.75" hidden="false" customHeight="false" outlineLevel="0" collapsed="false">
      <c r="A38" s="543"/>
      <c r="B38" s="543"/>
      <c r="C38" s="543"/>
      <c r="D38" s="543"/>
      <c r="E38" s="543"/>
      <c r="F38" s="543"/>
      <c r="G38" s="543"/>
    </row>
    <row r="39" customFormat="false" ht="12.75" hidden="false" customHeight="false" outlineLevel="0" collapsed="false">
      <c r="A39" s="543"/>
      <c r="B39" s="545"/>
      <c r="C39" s="545"/>
      <c r="D39" s="545"/>
      <c r="E39" s="545"/>
      <c r="F39" s="545"/>
      <c r="G39" s="545"/>
    </row>
    <row r="40" customFormat="false" ht="15.75" hidden="false" customHeight="true" outlineLevel="0" collapsed="false">
      <c r="A40" s="543"/>
      <c r="B40" s="543"/>
      <c r="C40" s="543"/>
      <c r="D40" s="543"/>
      <c r="E40" s="543"/>
      <c r="F40" s="543"/>
      <c r="G40" s="543"/>
    </row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2014-02-04T13:32:58Z</dcterms:created>
  <dc:creator>Luis Eduardo Castro Gil</dc:creator>
  <dc:description/>
  <dc:language>es-CO</dc:language>
  <cp:lastModifiedBy/>
  <dcterms:modified xsi:type="dcterms:W3CDTF">2018-05-13T02:27:38Z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