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82.png" ContentType="image/png"/>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externalLinks/_rels/externalLink2.xml.rels" ContentType="application/vnd.openxmlformats-package.relationships+xml"/>
  <Override PartName="/xl/externalLinks/externalLink2.xml" ContentType="application/vnd.openxmlformats-officedocument.spreadsheetml.externalLink+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3" firstSheet="0" activeTab="0"/>
  </bookViews>
  <sheets>
    <sheet name="Threat Findings" sheetId="1" state="visible" r:id="rId2"/>
    <sheet name="Risk Ratings (Do Not Change)" sheetId="2" state="visible" r:id="rId3"/>
  </sheets>
  <externalReferences>
    <externalReference r:id="rId4"/>
  </externalReferences>
  <definedNames>
    <definedName function="false" hidden="false" name="IMPACTVALUES" vbProcedure="false">[2]'Data Validation Info'!$C$12:$G$12</definedName>
    <definedName function="false" hidden="false" name="LIKELIHOODVALUES" vbProcedure="false">[2]'Data Validation Info'!$B$13:$B$17</definedName>
    <definedName function="false" hidden="false" name="RISKVALUES" vbProcedure="false">[2]'Data Validation Info'!$B$19:$B$22</definedName>
    <definedName function="false" hidden="false" name="SCOPEVALUES" vbProcedure="false">[2]'Data Validation Info'!$J$12:$J$13</definedName>
    <definedName function="false" hidden="false" name="STRIDEVALUES" vbProcedure="false">[2]'Data Validation Info'!$L$12:$L$19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<sst xmlns="http://schemas.openxmlformats.org/spreadsheetml/2006/main" count="1091" uniqueCount="446">
  <si>
    <r>
      <rPr>
        <b val="true"/>
        <sz val="18"/>
        <color rgb="FF000000"/>
        <rFont val="Calibri"/>
        <family val="2"/>
        <charset val="1"/>
      </rPr>
      <t xml:space="preserve">LBP Threat Model - </t>
    </r>
    <r>
      <rPr>
        <b val="true"/>
        <sz val="18"/>
        <color rgb="FF7030A0"/>
        <rFont val="Calibri"/>
        <family val="2"/>
        <charset val="1"/>
      </rPr>
      <t xml:space="preserve">Threat Findings</t>
    </r>
  </si>
  <si>
    <t xml:space="preserve">Project:</t>
  </si>
  <si>
    <t xml:space="preserve">Semester Project</t>
  </si>
  <si>
    <t xml:space="preserve">Course:  </t>
  </si>
  <si>
    <t xml:space="preserve">CECS 378 Section 04 - Spring 2021 Cappel</t>
  </si>
  <si>
    <t xml:space="preserve">Note:  Columns A thru K must be completed!</t>
  </si>
  <si>
    <t xml:space="preserve">Last Updated:</t>
  </si>
  <si>
    <t xml:space="preserve"> </t>
  </si>
  <si>
    <r>
      <rPr>
        <b val="true"/>
        <sz val="10"/>
        <color rgb="FF000000"/>
        <rFont val="Calibri"/>
        <family val="2"/>
        <charset val="1"/>
      </rPr>
      <t xml:space="preserve">Reference No.
</t>
    </r>
    <r>
      <rPr>
        <sz val="10"/>
        <color rgb="FF000000"/>
        <rFont val="Calibri"/>
        <family val="2"/>
        <charset val="1"/>
      </rPr>
      <t xml:space="preserve">
Start with 1 and increment by one.</t>
    </r>
  </si>
  <si>
    <r>
      <rPr>
        <b val="true"/>
        <sz val="10"/>
        <color rgb="FF000000"/>
        <rFont val="Calibri"/>
        <family val="2"/>
        <charset val="1"/>
      </rPr>
      <t xml:space="preserve">The object on the diagram containing the threat
</t>
    </r>
    <r>
      <rPr>
        <sz val="10"/>
        <color rgb="FF000000"/>
        <rFont val="Calibri"/>
        <family val="2"/>
        <charset val="1"/>
      </rPr>
      <t xml:space="preserve">
Use the "Name" field for an asset as the identifier.  If the threat does not apply to a single asset or device use OTHER.</t>
    </r>
  </si>
  <si>
    <r>
      <rPr>
        <b val="true"/>
        <sz val="10"/>
        <color rgb="FF000000"/>
        <rFont val="Calibri"/>
        <family val="2"/>
        <charset val="1"/>
      </rPr>
      <t xml:space="preserve">The weakness in the system that may be exploited
</t>
    </r>
    <r>
      <rPr>
        <sz val="10"/>
        <color rgb="FF000000"/>
        <rFont val="Calibri"/>
        <family val="2"/>
        <charset val="1"/>
      </rPr>
      <t xml:space="preserve">
Can be at design, implementation, or operational level.</t>
    </r>
  </si>
  <si>
    <r>
      <rPr>
        <b val="true"/>
        <sz val="10"/>
        <color rgb="FF000000"/>
        <rFont val="Calibri"/>
        <family val="2"/>
        <charset val="1"/>
      </rPr>
      <t xml:space="preserve">The threat with potential adverse impact to the organization
</t>
    </r>
    <r>
      <rPr>
        <sz val="10"/>
        <color rgb="FF000000"/>
        <rFont val="Calibri"/>
        <family val="2"/>
        <charset val="1"/>
      </rPr>
      <t xml:space="preserve">List the threat and the worst case impact if that threat were carried out.</t>
    </r>
  </si>
  <si>
    <r>
      <rPr>
        <b val="true"/>
        <sz val="10"/>
        <color rgb="FF000000"/>
        <rFont val="Calibri"/>
        <family val="2"/>
        <charset val="1"/>
      </rPr>
      <t xml:space="preserve">STRIDE category of threat
</t>
    </r>
    <r>
      <rPr>
        <sz val="10"/>
        <color rgb="FF000000"/>
        <rFont val="Calibri"/>
        <family val="2"/>
        <charset val="1"/>
      </rPr>
      <t xml:space="preserve">Select from one of the options below.
</t>
    </r>
    <r>
      <rPr>
        <b val="true"/>
        <sz val="10"/>
        <color rgb="FF000000"/>
        <rFont val="Calibri"/>
        <family val="2"/>
        <charset val="1"/>
      </rPr>
      <t xml:space="preserve">Available Entries:
</t>
    </r>
    <r>
      <rPr>
        <sz val="10"/>
        <color rgb="FF000000"/>
        <rFont val="Calibri"/>
        <family val="2"/>
        <charset val="1"/>
      </rPr>
      <t xml:space="preserve">S - Spoofing
T - Tampering
R - Repudiation
I - Information Disclosure
D - Denial of Service
E - Elevation of Privilege
Other</t>
    </r>
  </si>
  <si>
    <r>
      <rPr>
        <b val="true"/>
        <sz val="10"/>
        <color rgb="FF000000"/>
        <rFont val="Calibri"/>
        <family val="2"/>
        <charset val="1"/>
      </rPr>
      <t xml:space="preserve">Current security controls that mitigate the threat
</t>
    </r>
    <r>
      <rPr>
        <sz val="10"/>
        <color rgb="FF000000"/>
        <rFont val="Calibri"/>
        <family val="2"/>
        <charset val="1"/>
      </rPr>
      <t xml:space="preserve">These are the technical or administrative controls that are currently in place.</t>
    </r>
  </si>
  <si>
    <r>
      <rPr>
        <b val="true"/>
        <sz val="10"/>
        <color rgb="FF000000"/>
        <rFont val="Calibri"/>
        <family val="2"/>
        <charset val="1"/>
      </rPr>
      <t xml:space="preserve">Impact to the system
</t>
    </r>
    <r>
      <rPr>
        <sz val="10"/>
        <color rgb="FF000000"/>
        <rFont val="Calibri"/>
        <family val="2"/>
        <charset val="1"/>
      </rPr>
      <t xml:space="preserve">Independent of current controls or suggested mitigations.
</t>
    </r>
    <r>
      <rPr>
        <b val="true"/>
        <sz val="10"/>
        <color rgb="FF000000"/>
        <rFont val="Calibri"/>
        <family val="2"/>
        <charset val="1"/>
      </rPr>
      <t xml:space="preserve">Available Entries:
</t>
    </r>
    <r>
      <rPr>
        <sz val="10"/>
        <color rgb="FF000000"/>
        <rFont val="Calibri"/>
        <family val="2"/>
        <charset val="1"/>
      </rPr>
      <t xml:space="preserve">Severe - Widespread
Severe - Focused
Serious
Limited
Negligible
</t>
    </r>
  </si>
  <si>
    <r>
      <rPr>
        <b val="true"/>
        <sz val="10"/>
        <color rgb="FF000000"/>
        <rFont val="Calibri"/>
        <family val="2"/>
        <charset val="1"/>
      </rPr>
      <t xml:space="preserve">Likelihood threat will be exploited
</t>
    </r>
    <r>
      <rPr>
        <sz val="10"/>
        <color rgb="FF000000"/>
        <rFont val="Calibri"/>
        <family val="2"/>
        <charset val="1"/>
      </rPr>
      <t xml:space="preserve">
Probability that an adversary will exploit the vulnerability given the current controls.
</t>
    </r>
    <r>
      <rPr>
        <b val="true"/>
        <sz val="10"/>
        <color rgb="FF000000"/>
        <rFont val="Calibri"/>
        <family val="2"/>
        <charset val="1"/>
      </rPr>
      <t xml:space="preserve">Available Entries:
</t>
    </r>
    <r>
      <rPr>
        <sz val="10"/>
        <color rgb="FF000000"/>
        <rFont val="Calibri"/>
        <family val="2"/>
        <charset val="1"/>
      </rPr>
      <t xml:space="preserve">Almost Certain
Likely
Possible
Unlikely
Rare
</t>
    </r>
  </si>
  <si>
    <r>
      <rPr>
        <b val="true"/>
        <sz val="10"/>
        <color rgb="FF000000"/>
        <rFont val="Calibri"/>
        <family val="2"/>
        <charset val="1"/>
      </rPr>
      <t xml:space="preserve">Risk given impact and current controls are in place.
</t>
    </r>
    <r>
      <rPr>
        <sz val="10"/>
        <color rgb="FF000000"/>
        <rFont val="Calibri"/>
        <family val="2"/>
        <charset val="1"/>
      </rPr>
      <t xml:space="preserve">
This is an automatically calculated function based on the risk ratings matrix (impact vs likelihood).
</t>
    </r>
    <r>
      <rPr>
        <b val="true"/>
        <sz val="10"/>
        <color rgb="FF000000"/>
        <rFont val="Calibri"/>
        <family val="2"/>
        <charset val="1"/>
      </rPr>
      <t xml:space="preserve">Available Entries:
</t>
    </r>
    <r>
      <rPr>
        <sz val="10"/>
        <color rgb="FF000000"/>
        <rFont val="Calibri"/>
        <family val="2"/>
        <charset val="1"/>
      </rPr>
      <t xml:space="preserve">Critical
High
Medium
Low</t>
    </r>
  </si>
  <si>
    <r>
      <rPr>
        <b val="true"/>
        <sz val="10"/>
        <color rgb="FF000000"/>
        <rFont val="Calibri"/>
        <family val="2"/>
        <charset val="1"/>
      </rPr>
      <t xml:space="preserve">Security controls that are recommended.
</t>
    </r>
    <r>
      <rPr>
        <sz val="10"/>
        <color rgb="FF000000"/>
        <rFont val="Calibri"/>
        <family val="2"/>
        <charset val="1"/>
      </rPr>
      <t xml:space="preserve">
These are the proposed mitigations that would bring the Current Risk rating lower.</t>
    </r>
  </si>
  <si>
    <r>
      <rPr>
        <b val="true"/>
        <sz val="10"/>
        <color rgb="FF000000"/>
        <rFont val="Calibri"/>
        <family val="2"/>
        <charset val="1"/>
      </rPr>
      <t xml:space="preserve">Risk remaining after mitigations are implemented.
</t>
    </r>
    <r>
      <rPr>
        <sz val="10"/>
        <color rgb="FF000000"/>
        <rFont val="Calibri"/>
        <family val="2"/>
        <charset val="1"/>
      </rPr>
      <t xml:space="preserve">The residual risk should be Low.  Any residual risk above Low should be constantly monitored and risk accepted.
</t>
    </r>
    <r>
      <rPr>
        <b val="true"/>
        <sz val="10"/>
        <color rgb="FF000000"/>
        <rFont val="Calibri"/>
        <family val="2"/>
        <charset val="1"/>
      </rPr>
      <t xml:space="preserve">
Available Entries:
</t>
    </r>
    <r>
      <rPr>
        <sz val="10"/>
        <color rgb="FF000000"/>
        <rFont val="Calibri"/>
        <family val="2"/>
        <charset val="1"/>
      </rPr>
      <t xml:space="preserve">Critical
High
Medium
Low</t>
    </r>
  </si>
  <si>
    <t xml:space="preserve">For use by Long Beach Pharma personnel to track mitigation implementation</t>
  </si>
  <si>
    <t xml:space="preserve">Ref #</t>
  </si>
  <si>
    <t xml:space="preserve">Applies To</t>
  </si>
  <si>
    <t xml:space="preserve">Vulnerability</t>
  </si>
  <si>
    <t xml:space="preserve">Threat
(1 Point)</t>
  </si>
  <si>
    <t xml:space="preserve">Threat STRIDE Type</t>
  </si>
  <si>
    <t xml:space="preserve">Current Controls</t>
  </si>
  <si>
    <t xml:space="preserve">Impact</t>
  </si>
  <si>
    <t xml:space="preserve">Likelihood</t>
  </si>
  <si>
    <t xml:space="preserve">Current Risk</t>
  </si>
  <si>
    <t xml:space="preserve">Proposed Mitigation(s)
(1 Point)</t>
  </si>
  <si>
    <t xml:space="preserve">Residual Risk</t>
  </si>
  <si>
    <t xml:space="preserve">Comments</t>
  </si>
  <si>
    <t xml:space="preserve">Review Status</t>
  </si>
  <si>
    <t xml:space="preserve">Mitigation Status</t>
  </si>
  <si>
    <t xml:space="preserve">Assigned To</t>
  </si>
  <si>
    <t xml:space="preserve">Date Assigned</t>
  </si>
  <si>
    <t xml:space="preserve">Due Date</t>
  </si>
  <si>
    <t xml:space="preserve">Status Notes (with dates)</t>
  </si>
  <si>
    <t xml:space="preserve">Implemented Mitigation</t>
  </si>
  <si>
    <t xml:space="preserve">Domain Controller(s)</t>
  </si>
  <si>
    <t xml:space="preserve">No encryption established on the domain controllers for data at rest where all user authentication data is stored.</t>
  </si>
  <si>
    <t xml:space="preserve">An adversary could gain access to the Domain Controller data unencrypted while at rest on the server.  IMPACT -   Most likely results in loss of files containing password hashes for all users.  The passwords can then be cracked by an adversary on their system that is purpose-built to crack password hashes.</t>
  </si>
  <si>
    <t xml:space="preserve">Information Disclosure</t>
  </si>
  <si>
    <t xml:space="preserve">Authentication (ID/PW) with elevated privileges required to log in to the domain controllers and gain access to the information on the Server.</t>
  </si>
  <si>
    <t xml:space="preserve">Severe - Widespread</t>
  </si>
  <si>
    <t xml:space="preserve">Likely</t>
  </si>
  <si>
    <t xml:space="preserve">Install Vormetric appliance(s) on the LBP network allowing sensitive data at rest on any server to be encrypted.  Only authorized personnel with access to the decryption keys will leverage the data.</t>
  </si>
  <si>
    <t xml:space="preserve">Low</t>
  </si>
  <si>
    <t xml:space="preserve">Data Rack</t>
  </si>
  <si>
    <t xml:space="preserve">Server rack has no seismic braces.</t>
  </si>
  <si>
    <r>
      <rPr>
        <sz val="9"/>
        <color rgb="FF000000"/>
        <rFont val="Calibri"/>
        <family val="2"/>
      </rPr>
      <t xml:space="preserve">Since the server has no seismic braces, nothing prevents the servers from being forcefully moved. </t>
    </r>
    <r>
      <rPr>
        <b val="true"/>
        <sz val="9"/>
        <color rgb="FF000000"/>
        <rFont val="Calibri"/>
        <family val="2"/>
      </rPr>
      <t xml:space="preserve">IMPACT</t>
    </r>
    <r>
      <rPr>
        <sz val="9"/>
        <color rgb="FF000000"/>
        <rFont val="Calibri"/>
        <family val="2"/>
      </rPr>
      <t xml:space="preserve"> LB Pharma is located in Long Beach, which frequently has earthquakes. In the event of a moderately strong earthquake, nothing prevents the servers from being ejected from their rack - causing damage to the servers (and their integrity) and possibly taking the servers offline.</t>
    </r>
  </si>
  <si>
    <t xml:space="preserve">Denial of Service</t>
  </si>
  <si>
    <t xml:space="preserve">None</t>
  </si>
  <si>
    <t xml:space="preserve">Limited</t>
  </si>
  <si>
    <t xml:space="preserve">Install racks that have seismic braces and place servers in those.</t>
  </si>
  <si>
    <t xml:space="preserve">SQL Server</t>
  </si>
  <si>
    <t xml:space="preserve">No clustering on SQL server.</t>
  </si>
  <si>
    <r>
      <rPr>
        <b val="true"/>
        <sz val="9"/>
        <color rgb="FF000000"/>
        <rFont val="Calibri"/>
        <family val="2"/>
        <charset val="1"/>
      </rPr>
      <t xml:space="preserve">IMPACT</t>
    </r>
    <r>
      <rPr>
        <sz val="9"/>
        <color rgb="FF000000"/>
        <rFont val="Calibri"/>
        <family val="2"/>
        <charset val="1"/>
      </rPr>
      <t xml:space="preserve"> - Without clustering, should a hardware failure occurs on the physical SQL server, the server will no longer be available. </t>
    </r>
  </si>
  <si>
    <t xml:space="preserve">Serious</t>
  </si>
  <si>
    <t xml:space="preserve">Almost Certain</t>
  </si>
  <si>
    <t xml:space="preserve">High</t>
  </si>
  <si>
    <t xml:space="preserve">Purchase more SQL servers and cluster them together.</t>
  </si>
  <si>
    <t xml:space="preserve">User Accounts</t>
  </si>
  <si>
    <t xml:space="preserve">User accounts have an indefinite lifetime.</t>
  </si>
  <si>
    <r>
      <rPr>
        <sz val="9"/>
        <color rgb="FF000000"/>
        <rFont val="Calibri"/>
        <family val="2"/>
        <charset val="1"/>
      </rPr>
      <t xml:space="preserve">The system does not ensure that all accounts have an expiration date monitored and enforced. </t>
    </r>
    <r>
      <rPr>
        <b val="true"/>
        <sz val="9"/>
        <color rgb="FF000000"/>
        <rFont val="Calibri"/>
        <family val="2"/>
        <charset val="1"/>
      </rPr>
      <t xml:space="preserve">IMPACT</t>
    </r>
    <r>
      <rPr>
        <sz val="9"/>
        <color rgb="FF000000"/>
        <rFont val="Calibri"/>
        <family val="2"/>
        <charset val="1"/>
      </rPr>
      <t xml:space="preserve"> Adversary can hijack an inactive account and have access to the system.</t>
    </r>
  </si>
  <si>
    <t xml:space="preserve">Elevation of Privilege</t>
  </si>
  <si>
    <t xml:space="preserve">Severe - Focused</t>
  </si>
  <si>
    <t xml:space="preserve">Possible</t>
  </si>
  <si>
    <t xml:space="preserve">Create policies to attach lifetimes to user accounts.</t>
  </si>
  <si>
    <t xml:space="preserve">Network Devices</t>
  </si>
  <si>
    <t xml:space="preserve">Servers lack data encryption.</t>
  </si>
  <si>
    <r>
      <rPr>
        <sz val="9"/>
        <color rgb="FF000000"/>
        <rFont val="Calibri"/>
        <family val="2"/>
      </rPr>
      <t xml:space="preserve">The database is typically the most valuable information resource for an organization, so it is encrypted is not the most secure it could be. </t>
    </r>
    <r>
      <rPr>
        <b val="true"/>
        <sz val="9"/>
        <color rgb="FF000000"/>
        <rFont val="Calibri"/>
        <family val="2"/>
      </rPr>
      <t xml:space="preserve">IMPACT</t>
    </r>
    <r>
      <rPr>
        <sz val="9"/>
        <color rgb="FF000000"/>
        <rFont val="Calibri"/>
        <family val="2"/>
      </rPr>
      <t xml:space="preserve"> - If an attacker breaks all other levels of security, they would have access to the companies valuable information. Database encryption is the last line of defense. </t>
    </r>
  </si>
  <si>
    <t xml:space="preserve">Admin authentication</t>
  </si>
  <si>
    <t xml:space="preserve">Unlikely</t>
  </si>
  <si>
    <t xml:space="preserve">Encrypt all the data in the database</t>
  </si>
  <si>
    <t xml:space="preserve">Domain Controller</t>
  </si>
  <si>
    <t xml:space="preserve">There is no device redundancy (there is only one domain controller).</t>
  </si>
  <si>
    <r>
      <rPr>
        <sz val="9"/>
        <color rgb="FF000000"/>
        <rFont val="Calibri"/>
        <family val="2"/>
      </rPr>
      <t xml:space="preserve">The domain controller could go down or be flooded with traffic. </t>
    </r>
    <r>
      <rPr>
        <b val="true"/>
        <sz val="9"/>
        <color rgb="FF000000"/>
        <rFont val="Calibri"/>
        <family val="2"/>
      </rPr>
      <t xml:space="preserve">IMPACT</t>
    </r>
    <r>
      <rPr>
        <sz val="9"/>
        <color rgb="FF000000"/>
        <rFont val="Calibri"/>
        <family val="2"/>
      </rPr>
      <t xml:space="preserve"> – Customers and employees would not be able to login into the system. This means that workers would not be able to work.</t>
    </r>
  </si>
  <si>
    <t xml:space="preserve">Critical</t>
  </si>
  <si>
    <t xml:space="preserve">Have at least three domain controllers.</t>
  </si>
  <si>
    <t xml:space="preserve">Medium</t>
  </si>
  <si>
    <t xml:space="preserve">Web Server</t>
  </si>
  <si>
    <t xml:space="preserve">All web instances are running on a single web server.</t>
  </si>
  <si>
    <r>
      <rPr>
        <sz val="9"/>
        <color rgb="FF000000"/>
        <rFont val="Calibri"/>
        <family val="2"/>
        <charset val="1"/>
      </rPr>
      <t xml:space="preserve">There is traffic from the internet to the web server for customer purposes. </t>
    </r>
    <r>
      <rPr>
        <b val="true"/>
        <sz val="9"/>
        <color rgb="FF000000"/>
        <rFont val="Calibri"/>
        <family val="2"/>
        <charset val="1"/>
      </rPr>
      <t xml:space="preserve">IMPACT</t>
    </r>
    <r>
      <rPr>
        <sz val="9"/>
        <color rgb="FF000000"/>
        <rFont val="Calibri"/>
        <family val="2"/>
        <charset val="1"/>
      </rPr>
      <t xml:space="preserve"> - Customer can knock over the internal web server and put malware on it.</t>
    </r>
  </si>
  <si>
    <t xml:space="preserve">Repudiation</t>
  </si>
  <si>
    <t xml:space="preserve">The firewall.</t>
  </si>
  <si>
    <t xml:space="preserve">Have a separate outside web server in the DMZ that is used for customer purposes.</t>
  </si>
  <si>
    <t xml:space="preserve">The mail server is on the internal network.</t>
  </si>
  <si>
    <r>
      <rPr>
        <sz val="9"/>
        <color rgb="FF000000"/>
        <rFont val="Calibri"/>
        <family val="2"/>
        <charset val="1"/>
      </rPr>
      <t xml:space="preserve">Incoming mail from the outside can have malicious software on it. </t>
    </r>
    <r>
      <rPr>
        <b val="true"/>
        <sz val="9"/>
        <color rgb="FF000000"/>
        <rFont val="Calibri"/>
        <family val="2"/>
        <charset val="1"/>
      </rPr>
      <t xml:space="preserve">IMPACT</t>
    </r>
    <r>
      <rPr>
        <sz val="9"/>
        <color rgb="FF000000"/>
        <rFont val="Calibri"/>
        <family val="2"/>
        <charset val="1"/>
      </rPr>
      <t xml:space="preserve"> - if someone on the network gets an email with malware, it would be on the same network as all the critical servers.</t>
    </r>
  </si>
  <si>
    <t xml:space="preserve">Other</t>
  </si>
  <si>
    <t xml:space="preserve">Move the internal mail server to a DMZ on an outside firewall</t>
  </si>
  <si>
    <t xml:space="preserve">Windows Server</t>
  </si>
  <si>
    <t xml:space="preserve">None of the servers have an operating system hardening plan.</t>
  </si>
  <si>
    <r>
      <rPr>
        <sz val="9"/>
        <color rgb="FF000000"/>
        <rFont val="Calibri"/>
        <family val="2"/>
        <charset val="1"/>
      </rPr>
      <t xml:space="preserve">The servers are vulnerable to security attacks without a hardening plan. </t>
    </r>
    <r>
      <rPr>
        <b val="true"/>
        <sz val="9"/>
        <color rgb="FF000000"/>
        <rFont val="Calibri"/>
        <family val="2"/>
        <charset val="1"/>
      </rPr>
      <t xml:space="preserve">IMPACT - </t>
    </r>
    <r>
      <rPr>
        <sz val="9"/>
        <color rgb="FF000000"/>
        <rFont val="Calibri"/>
        <family val="2"/>
        <charset val="1"/>
      </rPr>
      <t xml:space="preserve">Adversaries can take advantage of the weak Windows OS and carry out attacks</t>
    </r>
  </si>
  <si>
    <t xml:space="preserve">Tampering</t>
  </si>
  <si>
    <t xml:space="preserve">Have a checklist for system hardening such as removing unnecessary programs, create group policies, carry out patching, etc.</t>
  </si>
  <si>
    <t xml:space="preserve">Network Appliance</t>
  </si>
  <si>
    <t xml:space="preserve">None of the network appliances have a patching plan.</t>
  </si>
  <si>
    <r>
      <rPr>
        <sz val="9"/>
        <color rgb="FF000000"/>
        <rFont val="Calibri"/>
        <family val="2"/>
        <charset val="1"/>
      </rPr>
      <t xml:space="preserve">Without patching plans, the devices are not getting updates to secure newly discovered vulnerabilities. </t>
    </r>
    <r>
      <rPr>
        <b val="true"/>
        <sz val="9"/>
        <color rgb="FF000000"/>
        <rFont val="Calibri"/>
        <family val="2"/>
        <charset val="1"/>
      </rPr>
      <t xml:space="preserve">IMPACT</t>
    </r>
    <r>
      <rPr>
        <sz val="9"/>
        <color rgb="FF000000"/>
        <rFont val="Calibri"/>
        <family val="2"/>
        <charset val="1"/>
      </rPr>
      <t xml:space="preserve"> - Attackers can take advantage of known vulnerabilities and attack any device.</t>
    </r>
  </si>
  <si>
    <t xml:space="preserve">Use a patch management program that frequently patches the firewall, router, switch, etc.</t>
  </si>
  <si>
    <t xml:space="preserve">None of the network appliances have a hardening plan.</t>
  </si>
  <si>
    <r>
      <rPr>
        <sz val="9"/>
        <color rgb="FF000000"/>
        <rFont val="Calibri"/>
        <family val="2"/>
        <charset val="1"/>
      </rPr>
      <t xml:space="preserve">Not having a hardening system increases the attack surface for technology. </t>
    </r>
    <r>
      <rPr>
        <b val="true"/>
        <sz val="9"/>
        <color rgb="FF000000"/>
        <rFont val="Calibri"/>
        <family val="2"/>
        <charset val="1"/>
      </rPr>
      <t xml:space="preserve">IMPACT</t>
    </r>
    <r>
      <rPr>
        <sz val="9"/>
        <color rgb="FF000000"/>
        <rFont val="Calibri"/>
        <family val="2"/>
        <charset val="1"/>
      </rPr>
      <t xml:space="preserve"> - The firewall may be poorly configured, resulting in an attack.</t>
    </r>
  </si>
  <si>
    <t xml:space="preserve">Ensure that the fiewall is properly configured and that all rules are regularly audited, block any unused or unneeded open network ports, etc.</t>
  </si>
  <si>
    <t xml:space="preserve">Doors have no security locks</t>
  </si>
  <si>
    <r>
      <rPr>
        <sz val="9"/>
        <color rgb="FF000000"/>
        <rFont val="Calibri"/>
        <family val="2"/>
        <charset val="1"/>
      </rPr>
      <t xml:space="preserve">The entire premise is very easily accessible by anyone. </t>
    </r>
    <r>
      <rPr>
        <b val="true"/>
        <sz val="9"/>
        <color rgb="FF000000"/>
        <rFont val="Calibri"/>
        <family val="2"/>
        <charset val="1"/>
      </rPr>
      <t xml:space="preserve">IMPACT –</t>
    </r>
    <r>
      <rPr>
        <sz val="9"/>
        <color rgb="FF000000"/>
        <rFont val="Calibri"/>
        <family val="2"/>
        <charset val="1"/>
      </rPr>
      <t xml:space="preserve"> People who are not authorized to enter certain areas will be able to access those areas without a problem and tamper with anything they want.</t>
    </r>
  </si>
  <si>
    <t xml:space="preserve">Locks</t>
  </si>
  <si>
    <t xml:space="preserve">Add a form of secured locks so that only authorized people can access restricted areas.</t>
  </si>
  <si>
    <t xml:space="preserve">Data Backups</t>
  </si>
  <si>
    <t xml:space="preserve">There is no offsite database backup</t>
  </si>
  <si>
    <r>
      <rPr>
        <sz val="9"/>
        <color rgb="FF000000"/>
        <rFont val="Calibri"/>
        <family val="2"/>
        <charset val="1"/>
      </rPr>
      <t xml:space="preserve">Offsite database backup is needed if there is some disaster, such as a fire that could destroy all the hardware in the company. </t>
    </r>
    <r>
      <rPr>
        <b val="true"/>
        <sz val="9"/>
        <color rgb="FF000000"/>
        <rFont val="Calibri"/>
        <family val="2"/>
        <charset val="1"/>
      </rPr>
      <t xml:space="preserve">IMPACT</t>
    </r>
    <r>
      <rPr>
        <sz val="9"/>
        <color rgb="FF000000"/>
        <rFont val="Calibri"/>
        <family val="2"/>
        <charset val="1"/>
      </rPr>
      <t xml:space="preserve">- All backup databases and current databases could be lost, losing all data on customers, such as their vaccine information.</t>
    </r>
  </si>
  <si>
    <t xml:space="preserve">Establish an offsite backup.</t>
  </si>
  <si>
    <t xml:space="preserve">Router</t>
  </si>
  <si>
    <t xml:space="preserve">The end of life date for the CIsco 3900 Series Inegrated Servies Routers is September 9, 2016 which is expired</t>
  </si>
  <si>
    <r>
      <rPr>
        <sz val="9"/>
        <color rgb="FF000000"/>
        <rFont val="Calibri"/>
        <family val="2"/>
        <charset val="1"/>
      </rPr>
      <t xml:space="preserve">The end of life date is usually an indication that it is time to upgrade a piece of hardware. </t>
    </r>
    <r>
      <rPr>
        <b val="true"/>
        <sz val="9"/>
        <color rgb="FF000000"/>
        <rFont val="Calibri"/>
        <family val="2"/>
        <charset val="1"/>
      </rPr>
      <t xml:space="preserve">IMPACT</t>
    </r>
    <r>
      <rPr>
        <sz val="9"/>
        <color rgb="FF000000"/>
        <rFont val="Calibri"/>
        <family val="2"/>
        <charset val="1"/>
      </rPr>
      <t xml:space="preserve"> - Security updates may stop on the router, giving hackers a chance to attack.</t>
    </r>
  </si>
  <si>
    <t xml:space="preserve">Upgrade to a more recent router.</t>
  </si>
  <si>
    <t xml:space="preserve">There is only one router on the companies network.</t>
  </si>
  <si>
    <r>
      <rPr>
        <sz val="9"/>
        <color rgb="FF000000"/>
        <rFont val="Calibri"/>
        <family val="2"/>
        <charset val="1"/>
      </rPr>
      <t xml:space="preserve">The router could go down. </t>
    </r>
    <r>
      <rPr>
        <b val="true"/>
        <sz val="9"/>
        <color rgb="FF000000"/>
        <rFont val="Calibri"/>
        <family val="2"/>
        <charset val="1"/>
      </rPr>
      <t xml:space="preserve">IMPACT- </t>
    </r>
    <r>
      <rPr>
        <sz val="9"/>
        <color rgb="FF000000"/>
        <rFont val="Calibri"/>
        <family val="2"/>
        <charset val="1"/>
      </rPr>
      <t xml:space="preserve">lost of availability to all devices that depend on the router to the internet.</t>
    </r>
  </si>
  <si>
    <t xml:space="preserve">One router</t>
  </si>
  <si>
    <t xml:space="preserve">Have more routers available in case that one router goes down</t>
  </si>
  <si>
    <t xml:space="preserve">Firewall</t>
  </si>
  <si>
    <t xml:space="preserve">The companies system only has one firewall</t>
  </si>
  <si>
    <r>
      <rPr>
        <sz val="9"/>
        <color rgb="FF000000"/>
        <rFont val="Calibri"/>
        <family val="2"/>
        <charset val="1"/>
      </rPr>
      <t xml:space="preserve">Only one firewall is filtering traffic to the internet. </t>
    </r>
    <r>
      <rPr>
        <b val="true"/>
        <sz val="9"/>
        <color rgb="FF000000"/>
        <rFont val="Calibri"/>
        <family val="2"/>
        <charset val="1"/>
      </rPr>
      <t xml:space="preserve">IMPACT</t>
    </r>
    <r>
      <rPr>
        <sz val="9"/>
        <color rgb="FF000000"/>
        <rFont val="Calibri"/>
        <family val="2"/>
        <charset val="1"/>
      </rPr>
      <t xml:space="preserve">- attackers only need to bypass a single firewall, and they can go to all devices on the network. Alternatively, nothing is filtering the internet traffic if the single firewall goes out.</t>
    </r>
  </si>
  <si>
    <t xml:space="preserve">One firewall</t>
  </si>
  <si>
    <t xml:space="preserve">Have multiple firewall with same security rules incase one goes down. Additional firewall layerer for the critical hardware devices on the network.</t>
  </si>
  <si>
    <t xml:space="preserve">No lock present on the data rack.</t>
  </si>
  <si>
    <r>
      <rPr>
        <sz val="9"/>
        <color rgb="FF000000"/>
        <rFont val="Calibri"/>
        <family val="2"/>
        <charset val="1"/>
      </rPr>
      <t xml:space="preserve">The rack diagram lacks a lock. </t>
    </r>
    <r>
      <rPr>
        <b val="true"/>
        <sz val="9"/>
        <color rgb="FF000000"/>
        <rFont val="Calibri"/>
        <family val="2"/>
        <charset val="1"/>
      </rPr>
      <t xml:space="preserve">IMPACT </t>
    </r>
    <r>
      <rPr>
        <sz val="9"/>
        <color rgb="FF000000"/>
        <rFont val="Calibri"/>
        <family val="2"/>
        <charset val="1"/>
      </rPr>
      <t xml:space="preserve">Adversary can gain access to servers without any physical security.</t>
    </r>
  </si>
  <si>
    <t xml:space="preserve">Attach locks on the data rack.</t>
  </si>
  <si>
    <t xml:space="preserve">Network Equipment Authentication, User Devices Authentication</t>
  </si>
  <si>
    <t xml:space="preserve">Lack of Multi-factor User Authentication</t>
  </si>
  <si>
    <r>
      <rPr>
        <sz val="9"/>
        <color rgb="FF000000"/>
        <rFont val="Calibri"/>
        <family val="2"/>
        <charset val="1"/>
      </rPr>
      <t xml:space="preserve">Should an adversary acquire login credentials, they can enter said accounts uncontested. </t>
    </r>
    <r>
      <rPr>
        <b val="true"/>
        <sz val="9"/>
        <color rgb="FF000000"/>
        <rFont val="Calibri"/>
        <family val="2"/>
        <charset val="1"/>
      </rPr>
      <t xml:space="preserve">IMPACT</t>
    </r>
    <r>
      <rPr>
        <sz val="9"/>
        <color rgb="FF000000"/>
        <rFont val="Calibri"/>
        <family val="2"/>
        <charset val="1"/>
      </rPr>
      <t xml:space="preserve"> – Adversary can enter any account they have the password/id, and exploit whatever elevated privilege or other account-specific privileges and wreak havoc on the network.</t>
    </r>
  </si>
  <si>
    <t xml:space="preserve">Spoofing</t>
  </si>
  <si>
    <t xml:space="preserve">Implement multi-factor authentication</t>
  </si>
  <si>
    <t xml:space="preserve">LBP Network</t>
  </si>
  <si>
    <t xml:space="preserve">Lack of physical security for Long Beach Pharma</t>
  </si>
  <si>
    <r>
      <rPr>
        <sz val="9"/>
        <color rgb="FF000000"/>
        <rFont val="Calibri"/>
        <family val="2"/>
        <charset val="1"/>
      </rPr>
      <t xml:space="preserve">Adversaries can enter and exit the premises quickly. </t>
    </r>
    <r>
      <rPr>
        <b val="true"/>
        <sz val="9"/>
        <color rgb="FF000000"/>
        <rFont val="Calibri"/>
        <family val="2"/>
        <charset val="1"/>
      </rPr>
      <t xml:space="preserve">IMPACT</t>
    </r>
    <r>
      <rPr>
        <sz val="9"/>
        <color rgb="FF000000"/>
        <rFont val="Calibri"/>
        <family val="2"/>
        <charset val="1"/>
      </rPr>
      <t xml:space="preserve"> - Adversaries can escape the premises without encountering physical resistance in the form of barriers or security forces after noticeably stealing an item.</t>
    </r>
  </si>
  <si>
    <t xml:space="preserve">Implement on-site security such as fencing, 24/7 cameras, security guards.</t>
  </si>
  <si>
    <t xml:space="preserve">Users, Account info</t>
  </si>
  <si>
    <t xml:space="preserve">Password security is extremely weak.</t>
  </si>
  <si>
    <r>
      <rPr>
        <sz val="9"/>
        <color rgb="FF000000"/>
        <rFont val="Calibri"/>
        <family val="2"/>
        <charset val="1"/>
      </rPr>
      <t xml:space="preserve">Unlimited password guessing attempts. </t>
    </r>
    <r>
      <rPr>
        <b val="true"/>
        <sz val="9"/>
        <color rgb="FF000000"/>
        <rFont val="Calibri"/>
        <family val="2"/>
        <charset val="1"/>
      </rPr>
      <t xml:space="preserve">IMPACT </t>
    </r>
    <r>
      <rPr>
        <sz val="9"/>
        <color rgb="FF000000"/>
        <rFont val="Calibri"/>
        <family val="2"/>
        <charset val="1"/>
      </rPr>
      <t xml:space="preserve">- Adversary can brute force a password without network resistance. </t>
    </r>
  </si>
  <si>
    <t xml:space="preserve">Has password policy in set to increase time needed to crack password</t>
  </si>
  <si>
    <t xml:space="preserve">Limit the amount of attempts to guess a password before locking user account for a pre-assigned amount of time.</t>
  </si>
  <si>
    <t xml:space="preserve">Network / System does not have a honeypot.</t>
  </si>
  <si>
    <r>
      <rPr>
        <sz val="9"/>
        <color rgb="FF000000"/>
        <rFont val="Calibri"/>
        <family val="2"/>
        <charset val="1"/>
      </rPr>
      <t xml:space="preserve">Network / System is not using a honeypot to bait attackers into a system not holding their valuable information </t>
    </r>
    <r>
      <rPr>
        <b val="true"/>
        <sz val="9"/>
        <color rgb="FF000000"/>
        <rFont val="Calibri"/>
        <family val="2"/>
        <charset val="1"/>
      </rPr>
      <t xml:space="preserve">IMPACT</t>
    </r>
    <r>
      <rPr>
        <sz val="9"/>
        <color rgb="FF000000"/>
        <rFont val="Calibri"/>
        <family val="2"/>
        <charset val="1"/>
      </rPr>
      <t xml:space="preserve"> - Adversary can attack the central system for expensive damages when a honeypot could have mitigated it.</t>
    </r>
  </si>
  <si>
    <t xml:space="preserve">Create a Honeypot outside of the main network firewall.</t>
  </si>
  <si>
    <t xml:space="preserve">WAP</t>
  </si>
  <si>
    <t xml:space="preserve">The WAP is using the WEP (Wired Equivalent Privacy) service</t>
  </si>
  <si>
    <r>
      <rPr>
        <sz val="9"/>
        <color rgb="FF000000"/>
        <rFont val="Calibri"/>
        <family val="2"/>
        <charset val="1"/>
      </rPr>
      <t xml:space="preserve">WEP is outdated and not secure anymore. It only uses on static key when sending data from your computer. </t>
    </r>
    <r>
      <rPr>
        <b val="true"/>
        <sz val="9"/>
        <color rgb="FF000000"/>
        <rFont val="Calibri"/>
        <family val="2"/>
        <charset val="1"/>
      </rPr>
      <t xml:space="preserve">IMPACT - </t>
    </r>
    <r>
      <rPr>
        <sz val="9"/>
        <color rgb="FF000000"/>
        <rFont val="Calibri"/>
        <family val="2"/>
        <charset val="1"/>
      </rPr>
      <t xml:space="preserve">The company  is at risk of an adversary snooping on the connection.</t>
    </r>
  </si>
  <si>
    <t xml:space="preserve">WEP</t>
  </si>
  <si>
    <t xml:space="preserve">Switch over to something newer such as WPA3 because it provides more secure and individualized encryption</t>
  </si>
  <si>
    <t xml:space="preserve">Users</t>
  </si>
  <si>
    <t xml:space="preserve">There is no monitoring of user login behavior.</t>
  </si>
  <si>
    <r>
      <rPr>
        <sz val="9"/>
        <color rgb="FF000000"/>
        <rFont val="Calibri"/>
        <family val="2"/>
        <charset val="1"/>
      </rPr>
      <t xml:space="preserve">Employees are not being monitored when and where they login. </t>
    </r>
    <r>
      <rPr>
        <b val="true"/>
        <sz val="9"/>
        <color rgb="FF000000"/>
        <rFont val="Calibri"/>
        <family val="2"/>
        <charset val="1"/>
      </rPr>
      <t xml:space="preserve">IMPACT - </t>
    </r>
    <r>
      <rPr>
        <sz val="9"/>
        <color rgb="FF000000"/>
        <rFont val="Calibri"/>
        <family val="2"/>
        <charset val="1"/>
      </rPr>
      <t xml:space="preserve">If an employee's account gets compromised, the attacker can login from a new location and in the middle of the night without being suspected.</t>
    </r>
  </si>
  <si>
    <t xml:space="preserve">Monitor account login behavior. Employees tend to login around the same time every day and at the same location. Monitor if anything changes in their behavior</t>
  </si>
  <si>
    <t xml:space="preserve">None of the servers are running any type of virus protection.</t>
  </si>
  <si>
    <r>
      <rPr>
        <sz val="9"/>
        <color rgb="FF000000"/>
        <rFont val="Calibri"/>
        <family val="2"/>
        <charset val="1"/>
      </rPr>
      <t xml:space="preserve">The servers are obviously vulnerable to viruses. </t>
    </r>
    <r>
      <rPr>
        <b val="true"/>
        <sz val="9"/>
        <color rgb="FF000000"/>
        <rFont val="Calibri"/>
        <family val="2"/>
        <charset val="1"/>
      </rPr>
      <t xml:space="preserve">IMPACT - </t>
    </r>
    <r>
      <rPr>
        <sz val="9"/>
        <color rgb="FF000000"/>
        <rFont val="Calibri"/>
        <family val="2"/>
        <charset val="1"/>
      </rPr>
      <t xml:space="preserve">If there happened to be a virus or worm on the server, it could result in loss of important data.</t>
    </r>
  </si>
  <si>
    <t xml:space="preserve">Install a reputable and new anti-virus software that is always up to date.</t>
  </si>
  <si>
    <t xml:space="preserve">There is no current password management scheme.</t>
  </si>
  <si>
    <r>
      <rPr>
        <sz val="9"/>
        <color rgb="FF000000"/>
        <rFont val="Calibri"/>
        <family val="2"/>
        <charset val="1"/>
      </rPr>
      <t xml:space="preserve">Passwords are not being managed which means that accounts aren't being held accountable for changing passwords. </t>
    </r>
    <r>
      <rPr>
        <b val="true"/>
        <sz val="9"/>
        <color rgb="FF000000"/>
        <rFont val="Calibri"/>
        <family val="2"/>
        <charset val="1"/>
      </rPr>
      <t xml:space="preserve">IMPACT - </t>
    </r>
    <r>
      <rPr>
        <sz val="9"/>
        <color rgb="FF000000"/>
        <rFont val="Calibri"/>
        <family val="2"/>
        <charset val="1"/>
      </rPr>
      <t xml:space="preserve">A malicious user can jump to other systems because passwords are not being managed.</t>
    </r>
    <r>
      <rPr>
        <b val="true"/>
        <sz val="9"/>
        <color rgb="FF000000"/>
        <rFont val="Calibri"/>
        <family val="2"/>
        <charset val="1"/>
      </rPr>
      <t xml:space="preserve"> </t>
    </r>
  </si>
  <si>
    <t xml:space="preserve">Get CyberArk to manage the passwords</t>
  </si>
  <si>
    <t xml:space="preserve">The company has no emergency procedure incase something bad happens.</t>
  </si>
  <si>
    <r>
      <rPr>
        <sz val="9"/>
        <color rgb="FF000000"/>
        <rFont val="Calibri"/>
        <family val="2"/>
        <charset val="1"/>
      </rPr>
      <t xml:space="preserve">The question of a successful cyber-attack is not "if" but "when". </t>
    </r>
    <r>
      <rPr>
        <b val="true"/>
        <sz val="9"/>
        <color rgb="FF000000"/>
        <rFont val="Calibri"/>
        <family val="2"/>
        <charset val="1"/>
      </rPr>
      <t xml:space="preserve">IMPACT - </t>
    </r>
    <r>
      <rPr>
        <sz val="9"/>
        <color rgb="FF000000"/>
        <rFont val="Calibri"/>
        <family val="2"/>
        <charset val="1"/>
      </rPr>
      <t xml:space="preserve">If the bank network suffers from an attack, it'll be too chaotic and late to create a plan to fix the issues. As a result, the attackers are free to continue doing whatever.</t>
    </r>
  </si>
  <si>
    <t xml:space="preserve">Ensure that there are written incident response plans that defines roles of personnel as well as phases of incident handling/management. </t>
  </si>
  <si>
    <t xml:space="preserve">Datastore</t>
  </si>
  <si>
    <t xml:space="preserve">There is no audit policy for the datastores.</t>
  </si>
  <si>
    <r>
      <rPr>
        <sz val="9"/>
        <color rgb="FF000000"/>
        <rFont val="Calibri"/>
        <family val="2"/>
        <charset val="1"/>
      </rPr>
      <t xml:space="preserve">There is no information being saved when sensitive data is accessed or changed. </t>
    </r>
    <r>
      <rPr>
        <b val="true"/>
        <sz val="9"/>
        <color rgb="FF000000"/>
        <rFont val="Calibri"/>
        <family val="2"/>
        <charset val="1"/>
      </rPr>
      <t xml:space="preserve">IMPACT </t>
    </r>
    <r>
      <rPr>
        <sz val="9"/>
        <color rgb="FF000000"/>
        <rFont val="Calibri"/>
        <family val="2"/>
        <charset val="1"/>
      </rPr>
      <t xml:space="preserve">- If something unexpected happened on the companies network, there would be no history or trail to help identify problems.</t>
    </r>
  </si>
  <si>
    <t xml:space="preserve">Enforce details audit logging for access to sensitive data or changes to sensitive data.</t>
  </si>
  <si>
    <t xml:space="preserve">There are no periodic incident scenario sessions for the employees.</t>
  </si>
  <si>
    <r>
      <rPr>
        <sz val="9"/>
        <color rgb="FF000000"/>
        <rFont val="Calibri"/>
        <family val="2"/>
        <charset val="1"/>
      </rPr>
      <t xml:space="preserve">Employees are not getting practice for dangerous scenarios that can occur. </t>
    </r>
    <r>
      <rPr>
        <b val="true"/>
        <sz val="9"/>
        <color rgb="FF000000"/>
        <rFont val="Calibri"/>
        <family val="2"/>
        <charset val="1"/>
      </rPr>
      <t xml:space="preserve">IMPACT - </t>
    </r>
    <r>
      <rPr>
        <sz val="9"/>
        <color rgb="FF000000"/>
        <rFont val="Calibri"/>
        <family val="2"/>
        <charset val="1"/>
      </rPr>
      <t xml:space="preserve">In the time of an emergency, employees may panic and not know how to deal with the situation.</t>
    </r>
  </si>
  <si>
    <t xml:space="preserve">Plan and conduct routine incident, response exercises and scenarios for the workforce involved in the incident response to maintain awareness and comfort in responding to real world threats. Exercises should test communication channels, decision making, and incident responderes technical capabilities using tools and date available to them</t>
  </si>
  <si>
    <t xml:space="preserve">The company does not have a VPN connection.</t>
  </si>
  <si>
    <r>
      <rPr>
        <sz val="9"/>
        <color rgb="FF000000"/>
        <rFont val="Calibri"/>
        <family val="2"/>
        <charset val="1"/>
      </rPr>
      <t xml:space="preserve">Admins are accessing file server from home without a VPN connection. Credentials are in the clear over the internet. </t>
    </r>
    <r>
      <rPr>
        <b val="true"/>
        <sz val="9"/>
        <color rgb="FF000000"/>
        <rFont val="Calibri"/>
        <family val="2"/>
        <charset val="1"/>
      </rPr>
      <t xml:space="preserve">IMPACT - </t>
    </r>
    <r>
      <rPr>
        <sz val="9"/>
        <color rgb="FF000000"/>
        <rFont val="Calibri"/>
        <family val="2"/>
        <charset val="1"/>
      </rPr>
      <t xml:space="preserve">Adversary can sniff the admins credentials.</t>
    </r>
  </si>
  <si>
    <t xml:space="preserve">Implement a VPN so that employees/admins can securely access the companies servers from home.</t>
  </si>
  <si>
    <t xml:space="preserve">No secure configuration for Hardware and Software on Mobile Devices, Laptops, Workstations, and Servers</t>
  </si>
  <si>
    <r>
      <rPr>
        <sz val="9"/>
        <color rgb="FF000000"/>
        <rFont val="Calibri"/>
        <family val="2"/>
        <charset val="1"/>
      </rPr>
      <t xml:space="preserve">Hardware and software delivered by manufacturers have a default configuration for operating systems that are usually geared towards ease-of-deployment and ease-of-use - not security. </t>
    </r>
    <r>
      <rPr>
        <b val="true"/>
        <sz val="9"/>
        <color rgb="FF000000"/>
        <rFont val="Calibri"/>
        <family val="2"/>
        <charset val="1"/>
      </rPr>
      <t xml:space="preserve">IMPACT</t>
    </r>
    <r>
      <rPr>
        <sz val="9"/>
        <color rgb="FF000000"/>
        <rFont val="Calibri"/>
        <family val="2"/>
        <charset val="1"/>
      </rPr>
      <t xml:space="preserve">- the default configuration of Hardware and Software is not secure, and if left unconfigured, attackers can exploit those vulnerabilities and get into the system. </t>
    </r>
  </si>
  <si>
    <t xml:space="preserve">No procedure are set to configure new devices on the network.</t>
  </si>
  <si>
    <t xml:space="preserve">Establish a security baseline configuration for all devices before allowing it on the network.</t>
  </si>
  <si>
    <t xml:space="preserve">Switch</t>
  </si>
  <si>
    <t xml:space="preserve">The companies system only has one switch</t>
  </si>
  <si>
    <r>
      <rPr>
        <sz val="9"/>
        <color rgb="FF000000"/>
        <rFont val="Calibri"/>
        <family val="2"/>
        <charset val="1"/>
      </rPr>
      <t xml:space="preserve">There is only one network switch that offers secure and direct data connection. </t>
    </r>
    <r>
      <rPr>
        <b val="true"/>
        <sz val="9"/>
        <color rgb="FF000000"/>
        <rFont val="Calibri"/>
        <family val="2"/>
        <charset val="1"/>
      </rPr>
      <t xml:space="preserve">IMPACT - </t>
    </r>
    <r>
      <rPr>
        <sz val="9"/>
        <color rgb="FF000000"/>
        <rFont val="Calibri"/>
        <family val="2"/>
        <charset val="1"/>
      </rPr>
      <t xml:space="preserve">If it goes out, then there is nothing to ensure that traffic connections are secure</t>
    </r>
  </si>
  <si>
    <t xml:space="preserve">One switch</t>
  </si>
  <si>
    <t xml:space="preserve">Have another switch with the same rules running right next to the main one.</t>
  </si>
  <si>
    <t xml:space="preserve">No web Email and Web Browser Protections</t>
  </si>
  <si>
    <r>
      <rPr>
        <sz val="9"/>
        <color rgb="FF000000"/>
        <rFont val="Calibri"/>
        <family val="2"/>
        <charset val="1"/>
      </rPr>
      <t xml:space="preserve">No email filtering can detect spearfishing attacks that could lead users to a malicious website. If there is no security on web browser configuration, that could unintentionally install malware. </t>
    </r>
    <r>
      <rPr>
        <b val="true"/>
        <sz val="9"/>
        <color rgb="FF000000"/>
        <rFont val="Calibri"/>
        <family val="2"/>
        <charset val="1"/>
      </rPr>
      <t xml:space="preserve">IMPACT</t>
    </r>
    <r>
      <rPr>
        <sz val="9"/>
        <color rgb="FF000000"/>
        <rFont val="Calibri"/>
        <family val="2"/>
        <charset val="1"/>
      </rPr>
      <t xml:space="preserve">- users are subject to spearfish attacks on email and can lead to a malicious website where malware can be downloaded on the users' machines.</t>
    </r>
  </si>
  <si>
    <t xml:space="preserve">No protections for Email and Web Browser.</t>
  </si>
  <si>
    <t xml:space="preserve">Use a spam-filtering tool to reduces the number of malicious email that come onto the network. Train users to understand the risk of a social engineering attack through Email.</t>
  </si>
  <si>
    <t xml:space="preserve">There is no log audit policy for log storage.</t>
  </si>
  <si>
    <r>
      <rPr>
        <sz val="9"/>
        <color rgb="FF000000"/>
        <rFont val="Calibri"/>
        <family val="2"/>
        <charset val="1"/>
      </rPr>
      <t xml:space="preserve">It is hard to perform proper log management without a log audit policy. </t>
    </r>
    <r>
      <rPr>
        <b val="true"/>
        <sz val="9"/>
        <color rgb="FF000000"/>
        <rFont val="Calibri"/>
        <family val="2"/>
        <charset val="1"/>
      </rPr>
      <t xml:space="preserve">IMPACT</t>
    </r>
    <r>
      <rPr>
        <sz val="9"/>
        <color rgb="FF000000"/>
        <rFont val="Calibri"/>
        <family val="2"/>
        <charset val="1"/>
      </rPr>
      <t xml:space="preserve">- possible to lose all the information logs by not setting a policy to do an audit.</t>
    </r>
  </si>
  <si>
    <t xml:space="preserve">Set a proper log system audit policy to keep track of information</t>
  </si>
  <si>
    <t xml:space="preserve">Multiple unnecessary services are running</t>
  </si>
  <si>
    <r>
      <rPr>
        <sz val="9"/>
        <color rgb="FF000000"/>
        <rFont val="Calibri"/>
        <family val="2"/>
        <charset val="1"/>
      </rPr>
      <t xml:space="preserve">The more services running, the more vulnerabilities there are. </t>
    </r>
    <r>
      <rPr>
        <b val="true"/>
        <sz val="9"/>
        <color rgb="FF000000"/>
        <rFont val="Calibri"/>
        <family val="2"/>
        <charset val="1"/>
      </rPr>
      <t xml:space="preserve">IMPACT -</t>
    </r>
    <r>
      <rPr>
        <sz val="9"/>
        <color rgb="FF000000"/>
        <rFont val="Calibri"/>
        <family val="2"/>
        <charset val="1"/>
      </rPr>
      <t xml:space="preserve"> More vulnerabilities will allow hackers more ways to access the systems.</t>
    </r>
  </si>
  <si>
    <t xml:space="preserve">Stop all services that are not needed to run.</t>
  </si>
  <si>
    <t xml:space="preserve">Network</t>
  </si>
  <si>
    <t xml:space="preserve">Unauthorized use of encryption is not monitored for traffic leaving the company</t>
  </si>
  <si>
    <r>
      <rPr>
        <sz val="9"/>
        <color rgb="FF000000"/>
        <rFont val="Calibri"/>
        <family val="2"/>
        <charset val="1"/>
      </rPr>
      <t xml:space="preserve">Traffic leaving the bank can hold vital information. </t>
    </r>
    <r>
      <rPr>
        <b val="true"/>
        <sz val="9"/>
        <color rgb="FF000000"/>
        <rFont val="Calibri"/>
        <family val="2"/>
        <charset val="1"/>
      </rPr>
      <t xml:space="preserve">IMPACT</t>
    </r>
    <r>
      <rPr>
        <sz val="9"/>
        <color rgb="FF000000"/>
        <rFont val="Calibri"/>
        <family val="2"/>
        <charset val="1"/>
      </rPr>
      <t xml:space="preserve"> - the people on the inside could encrypt their traffic to send data to a network outside of the bank, revealing much information.</t>
    </r>
  </si>
  <si>
    <t xml:space="preserve">Config the firewall to not allow any form of unauthorized encryption leaving the network.</t>
  </si>
  <si>
    <t xml:space="preserve">USB</t>
  </si>
  <si>
    <t xml:space="preserve">Systems are not configured to avoid writing data to USB connection.</t>
  </si>
  <si>
    <r>
      <rPr>
        <sz val="9"/>
        <color rgb="FF000000"/>
        <rFont val="Calibri"/>
        <family val="2"/>
        <charset val="1"/>
      </rPr>
      <t xml:space="preserve">Systems that are not supposed to accept any external storage should ignore USB connections. </t>
    </r>
    <r>
      <rPr>
        <b val="true"/>
        <sz val="9"/>
        <color rgb="FF000000"/>
        <rFont val="Calibri"/>
        <family val="2"/>
        <charset val="1"/>
      </rPr>
      <t xml:space="preserve">IMPACT</t>
    </r>
    <r>
      <rPr>
        <sz val="9"/>
        <color rgb="FF000000"/>
        <rFont val="Calibri"/>
        <family val="2"/>
        <charset val="1"/>
      </rPr>
      <t xml:space="preserve"> - Systems can accidentally write important information to the USB, and people can steal the info.</t>
    </r>
  </si>
  <si>
    <t xml:space="preserve">Config the systems to not write to USB or any external storage</t>
  </si>
  <si>
    <t xml:space="preserve">Data Protection</t>
  </si>
  <si>
    <t xml:space="preserve">There are not inventory of sensitive information</t>
  </si>
  <si>
    <r>
      <rPr>
        <sz val="9"/>
        <color rgb="FF000000"/>
        <rFont val="Calibri"/>
        <family val="2"/>
        <charset val="1"/>
      </rPr>
      <t xml:space="preserve">Information can be lost or stolen and it can be hard to know which info was lost or stolen. </t>
    </r>
    <r>
      <rPr>
        <b val="true"/>
        <sz val="9"/>
        <color rgb="FF000000"/>
        <rFont val="Calibri"/>
        <family val="2"/>
        <charset val="1"/>
      </rPr>
      <t xml:space="preserve">IMPACT </t>
    </r>
    <r>
      <rPr>
        <sz val="9"/>
        <color rgb="FF000000"/>
        <rFont val="Calibri"/>
        <family val="2"/>
        <charset val="1"/>
      </rPr>
      <t xml:space="preserve">- when information is missing, recovery of the information will start, but it will be difficult to recover if people do not know what was missing.</t>
    </r>
  </si>
  <si>
    <t xml:space="preserve">Create an inventory of all sensitive information</t>
  </si>
  <si>
    <t xml:space="preserve">Users with admin accounts are not limited to a specific device when performing admin tasks.</t>
  </si>
  <si>
    <r>
      <rPr>
        <sz val="9"/>
        <color rgb="FF000000"/>
        <rFont val="Calibri"/>
        <family val="2"/>
        <charset val="1"/>
      </rPr>
      <t xml:space="preserve">Admins can perform admin jobs on any computer. </t>
    </r>
    <r>
      <rPr>
        <b val="true"/>
        <sz val="9"/>
        <color rgb="FF000000"/>
        <rFont val="Calibri"/>
        <family val="2"/>
        <charset val="1"/>
      </rPr>
      <t xml:space="preserve">IMPACT - </t>
    </r>
    <r>
      <rPr>
        <sz val="9"/>
        <color rgb="FF000000"/>
        <rFont val="Calibri"/>
        <family val="2"/>
        <charset val="1"/>
      </rPr>
      <t xml:space="preserve">If an admin is doing something important on a laptop that is not as secure as possible, there is a chance some sensitive information can be leaked</t>
    </r>
  </si>
  <si>
    <t xml:space="preserve">Ensure admins use a dedicated machine for all admin tasks or tasks that require admin access. This machine will be segmented from the companies primary network and not be allowed internet access. This machine will not be used for checking emails or browsing the internet.</t>
  </si>
  <si>
    <t xml:space="preserve">Admin login is not being securely tracked.</t>
  </si>
  <si>
    <r>
      <rPr>
        <sz val="9"/>
        <color rgb="FF000000"/>
        <rFont val="Calibri"/>
        <family val="2"/>
        <charset val="1"/>
      </rPr>
      <t xml:space="preserve">There are no logs or alerts that detect when an admin unsuccessfully logs in to their account. </t>
    </r>
    <r>
      <rPr>
        <b val="true"/>
        <sz val="9"/>
        <color rgb="FF000000"/>
        <rFont val="Calibri"/>
        <family val="2"/>
        <charset val="1"/>
      </rPr>
      <t xml:space="preserve">IMPACT - </t>
    </r>
    <r>
      <rPr>
        <sz val="9"/>
        <color rgb="FF000000"/>
        <rFont val="Calibri"/>
        <family val="2"/>
        <charset val="1"/>
      </rPr>
      <t xml:space="preserve">If someone is trying to login with an admin account, they will not be discovered right away which gives them more time to potentially break in.</t>
    </r>
  </si>
  <si>
    <t xml:space="preserve">Configure systems to issue a log entry and alert on unsuccessful logins to an admin account</t>
  </si>
  <si>
    <t xml:space="preserve">Network Appliances</t>
  </si>
  <si>
    <t xml:space="preserve">Passwords are stored in an Excel spreadsheet on the File Server.</t>
  </si>
  <si>
    <r>
      <rPr>
        <sz val="9"/>
        <color rgb="FF000000"/>
        <rFont val="Calibri"/>
        <family val="2"/>
        <charset val="1"/>
      </rPr>
      <t xml:space="preserve">The File Server gives everyone full control of the data shares. </t>
    </r>
    <r>
      <rPr>
        <b val="true"/>
        <sz val="9"/>
        <color rgb="FF000000"/>
        <rFont val="Calibri"/>
        <family val="2"/>
        <charset val="1"/>
      </rPr>
      <t xml:space="preserve">IMPACT - </t>
    </r>
    <r>
      <rPr>
        <sz val="9"/>
        <color rgb="FF000000"/>
        <rFont val="Calibri"/>
        <family val="2"/>
        <charset val="1"/>
      </rPr>
      <t xml:space="preserve">All the passwords are on an excel spreadsheet on the file server so all the passwords are out in the open. Passwords have a chance of getting into the wrong hands</t>
    </r>
  </si>
  <si>
    <t xml:space="preserve">Passwords are stored on Excel spreadsheet</t>
  </si>
  <si>
    <t xml:space="preserve">Store network appliance passwords in KeePass database which uses multi-factor authentication or keep them on the spreadsheet, but make it more secure so that only admins have access</t>
  </si>
  <si>
    <t xml:space="preserve">Admin laptops are allowed to get to other devices on the network.</t>
  </si>
  <si>
    <r>
      <rPr>
        <sz val="9"/>
        <color rgb="FF000000"/>
        <rFont val="Calibri"/>
        <family val="2"/>
        <charset val="1"/>
      </rPr>
      <t xml:space="preserve">Admins can get to any C drive or servers. </t>
    </r>
    <r>
      <rPr>
        <b val="true"/>
        <sz val="9"/>
        <color rgb="FF000000"/>
        <rFont val="Calibri"/>
        <family val="2"/>
        <charset val="1"/>
      </rPr>
      <t xml:space="preserve">IMPACT - </t>
    </r>
    <r>
      <rPr>
        <sz val="9"/>
        <color rgb="FF000000"/>
        <rFont val="Calibri"/>
        <family val="2"/>
        <charset val="1"/>
      </rPr>
      <t xml:space="preserve">If an adversary gains access to an laptop, they can move laterally on the network and maybe grab password hashes.</t>
    </r>
  </si>
  <si>
    <t xml:space="preserve">Disable all workstation-to-workstation communication to limit an attacker's ability to move laterally and compromise neighboring systems, through technologies such as private VLANs or micro segmentation.</t>
  </si>
  <si>
    <t xml:space="preserve">The company is not keeping software developers accountable for producing secure code.</t>
  </si>
  <si>
    <r>
      <rPr>
        <sz val="9"/>
        <color rgb="FF000000"/>
        <rFont val="Calibri"/>
        <family val="2"/>
        <charset val="1"/>
      </rPr>
      <t xml:space="preserve">Software developers may get lazy or they may not be properly trained in secure coding. </t>
    </r>
    <r>
      <rPr>
        <b val="true"/>
        <sz val="9"/>
        <color rgb="FF000000"/>
        <rFont val="Calibri"/>
        <family val="2"/>
        <charset val="1"/>
      </rPr>
      <t xml:space="preserve">IMPACT - </t>
    </r>
    <r>
      <rPr>
        <sz val="9"/>
        <color rgb="FF000000"/>
        <rFont val="Calibri"/>
        <family val="2"/>
        <charset val="1"/>
      </rPr>
      <t xml:space="preserve">If the software that the developers are creating is unsecure then an adversary is bound to appear and breach something in the company</t>
    </r>
  </si>
  <si>
    <t xml:space="preserve">Ensure that all software development personnel receive training in writing secure code for their specific development environment.</t>
  </si>
  <si>
    <t xml:space="preserve">Patients are not automatically logged out after a certain amount of time of inactivity</t>
  </si>
  <si>
    <r>
      <rPr>
        <sz val="9"/>
        <color rgb="FF000000"/>
        <rFont val="Calibri"/>
        <family val="2"/>
        <charset val="1"/>
      </rPr>
      <t xml:space="preserve">People oftenly forget to log out manually from their account after logging in. </t>
    </r>
    <r>
      <rPr>
        <b val="true"/>
        <sz val="9"/>
        <color rgb="FF000000"/>
        <rFont val="Calibri"/>
        <family val="2"/>
        <charset val="1"/>
      </rPr>
      <t xml:space="preserve">IMPACT </t>
    </r>
    <r>
      <rPr>
        <sz val="9"/>
        <color rgb="FF000000"/>
        <rFont val="Calibri"/>
        <family val="2"/>
        <charset val="1"/>
      </rPr>
      <t xml:space="preserve">- Anyone can walk by when the user is gone to take information and tamper with their account.</t>
    </r>
  </si>
  <si>
    <t xml:space="preserve">Have the users automatically log out after a few minutes of inactivity.</t>
  </si>
  <si>
    <t xml:space="preserve">There is vulnerability in ms-rdp</t>
  </si>
  <si>
    <r>
      <rPr>
        <sz val="9"/>
        <color rgb="FF000000"/>
        <rFont val="Calibri"/>
        <family val="2"/>
        <charset val="1"/>
      </rPr>
      <t xml:space="preserve">"BlueKeep" a security vulnerability in RDP affecting Windows system. This vulnerability allows attackers to run arbitrary program code on their victims’ computers. While even individual attackers can be a widespread threat because they can use automated tools for attacks, this vulnerability is “wormable,” which means an attack could spread itself automatically across networks without any intervention by users. </t>
    </r>
    <r>
      <rPr>
        <b val="true"/>
        <sz val="9"/>
        <color rgb="FF000000"/>
        <rFont val="Calibri"/>
        <family val="2"/>
        <charset val="1"/>
      </rPr>
      <t xml:space="preserve">IMPACT- </t>
    </r>
    <r>
      <rPr>
        <sz val="9"/>
        <color rgb="FF000000"/>
        <rFont val="Calibri"/>
        <family val="2"/>
        <charset val="1"/>
      </rPr>
      <t xml:space="preserve">Attackers could exfiltrate data from the server, clear logs, erasing backup data if they are accessible, disable security, etc.</t>
    </r>
  </si>
  <si>
    <t xml:space="preserve">Remote Desktop Protocol(RDP) over the internet.</t>
  </si>
  <si>
    <t xml:space="preserve">Disallow external connections to local machines on port 3389 (TCP/UDP) at the perimeter firewall which block RDP from the internet. Patch vulnerability in BlueKeep as soon as possible. Use two factors for logging in with RDP.</t>
  </si>
  <si>
    <t xml:space="preserve">There is no central logging system for the company</t>
  </si>
  <si>
    <r>
      <rPr>
        <sz val="9"/>
        <color rgb="FF000000"/>
        <rFont val="Calibri"/>
        <family val="2"/>
        <charset val="1"/>
      </rPr>
      <t xml:space="preserve">Admins may not check all the separate logs properly. </t>
    </r>
    <r>
      <rPr>
        <b val="true"/>
        <sz val="9"/>
        <color rgb="FF000000"/>
        <rFont val="Calibri"/>
        <family val="2"/>
        <charset val="1"/>
      </rPr>
      <t xml:space="preserve">IMPACT - </t>
    </r>
    <r>
      <rPr>
        <sz val="9"/>
        <color rgb="FF000000"/>
        <rFont val="Calibri"/>
        <family val="2"/>
        <charset val="1"/>
      </rPr>
      <t xml:space="preserve">The admins may overlook a potential security threat which can result in a successful attaack from an adversary.</t>
    </r>
  </si>
  <si>
    <t xml:space="preserve">Ensure that appropriate logs are being aggregated to a central log management system for analysis and review</t>
  </si>
  <si>
    <t xml:space="preserve">Others</t>
  </si>
  <si>
    <t xml:space="preserve">Laptops are not being backed up</t>
  </si>
  <si>
    <r>
      <rPr>
        <sz val="9"/>
        <color rgb="FF000000"/>
        <rFont val="Calibri"/>
        <family val="2"/>
        <charset val="1"/>
      </rPr>
      <t xml:space="preserve">laptops are not backed up. </t>
    </r>
    <r>
      <rPr>
        <b val="true"/>
        <sz val="9"/>
        <color rgb="FF000000"/>
        <rFont val="Calibri"/>
        <family val="2"/>
        <charset val="1"/>
      </rPr>
      <t xml:space="preserve">IMPACT- </t>
    </r>
    <r>
      <rPr>
        <sz val="9"/>
        <color rgb="FF000000"/>
        <rFont val="Calibri"/>
        <family val="2"/>
        <charset val="1"/>
      </rPr>
      <t xml:space="preserve">When laptops go down, it will lead loss of data</t>
    </r>
  </si>
  <si>
    <t xml:space="preserve">Data Flow</t>
  </si>
  <si>
    <t xml:space="preserve">Company is using DNS (TCP/53, UPD/53)</t>
  </si>
  <si>
    <r>
      <rPr>
        <sz val="9"/>
        <color rgb="FF000000"/>
        <rFont val="Calibri"/>
        <family val="2"/>
        <charset val="1"/>
      </rPr>
      <t xml:space="preserve">By sending specially-crafted DNS packets to TCP port 53, a remote attacker could exploit this vulnerability to cause the device to reload. A remote attacker could send a large amount of data to port 53 and cause the server to crash. </t>
    </r>
    <r>
      <rPr>
        <b val="true"/>
        <sz val="9"/>
        <color rgb="FF000000"/>
        <rFont val="Calibri"/>
        <family val="2"/>
        <charset val="1"/>
      </rPr>
      <t xml:space="preserve">IMPACT- </t>
    </r>
    <r>
      <rPr>
        <sz val="9"/>
        <color rgb="FF000000"/>
        <rFont val="Calibri"/>
        <family val="2"/>
        <charset val="1"/>
      </rPr>
      <t xml:space="preserve">Attacker could cause a massive denial of service attack causing the system to goes now losing availabilty to customers.</t>
    </r>
  </si>
  <si>
    <t xml:space="preserve">DNS(TCP/53, UDP/53)</t>
  </si>
  <si>
    <t xml:space="preserve">Monitor the server traffic to detect a possible DDOS attack. Have a backup server.</t>
  </si>
  <si>
    <t xml:space="preserve">Mail Server</t>
  </si>
  <si>
    <t xml:space="preserve">SMTP protocol allows all mail going out from the companies.</t>
  </si>
  <si>
    <r>
      <rPr>
        <sz val="9"/>
        <color rgb="FF000000"/>
        <rFont val="Calibri"/>
        <family val="2"/>
        <charset val="1"/>
      </rPr>
      <t xml:space="preserve">Sensitive information can leave the companies through mail. </t>
    </r>
    <r>
      <rPr>
        <b val="true"/>
        <sz val="9"/>
        <color rgb="FF000000"/>
        <rFont val="Calibri"/>
        <family val="2"/>
        <charset val="1"/>
      </rPr>
      <t xml:space="preserve">IMPACT - </t>
    </r>
    <r>
      <rPr>
        <sz val="9"/>
        <color rgb="FF000000"/>
        <rFont val="Calibri"/>
        <family val="2"/>
        <charset val="1"/>
      </rPr>
      <t xml:space="preserve">An adversary can get on the companies network and because of smtp, he can send out sensitive data</t>
    </r>
  </si>
  <si>
    <t xml:space="preserve">Monitor traffic that is being sent through mail. Move mail server to the DMZ and implement firewall that make it difficult to send mail from internal to the mail server. Mail filtering that can detect sensitve data and files attachment.</t>
  </si>
  <si>
    <t xml:space="preserve">There is no Intrusion Prevention System(IPS) in place</t>
  </si>
  <si>
    <r>
      <rPr>
        <sz val="9"/>
        <color rgb="FF000000"/>
        <rFont val="Calibri"/>
        <family val="2"/>
        <charset val="1"/>
      </rPr>
      <t xml:space="preserve">IPS can attempt to block malicious activity by using anomaly detection to identify behaviour that is not that of a legitimate user, or signature/heuristic detection to identify known malicious behaviour. </t>
    </r>
    <r>
      <rPr>
        <b val="true"/>
        <sz val="9"/>
        <color rgb="FF000000"/>
        <rFont val="Calibri"/>
        <family val="2"/>
        <charset val="1"/>
      </rPr>
      <t xml:space="preserve">IMPACT- </t>
    </r>
    <r>
      <rPr>
        <sz val="9"/>
        <color rgb="FF000000"/>
        <rFont val="Calibri"/>
        <family val="2"/>
        <charset val="1"/>
      </rPr>
      <t xml:space="preserve">Once a malware got onto a machine there nothing left to stop it from propagating and activating its payload. </t>
    </r>
  </si>
  <si>
    <t xml:space="preserve">Have some sort of IPS on a machine just in case a malware got onto the machine because no matter how much training user get against social engineering, we have to assume that eventually a malware will got onto the user's machine. IPS can detect known malware or an activity of a malware and prevent it from doing damage.</t>
  </si>
  <si>
    <t xml:space="preserve">The company does not have a penetration testing program.</t>
  </si>
  <si>
    <r>
      <rPr>
        <sz val="9"/>
        <color rgb="FF000000"/>
        <rFont val="Calibri"/>
        <family val="2"/>
        <charset val="1"/>
      </rPr>
      <t xml:space="preserve">There is no red team to catch vulnerabilities in the system. </t>
    </r>
    <r>
      <rPr>
        <b val="true"/>
        <sz val="9"/>
        <color rgb="FF000000"/>
        <rFont val="Calibri"/>
        <family val="2"/>
        <charset val="1"/>
      </rPr>
      <t xml:space="preserve">IMPACT - </t>
    </r>
    <r>
      <rPr>
        <sz val="9"/>
        <color rgb="FF000000"/>
        <rFont val="Calibri"/>
        <family val="2"/>
        <charset val="1"/>
      </rPr>
      <t xml:space="preserve">Admins may not know about vulnerabilities and adversaries can take advantage of these unknown vulnerabilities.</t>
    </r>
  </si>
  <si>
    <t xml:space="preserve">Establish a program for penetration tests that includes a full scope of blended attacks, such as wireless, client-based, and web application attacks.</t>
  </si>
  <si>
    <t xml:space="preserve">Company employees have not been trained to prevent phishing attacks.</t>
  </si>
  <si>
    <r>
      <rPr>
        <sz val="9"/>
        <color rgb="FF000000"/>
        <rFont val="Calibri"/>
        <family val="2"/>
        <charset val="1"/>
      </rPr>
      <t xml:space="preserve">Company employees are uneducated with how to prevent phishing attacks. </t>
    </r>
    <r>
      <rPr>
        <b val="true"/>
        <sz val="9"/>
        <color rgb="FF000000"/>
        <rFont val="Calibri"/>
        <family val="2"/>
        <charset val="1"/>
      </rPr>
      <t xml:space="preserve">IMPACT - </t>
    </r>
    <r>
      <rPr>
        <sz val="9"/>
        <color rgb="FF000000"/>
        <rFont val="Calibri"/>
        <family val="2"/>
        <charset val="1"/>
      </rPr>
      <t xml:space="preserve">Employee may click on a link that is connected to a phishing attack and their laptop can get corrupted.</t>
    </r>
  </si>
  <si>
    <t xml:space="preserve">Create a security awareness program for all employees to ensure they understand and exhibit the necessary behaviors and skills to help ensure the security of the organizations.</t>
  </si>
  <si>
    <t xml:space="preserve">There is no automated vulnerability scanning tool within the company.</t>
  </si>
  <si>
    <r>
      <rPr>
        <sz val="9"/>
        <color rgb="FF000000"/>
        <rFont val="Calibri"/>
        <family val="2"/>
        <charset val="1"/>
      </rPr>
      <t xml:space="preserve">Vulnerabilities may exists on the servers, but the admins may not be aware of them. </t>
    </r>
    <r>
      <rPr>
        <b val="true"/>
        <sz val="9"/>
        <color rgb="FF000000"/>
        <rFont val="Calibri"/>
        <family val="2"/>
        <charset val="1"/>
      </rPr>
      <t xml:space="preserve">IMPACT - </t>
    </r>
    <r>
      <rPr>
        <sz val="9"/>
        <color rgb="FF000000"/>
        <rFont val="Calibri"/>
        <family val="2"/>
        <charset val="1"/>
      </rPr>
      <t xml:space="preserve">An adversary can take advantage of the vulnerability and it'll be too late for the admins to prevent it</t>
    </r>
  </si>
  <si>
    <t xml:space="preserve">Utilize an up-to-date Security Content Automation Protocol (SCAP) compliant vulnerability scanning tool to automatically scan all systems on the network on a weekly or more frequent basis to identify all potential vulnerabilities on the organization's systems.</t>
  </si>
  <si>
    <t xml:space="preserve">User Devices</t>
  </si>
  <si>
    <t xml:space="preserve">Company laptops do not use whitelisting.</t>
  </si>
  <si>
    <r>
      <rPr>
        <sz val="9"/>
        <color rgb="FF000000"/>
        <rFont val="Calibri"/>
        <family val="2"/>
        <charset val="1"/>
      </rPr>
      <t xml:space="preserve">Company laptops can run any programs some of which may not be admin approved. </t>
    </r>
    <r>
      <rPr>
        <b val="true"/>
        <sz val="9"/>
        <color rgb="FF000000"/>
        <rFont val="Calibri"/>
        <family val="2"/>
        <charset val="1"/>
      </rPr>
      <t xml:space="preserve">IMPACT - </t>
    </r>
    <r>
      <rPr>
        <sz val="9"/>
        <color rgb="FF000000"/>
        <rFont val="Calibri"/>
        <family val="2"/>
        <charset val="1"/>
      </rPr>
      <t xml:space="preserve">An employee may run a dangerous program that can infect the laptop with a virus. Can potentially result in corrupting important data.</t>
    </r>
  </si>
  <si>
    <t xml:space="preserve">No whitelisting</t>
  </si>
  <si>
    <t xml:space="preserve">Implement white listing software on all company devices to prevent users from weakening company security.</t>
  </si>
  <si>
    <t xml:space="preserve">There are no host-based Data Loss Prevention and firewall</t>
  </si>
  <si>
    <r>
      <rPr>
        <sz val="9"/>
        <color rgb="FF000000"/>
        <rFont val="Calibri"/>
        <family val="2"/>
        <charset val="1"/>
      </rPr>
      <t xml:space="preserve">Automated tools to enforce access control is important for data loss. </t>
    </r>
    <r>
      <rPr>
        <b val="true"/>
        <sz val="9"/>
        <color rgb="FF000000"/>
        <rFont val="Calibri"/>
        <family val="2"/>
        <charset val="1"/>
      </rPr>
      <t xml:space="preserve">IMPACT </t>
    </r>
    <r>
      <rPr>
        <sz val="9"/>
        <color rgb="FF000000"/>
        <rFont val="Calibri"/>
        <family val="2"/>
        <charset val="1"/>
      </rPr>
      <t xml:space="preserve">- there is a threat if people were to try to copy files from a system inside of the company.</t>
    </r>
  </si>
  <si>
    <t xml:space="preserve">Implement some kind of automated tool to enforce controls to data</t>
  </si>
  <si>
    <t xml:space="preserve">s</t>
  </si>
  <si>
    <t xml:space="preserve">Employee Workstations , LBP Network</t>
  </si>
  <si>
    <t xml:space="preserve">LBP does not block unnecessary file types</t>
  </si>
  <si>
    <r>
      <rPr>
        <sz val="9"/>
        <color rgb="FF000000"/>
        <rFont val="Calibri"/>
        <family val="2"/>
        <charset val="1"/>
      </rPr>
      <t xml:space="preserve">LBP allows any file type to be downloaded on its network. </t>
    </r>
    <r>
      <rPr>
        <b val="true"/>
        <sz val="9"/>
        <color rgb="FF000000"/>
        <rFont val="Calibri"/>
        <family val="2"/>
        <charset val="1"/>
      </rPr>
      <t xml:space="preserve">IMPACT - </t>
    </r>
    <r>
      <rPr>
        <sz val="9"/>
        <color rgb="FF000000"/>
        <rFont val="Calibri"/>
        <family val="2"/>
        <charset val="1"/>
      </rPr>
      <t xml:space="preserve">Allows for easier malware propagation since malware can be isolated to certain file types (.exe, .vbs).</t>
    </r>
  </si>
  <si>
    <t xml:space="preserve">Allow any and all file types to be downloaded on network</t>
  </si>
  <si>
    <t xml:space="preserve">Configure network &amp; web-browsers to filter dangerious file types.</t>
  </si>
  <si>
    <t xml:space="preserve">LBP is not utilizing a DNS filtering services</t>
  </si>
  <si>
    <r>
      <rPr>
        <b val="true"/>
        <sz val="9"/>
        <color rgb="FF000000"/>
        <rFont val="Calibri"/>
        <family val="2"/>
        <charset val="1"/>
      </rPr>
      <t xml:space="preserve">L</t>
    </r>
    <r>
      <rPr>
        <sz val="9"/>
        <color rgb="FF000000"/>
        <rFont val="Calibri"/>
        <family val="2"/>
        <charset val="1"/>
      </rPr>
      <t xml:space="preserve">BP does not have any form of a DNS filtering service on its network. </t>
    </r>
    <r>
      <rPr>
        <b val="true"/>
        <sz val="9"/>
        <color rgb="FF000000"/>
        <rFont val="Calibri"/>
        <family val="2"/>
        <charset val="1"/>
      </rPr>
      <t xml:space="preserve">IMPACT </t>
    </r>
    <r>
      <rPr>
        <sz val="9"/>
        <color rgb="FF000000"/>
        <rFont val="Calibri"/>
        <family val="2"/>
        <charset val="1"/>
      </rPr>
      <t xml:space="preserve">- Adversaries can intercept and your impersonate and reroute traffic to an unsafe website / IP resulting in malware propagation or compromisation of network details.</t>
    </r>
  </si>
  <si>
    <t xml:space="preserve">LBP must implement a DNS filtering service on their network.</t>
  </si>
  <si>
    <t xml:space="preserve">Network Equipment, Employee Workstations</t>
  </si>
  <si>
    <t xml:space="preserve">Pharma Network / system  lacks a discovery tool</t>
  </si>
  <si>
    <r>
      <rPr>
        <sz val="9"/>
        <color rgb="FF000000"/>
        <rFont val="Calibri"/>
        <family val="2"/>
        <charset val="1"/>
      </rPr>
      <t xml:space="preserve">LB Pharma cannot know what devices are on the specific network. </t>
    </r>
    <r>
      <rPr>
        <b val="true"/>
        <sz val="9"/>
        <color rgb="FF000000"/>
        <rFont val="Calibri"/>
        <family val="2"/>
        <charset val="1"/>
      </rPr>
      <t xml:space="preserve">IMPACT - </t>
    </r>
    <r>
      <rPr>
        <sz val="9"/>
        <color rgb="FF000000"/>
        <rFont val="Calibri"/>
        <family val="2"/>
        <charset val="1"/>
      </rPr>
      <t xml:space="preserve">Similar to not having a hardware monitoring tool, should a malicious device enter the network, without a discovery tool Pharma will be unsure as to where the malicious device was, and what the scope of its affects were.</t>
    </r>
  </si>
  <si>
    <t xml:space="preserve">LBP needs to utilize a discovery tool on their network.</t>
  </si>
  <si>
    <t xml:space="preserve">LBP network, Emplyee Workstations</t>
  </si>
  <si>
    <t xml:space="preserve">Pharma Network does not maintain a database of authorized software</t>
  </si>
  <si>
    <r>
      <rPr>
        <sz val="9"/>
        <color rgb="FF000000"/>
        <rFont val="Calibri"/>
        <family val="2"/>
        <charset val="1"/>
      </rPr>
      <t xml:space="preserve">They're not patching all of their software since they do not know all of the software they have</t>
    </r>
    <r>
      <rPr>
        <b val="true"/>
        <sz val="9"/>
        <color rgb="FF000000"/>
        <rFont val="Calibri"/>
        <family val="2"/>
        <charset val="1"/>
      </rPr>
      <t xml:space="preserve">. IMPACT - </t>
    </r>
    <r>
      <rPr>
        <sz val="9"/>
        <color rgb="FF000000"/>
        <rFont val="Calibri"/>
        <family val="2"/>
        <charset val="1"/>
      </rPr>
      <t xml:space="preserve">Adversaries exploit vulnerabilities in employee / server software and deal damage or exfiltrate data.</t>
    </r>
  </si>
  <si>
    <t xml:space="preserve">LBP needs to create and maintain a database of all authorized software in order to streamline patching efforts.</t>
  </si>
  <si>
    <t xml:space="preserve">Long Beach Pharma Premesis</t>
  </si>
  <si>
    <t xml:space="preserve">Lack of Building Shielding </t>
  </si>
  <si>
    <r>
      <rPr>
        <sz val="9"/>
        <color rgb="FF000000"/>
        <rFont val="Calibri"/>
        <family val="2"/>
        <charset val="1"/>
      </rPr>
      <t xml:space="preserve">Wifi / network connection leaks outside of all the LB Pharma buildings. </t>
    </r>
    <r>
      <rPr>
        <b val="true"/>
        <sz val="9"/>
        <color rgb="FF000000"/>
        <rFont val="Calibri"/>
        <family val="2"/>
        <charset val="1"/>
      </rPr>
      <t xml:space="preserve">IMPACT - </t>
    </r>
    <r>
      <rPr>
        <sz val="9"/>
        <color rgb="FF000000"/>
        <rFont val="Calibri"/>
        <family val="2"/>
        <charset val="1"/>
      </rPr>
      <t xml:space="preserve">Should an adversary have stolen credentials, they only need to be in the vicinity to use the stolen credentials and enter the network with them.</t>
    </r>
  </si>
  <si>
    <t xml:space="preserve">Implement a Building Shielding method on LBP premesis for all buildings.</t>
  </si>
  <si>
    <t xml:space="preserve">Windows servers</t>
  </si>
  <si>
    <t xml:space="preserve">LBP does not close unused ports.</t>
  </si>
  <si>
    <r>
      <rPr>
        <sz val="9"/>
        <color rgb="FF000000"/>
        <rFont val="Calibri"/>
        <family val="2"/>
        <charset val="1"/>
      </rPr>
      <t xml:space="preserve">LBP does not mention any policy involving closing ports that are unused. </t>
    </r>
    <r>
      <rPr>
        <b val="true"/>
        <sz val="9"/>
        <color rgb="FF000000"/>
        <rFont val="Calibri"/>
        <family val="2"/>
        <charset val="1"/>
      </rPr>
      <t xml:space="preserve">IMPACT - </t>
    </r>
    <r>
      <rPr>
        <sz val="9"/>
        <color rgb="FF000000"/>
        <rFont val="Calibri"/>
        <family val="2"/>
        <charset val="1"/>
      </rPr>
      <t xml:space="preserve">Open ports are attack survaces, meaning that it can possibly allow adveraries to get a foothold on your network, or exfiltrate information should they have already established their presense.</t>
    </r>
  </si>
  <si>
    <t xml:space="preserve">Create corporate policy to close ports that are unused in X days, and implement software that automates it.</t>
  </si>
  <si>
    <t xml:space="preserve">LBP Network, User Authentification</t>
  </si>
  <si>
    <t xml:space="preserve">Network is using an old system (SSL)</t>
  </si>
  <si>
    <r>
      <rPr>
        <sz val="9"/>
        <color rgb="FF000000"/>
        <rFont val="Calibri"/>
        <family val="2"/>
        <charset val="1"/>
      </rPr>
      <t xml:space="preserve">SSL is depricated and prone to network sniffing </t>
    </r>
    <r>
      <rPr>
        <b val="true"/>
        <sz val="9"/>
        <color rgb="FF000000"/>
        <rFont val="Calibri"/>
        <family val="2"/>
        <charset val="1"/>
      </rPr>
      <t xml:space="preserve">IMPACT</t>
    </r>
    <r>
      <rPr>
        <sz val="9"/>
        <color rgb="FF000000"/>
        <rFont val="Calibri"/>
        <family val="2"/>
        <charset val="1"/>
      </rPr>
      <t xml:space="preserve"> Adversary can call intrusive tools like sslsplit to do a MITM attack</t>
    </r>
  </si>
  <si>
    <t xml:space="preserve">Upgrade to TLS.</t>
  </si>
  <si>
    <t xml:space="preserve">LBP network</t>
  </si>
  <si>
    <t xml:space="preserve">WAP is bypassing the firewall</t>
  </si>
  <si>
    <r>
      <rPr>
        <sz val="9"/>
        <color rgb="FF000000"/>
        <rFont val="Calibri"/>
        <family val="2"/>
        <charset val="1"/>
      </rPr>
      <t xml:space="preserve">Users connecting through WAP can bypass the firewall as shown in the diagram. </t>
    </r>
    <r>
      <rPr>
        <b val="true"/>
        <sz val="9"/>
        <color rgb="FF000000"/>
        <rFont val="Calibri"/>
        <family val="2"/>
        <charset val="1"/>
      </rPr>
      <t xml:space="preserve">IMPACT </t>
    </r>
    <r>
      <rPr>
        <sz val="9"/>
        <color rgb="FF000000"/>
        <rFont val="Calibri"/>
        <family val="2"/>
        <charset val="1"/>
      </rPr>
      <t xml:space="preserve">Through connecting via WAP any connection can bypass the firewall.</t>
    </r>
  </si>
  <si>
    <t xml:space="preserve">Move the WAP infront of the firewall.</t>
  </si>
  <si>
    <t xml:space="preserve">Users, User Authentification</t>
  </si>
  <si>
    <t xml:space="preserve">No inactivity policies.</t>
  </si>
  <si>
    <r>
      <rPr>
        <sz val="9"/>
        <color rgb="FF000000"/>
        <rFont val="Calibri"/>
        <family val="2"/>
        <charset val="1"/>
      </rPr>
      <t xml:space="preserve">Systems stay on and will not power off even if there has been no user at the device for a long time. </t>
    </r>
    <r>
      <rPr>
        <b val="true"/>
        <sz val="9"/>
        <color rgb="FF000000"/>
        <rFont val="Calibri"/>
        <family val="2"/>
        <charset val="1"/>
      </rPr>
      <t xml:space="preserve">IMPACT</t>
    </r>
    <r>
      <rPr>
        <sz val="9"/>
        <color rgb="FF000000"/>
        <rFont val="Calibri"/>
        <family val="2"/>
        <charset val="1"/>
      </rPr>
      <t xml:space="preserve"> Adversary can attack vulnerable device with no user at the device to detect an incoming attack.</t>
    </r>
  </si>
  <si>
    <t xml:space="preserve">Create inactivity policies for employees who leave their desks unattended, alongside X.</t>
  </si>
  <si>
    <t xml:space="preserve">Passwords on the system do not use salt values</t>
  </si>
  <si>
    <r>
      <rPr>
        <sz val="9"/>
        <color rgb="FF000000"/>
        <rFont val="Calibri"/>
        <family val="2"/>
        <charset val="1"/>
      </rPr>
      <t xml:space="preserve">Similar passwords will appear similar in the hash file. </t>
    </r>
    <r>
      <rPr>
        <b val="true"/>
        <sz val="9"/>
        <color rgb="FF000000"/>
        <rFont val="Calibri"/>
        <family val="2"/>
        <charset val="1"/>
      </rPr>
      <t xml:space="preserve">IMPACT</t>
    </r>
    <r>
      <rPr>
        <sz val="9"/>
        <color rgb="FF000000"/>
        <rFont val="Calibri"/>
        <family val="2"/>
        <charset val="1"/>
      </rPr>
      <t xml:space="preserve"> - Adversary can easily find and crack multiple passwords between systems or between users through inspecting hash files.</t>
    </r>
  </si>
  <si>
    <t xml:space="preserve">Current Password policy is set up yet weak</t>
  </si>
  <si>
    <t xml:space="preserve">SALT the passwords.</t>
  </si>
  <si>
    <t xml:space="preserve">Network Devices Router</t>
  </si>
  <si>
    <t xml:space="preserve">Use of Port 80.</t>
  </si>
  <si>
    <r>
      <rPr>
        <sz val="9"/>
        <color rgb="FF000000"/>
        <rFont val="Calibri"/>
        <family val="2"/>
        <charset val="1"/>
      </rPr>
      <t xml:space="preserve">Communication through port 80 is unencrypted. </t>
    </r>
    <r>
      <rPr>
        <b val="true"/>
        <sz val="9"/>
        <color rgb="FF000000"/>
        <rFont val="Calibri"/>
        <family val="2"/>
        <charset val="1"/>
      </rPr>
      <t xml:space="preserve">IMPACT - </t>
    </r>
    <r>
      <rPr>
        <sz val="9"/>
        <color rgb="FF000000"/>
        <rFont val="Calibri"/>
        <family val="2"/>
        <charset val="1"/>
      </rPr>
      <t xml:space="preserve">Adversary use traffic sniffing tools such as ETTERCAP to view critical information in plaintext form. Can result in exposure of network credentials alongside company secrets.</t>
    </r>
  </si>
  <si>
    <t xml:space="preserve">Use Port 443 instead.</t>
  </si>
  <si>
    <t xml:space="preserve">Network Devices </t>
  </si>
  <si>
    <t xml:space="preserve">Server OS are out of  (HP DL380Gen7) </t>
  </si>
  <si>
    <r>
      <rPr>
        <sz val="9"/>
        <color rgb="FF000000"/>
        <rFont val="Calibri"/>
        <family val="2"/>
        <charset val="1"/>
      </rPr>
      <t xml:space="preserve">All servers run Windows Server 2016 R2, which are heavily out of date. </t>
    </r>
    <r>
      <rPr>
        <b val="true"/>
        <sz val="9"/>
        <color rgb="FF000000"/>
        <rFont val="Calibri"/>
        <family val="2"/>
        <charset val="1"/>
      </rPr>
      <t xml:space="preserve">IMPACT - </t>
    </r>
    <r>
      <rPr>
        <sz val="9"/>
        <color rgb="FF000000"/>
        <rFont val="Calibri"/>
        <family val="2"/>
        <charset val="1"/>
      </rPr>
      <t xml:space="preserve">Adversary can abuse known vulnerabilities of older OS versions.</t>
    </r>
  </si>
  <si>
    <t xml:space="preserve">Update servers to the latest version of Windows Server.</t>
  </si>
  <si>
    <t xml:space="preserve">Network Devices Data Domain</t>
  </si>
  <si>
    <t xml:space="preserve">Data Domain  DD220 has reached its end of life.</t>
  </si>
  <si>
    <r>
      <rPr>
        <sz val="9"/>
        <color rgb="FF000000"/>
        <rFont val="Calibri"/>
        <family val="2"/>
        <charset val="1"/>
      </rPr>
      <t xml:space="preserve">The DD220 has reached its end of life as of  05/09/2017. </t>
    </r>
    <r>
      <rPr>
        <b val="true"/>
        <sz val="9"/>
        <color rgb="FF000000"/>
        <rFont val="Calibri"/>
        <family val="2"/>
        <charset val="1"/>
      </rPr>
      <t xml:space="preserve">IMPACT </t>
    </r>
    <r>
      <rPr>
        <sz val="9"/>
        <color rgb="FF000000"/>
        <rFont val="Calibri"/>
        <family val="2"/>
        <charset val="1"/>
      </rPr>
      <t xml:space="preserve">- Any known vulnerabilities for the data domain will never be officially fixed, meaning that adversaries can exploit them for their profit. One of the most worring aspect is the fact that adversaries could possibly destroy / delete the backup information that the data domain is storing.</t>
    </r>
  </si>
  <si>
    <t xml:space="preserve">Replace the DD220 Data Domain with another data domain that receives official support.</t>
  </si>
  <si>
    <t xml:space="preserve">Network Devices Switch</t>
  </si>
  <si>
    <t xml:space="preserve">Cisco Nexus 9300 Switch has reached its end of life.</t>
  </si>
  <si>
    <r>
      <rPr>
        <sz val="9"/>
        <color rgb="FF000000"/>
        <rFont val="Calibri"/>
        <family val="2"/>
        <charset val="1"/>
      </rPr>
      <t xml:space="preserve">Cisco's Nexus 9300 Switch will no longer receive support in the form of patching vulnerabilities. </t>
    </r>
    <r>
      <rPr>
        <b val="true"/>
        <sz val="9"/>
        <color rgb="FF000000"/>
        <rFont val="Calibri"/>
        <family val="2"/>
        <charset val="1"/>
      </rPr>
      <t xml:space="preserve">IMPACT - </t>
    </r>
    <r>
      <rPr>
        <sz val="9"/>
        <color rgb="FF000000"/>
        <rFont val="Calibri"/>
        <family val="2"/>
        <charset val="1"/>
      </rPr>
      <t xml:space="preserve">Should an adversary uncover what Switch Pharma uses, they can easily research what vulnerabilities the Switch has and exploit it to damage Pharma's availability.</t>
    </r>
  </si>
  <si>
    <t xml:space="preserve">Replace the 9300 Switch with another Switch that receives official support.</t>
  </si>
  <si>
    <t xml:space="preserve">Network Devices, Network Equipment</t>
  </si>
  <si>
    <t xml:space="preserve">Company lacking SIEM tool and associated server</t>
  </si>
  <si>
    <r>
      <rPr>
        <sz val="9"/>
        <color rgb="FF000000"/>
        <rFont val="Calibri"/>
        <family val="2"/>
        <charset val="1"/>
      </rPr>
      <t xml:space="preserve">Given an attack or large scale bug on servers, there will be difficulties in locating the issue without a SIEM tool. </t>
    </r>
    <r>
      <rPr>
        <b val="true"/>
        <sz val="9"/>
        <color rgb="FF000000"/>
        <rFont val="Calibri"/>
        <family val="2"/>
        <charset val="1"/>
      </rPr>
      <t xml:space="preserve">IMPACT - </t>
    </r>
    <r>
      <rPr>
        <sz val="9"/>
        <color rgb="FF000000"/>
        <rFont val="Calibri"/>
        <family val="2"/>
        <charset val="1"/>
      </rPr>
      <t xml:space="preserve">When adversary gains access through an attack, there will be a large gap in time, leaving precious time where adversary can gain precious data.</t>
    </r>
  </si>
  <si>
    <t xml:space="preserve">Implement SIEM tool like "Splunk" to have organized data so issues can be discovered and targeted quickly.</t>
  </si>
  <si>
    <t xml:space="preserve">Network Equipment</t>
  </si>
  <si>
    <t xml:space="preserve">LBP does not disable wireless access on their devices even if they're not required.</t>
  </si>
  <si>
    <r>
      <rPr>
        <sz val="9"/>
        <color rgb="FF000000"/>
        <rFont val="Calibri"/>
        <family val="2"/>
        <charset val="1"/>
      </rPr>
      <t xml:space="preserve">Devices that are not in use / do not need their wireless access on have them on. </t>
    </r>
    <r>
      <rPr>
        <b val="true"/>
        <sz val="9"/>
        <color rgb="FF000000"/>
        <rFont val="Calibri"/>
        <family val="2"/>
        <charset val="1"/>
      </rPr>
      <t xml:space="preserve">IMPACT - </t>
    </r>
    <r>
      <rPr>
        <sz val="9"/>
        <color rgb="FF000000"/>
        <rFont val="Calibri"/>
        <family val="2"/>
        <charset val="1"/>
      </rPr>
      <t xml:space="preserve">Adversaries may exploit any vulnerabilities the device may have, and due to having wireless access enabled they can do such from getting on the network and possibly causing some form of damage.</t>
    </r>
  </si>
  <si>
    <t xml:space="preserve">Disable wireless access on devices devices that do not require the access to be enabled.</t>
  </si>
  <si>
    <t xml:space="preserve">No required authorization to enter Long Beach Pharma data center</t>
  </si>
  <si>
    <r>
      <rPr>
        <sz val="9"/>
        <color rgb="FF000000"/>
        <rFont val="Calibri"/>
        <family val="2"/>
        <charset val="1"/>
      </rPr>
      <t xml:space="preserve">Anybody can get on campus without any identification. </t>
    </r>
    <r>
      <rPr>
        <b val="true"/>
        <sz val="9"/>
        <color rgb="FF000000"/>
        <rFont val="Calibri"/>
        <family val="2"/>
        <charset val="1"/>
      </rPr>
      <t xml:space="preserve">IMPACT</t>
    </r>
    <r>
      <rPr>
        <sz val="9"/>
        <color rgb="FF000000"/>
        <rFont val="Calibri"/>
        <family val="2"/>
        <charset val="1"/>
      </rPr>
      <t xml:space="preserve"> - Anyone, including Adversaries, can easily get to the site to damage or steal LBP's assets.</t>
    </r>
  </si>
  <si>
    <t xml:space="preserve">Implement security entering or leaving the site which requires a SecureBadge or some other authentication method.</t>
  </si>
  <si>
    <t xml:space="preserve">Admin laptop is near the entrance</t>
  </si>
  <si>
    <r>
      <rPr>
        <sz val="9"/>
        <color rgb="FF000000"/>
        <rFont val="Calibri"/>
        <family val="2"/>
        <charset val="1"/>
      </rPr>
      <t xml:space="preserve">Adversary could quickly steal an admin computer and leave the building. </t>
    </r>
    <r>
      <rPr>
        <b val="true"/>
        <sz val="9"/>
        <color rgb="FF000000"/>
        <rFont val="Calibri"/>
        <family val="2"/>
        <charset val="1"/>
      </rPr>
      <t xml:space="preserve">IMPACT</t>
    </r>
    <r>
      <rPr>
        <sz val="9"/>
        <color rgb="FF000000"/>
        <rFont val="Calibri"/>
        <family val="2"/>
        <charset val="1"/>
      </rPr>
      <t xml:space="preserve"> - Should the laptop be logged in, the adversary can escape and exploit the fact they're logged in as admin and do what they'd wish on the network.</t>
    </r>
  </si>
  <si>
    <t xml:space="preserve">Admin Laptop requires ID and Password to access</t>
  </si>
  <si>
    <t xml:space="preserve">Better admin laptop positioning in the building. Lockdown feature to brick the laptop remotely or after enough tampering.</t>
  </si>
  <si>
    <t xml:space="preserve">LBP Network, Network Equipment</t>
  </si>
  <si>
    <t xml:space="preserve">Administrators and other users use the same WAP. </t>
  </si>
  <si>
    <t xml:space="preserve">Administrators and other users use the same WAP. IMPACT - Users can exploit the vulnerabilities of WAP and can possibly spoof network traffic to their device instead of the admin's.</t>
  </si>
  <si>
    <t xml:space="preserve"> Segment network so that administrators have their own WAP, and everyone else in building 3 shares another one.</t>
  </si>
  <si>
    <t xml:space="preserve">System is not using SCAP compliant vulnerability scanning tools</t>
  </si>
  <si>
    <r>
      <rPr>
        <sz val="9"/>
        <color rgb="FF000000"/>
        <rFont val="Calibri"/>
        <family val="2"/>
        <charset val="1"/>
      </rPr>
      <t xml:space="preserve">System is not using up-to-date Security Content Autmation Protocol (SCAP) compliant vulnerability scanning tool to automatically scan all systems on the network on a weekly or more frequent basis to identify all potential vulnerabilities on the organization's systems. </t>
    </r>
    <r>
      <rPr>
        <b val="true"/>
        <sz val="9"/>
        <color rgb="FF000000"/>
        <rFont val="Calibri"/>
        <family val="2"/>
        <charset val="1"/>
      </rPr>
      <t xml:space="preserve">IMPACT</t>
    </r>
    <r>
      <rPr>
        <sz val="9"/>
        <color rgb="FF000000"/>
        <rFont val="Calibri"/>
        <family val="2"/>
        <charset val="1"/>
      </rPr>
      <t xml:space="preserve">  Attacks or vulnerabilities will be detected late, meaning that adversaries may find oppertunity in that window and exploit some aspect of  the network for their own gain.</t>
    </r>
  </si>
  <si>
    <t xml:space="preserve">Utilize an up-to-date Security Content Automation Protocol (SCAP) tool on their network.</t>
  </si>
  <si>
    <t xml:space="preserve">User Authentification</t>
  </si>
  <si>
    <t xml:space="preserve">LBP is lacking SSL and SSL Certifications</t>
  </si>
  <si>
    <r>
      <rPr>
        <sz val="9"/>
        <color rgb="FF000000"/>
        <rFont val="Calibri"/>
        <family val="2"/>
        <charset val="1"/>
      </rPr>
      <t xml:space="preserve">Without SSL and SSL certificates will leave websites under http without encryption. </t>
    </r>
    <r>
      <rPr>
        <b val="true"/>
        <sz val="9"/>
        <color rgb="FF000000"/>
        <rFont val="Calibri"/>
        <family val="2"/>
        <charset val="1"/>
      </rPr>
      <t xml:space="preserve">IMPACT </t>
    </r>
    <r>
      <rPr>
        <sz val="9"/>
        <color rgb="FF000000"/>
        <rFont val="Calibri"/>
        <family val="2"/>
        <charset val="1"/>
      </rPr>
      <t xml:space="preserve">Adversary can easily perform a Man In The Middle Attack and easily intercept web-traffic, potentially compromising network credentials and company secrets.</t>
    </r>
  </si>
  <si>
    <t xml:space="preserve">LBP needs to obtain an SSL certificate from a Certified Authority (CA)</t>
  </si>
  <si>
    <t xml:space="preserve">LPB's System / Network is lacking a PKI environment</t>
  </si>
  <si>
    <r>
      <rPr>
        <sz val="9"/>
        <color rgb="FF000000"/>
        <rFont val="Calibri"/>
        <family val="2"/>
        <charset val="1"/>
      </rPr>
      <t xml:space="preserve">Without a PKI, LBP cannot establish or confirm any identities, or create keys </t>
    </r>
    <r>
      <rPr>
        <b val="true"/>
        <sz val="9"/>
        <color rgb="FF000000"/>
        <rFont val="Calibri"/>
        <family val="2"/>
        <charset val="1"/>
      </rPr>
      <t xml:space="preserve">IMPACT - </t>
    </r>
    <r>
      <rPr>
        <sz val="9"/>
        <color rgb="FF000000"/>
        <rFont val="Calibri"/>
        <family val="2"/>
        <charset val="1"/>
      </rPr>
      <t xml:space="preserve">Without a PKI it will be easier to create phising attacks due to not being able  to confirm identities. Furthermore, it will be harder to establish a secured communications channel as messages between parties will no longer be encrypted - making this extremely vulnerable to a MITM attack.</t>
    </r>
  </si>
  <si>
    <t xml:space="preserve">LBP needs to create their own PKI.</t>
  </si>
  <si>
    <t xml:space="preserve">Overall the system has no backups.</t>
  </si>
  <si>
    <r>
      <rPr>
        <sz val="9"/>
        <color rgb="FF000000"/>
        <rFont val="Calibri"/>
        <family val="2"/>
        <charset val="1"/>
      </rPr>
      <t xml:space="preserve">The system is not creating and storing  2 different storage-methods online  and 1 offline backups </t>
    </r>
    <r>
      <rPr>
        <b val="true"/>
        <sz val="9"/>
        <color rgb="FF000000"/>
        <rFont val="Calibri"/>
        <family val="2"/>
        <charset val="1"/>
      </rPr>
      <t xml:space="preserve">IMPACT</t>
    </r>
    <r>
      <rPr>
        <sz val="9"/>
        <color rgb="FF000000"/>
        <rFont val="Calibri"/>
        <family val="2"/>
        <charset val="1"/>
      </rPr>
      <t xml:space="preserve"> Adversary can infect backup server with ransomware and there would be no alternate data to work with.</t>
    </r>
  </si>
  <si>
    <t xml:space="preserve">Create and safely secure 2 different storage-versions online and 1 backup offline.</t>
  </si>
  <si>
    <t xml:space="preserve">Data Flows</t>
  </si>
  <si>
    <t xml:space="preserve">No proxy server on the network.</t>
  </si>
  <si>
    <r>
      <rPr>
        <sz val="9"/>
        <color rgb="FF000000"/>
        <rFont val="Calibri"/>
        <family val="2"/>
        <charset val="1"/>
      </rPr>
      <t xml:space="preserve">Without proxies, network security is weaker. </t>
    </r>
    <r>
      <rPr>
        <b val="true"/>
        <sz val="9"/>
        <color rgb="FF000000"/>
        <rFont val="Calibri"/>
        <family val="2"/>
        <charset val="1"/>
      </rPr>
      <t xml:space="preserve">IMPACT - </t>
    </r>
    <r>
      <rPr>
        <sz val="9"/>
        <color rgb="FF000000"/>
        <rFont val="Calibri"/>
        <family val="2"/>
        <charset val="1"/>
      </rPr>
      <t xml:space="preserve">Proxies provide another layer of security - having the ability to act as another filter or firewall. Without it, LB Pharma's security is further weaker.</t>
    </r>
  </si>
  <si>
    <t xml:space="preserve">Create and enable proxies for each server and other important network resource.</t>
  </si>
  <si>
    <t xml:space="preserve">Administrators, Account Info</t>
  </si>
  <si>
    <t xml:space="preserve">SQL DBA is a domain admin</t>
  </si>
  <si>
    <r>
      <rPr>
        <sz val="9"/>
        <color rgb="FF000000"/>
        <rFont val="Calibri"/>
        <family val="2"/>
        <charset val="1"/>
      </rPr>
      <t xml:space="preserve">SQL admins only work on SQL, they do not need Domain access. </t>
    </r>
    <r>
      <rPr>
        <b val="true"/>
        <sz val="9"/>
        <color rgb="FF000000"/>
        <rFont val="Calibri"/>
        <family val="2"/>
        <charset val="1"/>
      </rPr>
      <t xml:space="preserve">IMPACT </t>
    </r>
    <r>
      <rPr>
        <sz val="9"/>
        <color rgb="FF000000"/>
        <rFont val="Calibri"/>
        <family val="2"/>
        <charset val="1"/>
      </rPr>
      <t xml:space="preserve">- Should an SQL admin account be breached, the breacher can cause massive amounts of damage onto the system. Being a domain admin is excessive.</t>
    </r>
  </si>
  <si>
    <t xml:space="preserve">SQL DBAs are DA.</t>
  </si>
  <si>
    <t xml:space="preserve">Remove the SQL DBA's domain admin access.</t>
  </si>
  <si>
    <t xml:space="preserve">There is only a singular SQL DBA account</t>
  </si>
  <si>
    <r>
      <rPr>
        <sz val="9"/>
        <color rgb="FF000000"/>
        <rFont val="Calibri"/>
        <family val="2"/>
        <charset val="1"/>
      </rPr>
      <t xml:space="preserve">There is only one SQL DBA account and user.</t>
    </r>
    <r>
      <rPr>
        <b val="true"/>
        <sz val="9"/>
        <color rgb="FF000000"/>
        <rFont val="Calibri"/>
        <family val="2"/>
        <charset val="1"/>
      </rPr>
      <t xml:space="preserve"> IMPACT - </t>
    </r>
    <r>
      <rPr>
        <sz val="9"/>
        <color rgb="FF000000"/>
        <rFont val="Calibri"/>
        <family val="2"/>
        <charset val="1"/>
      </rPr>
      <t xml:space="preserve">should the SQL DBA be incapacitated, and should there be problems with the SQL (like SQL Injection Attacks) then there will be no one to fix the problems.</t>
    </r>
  </si>
  <si>
    <t xml:space="preserve">Hire more SQL DBAs and provide them with different accounts.</t>
  </si>
  <si>
    <t xml:space="preserve">Domain admin has too much access control</t>
  </si>
  <si>
    <r>
      <rPr>
        <sz val="9"/>
        <color rgb="FF000000"/>
        <rFont val="Calibri"/>
        <family val="2"/>
        <charset val="1"/>
      </rPr>
      <t xml:space="preserve">Some of the domain admins are contractors. </t>
    </r>
    <r>
      <rPr>
        <b val="true"/>
        <sz val="9"/>
        <color rgb="FF000000"/>
        <rFont val="Calibri"/>
        <family val="2"/>
        <charset val="1"/>
      </rPr>
      <t xml:space="preserve">IMPACT </t>
    </r>
    <r>
      <rPr>
        <sz val="9"/>
        <color rgb="FF000000"/>
        <rFont val="Calibri"/>
        <family val="2"/>
        <charset val="1"/>
      </rPr>
      <t xml:space="preserve">- Some of the contractors may violate HIIPA regulations as they are viewing sensitive health-realted information and have the ability to backstab LBP since they are not offical employees and have not signed an NDA.</t>
    </r>
  </si>
  <si>
    <t xml:space="preserve">None.</t>
  </si>
  <si>
    <t xml:space="preserve">Restrict scope of access for domain admins. For the contracted employees dramatically reduce their scope so they can only accomplish their work.</t>
  </si>
  <si>
    <t xml:space="preserve">Web developers have access to sql</t>
  </si>
  <si>
    <r>
      <rPr>
        <sz val="9"/>
        <color rgb="FF000000"/>
        <rFont val="Calibri"/>
        <family val="2"/>
        <charset val="1"/>
      </rPr>
      <t xml:space="preserve">Web developers generally have some information about SQL but do not meet SQL Admin standards. </t>
    </r>
    <r>
      <rPr>
        <b val="true"/>
        <sz val="9"/>
        <color rgb="FF000000"/>
        <rFont val="Calibri"/>
        <family val="2"/>
        <charset val="1"/>
      </rPr>
      <t xml:space="preserve">IMPACT </t>
    </r>
    <r>
      <rPr>
        <sz val="9"/>
        <color rgb="FF000000"/>
        <rFont val="Calibri"/>
        <family val="2"/>
        <charset val="1"/>
      </rPr>
      <t xml:space="preserve">- Should a Web Dev account be breached, adversaries may execute any SQL command they'd like. </t>
    </r>
  </si>
  <si>
    <t xml:space="preserve">Web developers have access to SQL permissions.</t>
  </si>
  <si>
    <t xml:space="preserve">Remove SQL permissions from all web-developer accounts.</t>
  </si>
  <si>
    <t xml:space="preserve">Leverage encryption for data in transit.</t>
  </si>
  <si>
    <r>
      <rPr>
        <sz val="9"/>
        <color rgb="FF000000"/>
        <rFont val="Calibri"/>
        <family val="2"/>
        <charset val="1"/>
      </rPr>
      <t xml:space="preserve">Data in motion will not be encryprted. </t>
    </r>
    <r>
      <rPr>
        <b val="true"/>
        <sz val="9"/>
        <color rgb="FF000000"/>
        <rFont val="Calibri"/>
        <family val="2"/>
        <charset val="1"/>
      </rPr>
      <t xml:space="preserve">IMPACT - </t>
    </r>
    <r>
      <rPr>
        <sz val="9"/>
        <color rgb="FF000000"/>
        <rFont val="Calibri"/>
        <family val="2"/>
        <charset val="1"/>
      </rPr>
      <t xml:space="preserve">Data in motion is never safe, so should an adversary be able to intercept with packet analyzer, they just easily intercepted the information in plaintext.</t>
    </r>
  </si>
  <si>
    <t xml:space="preserve">Encrypt all data that will be in motion.</t>
  </si>
  <si>
    <t xml:space="preserve">Middleware</t>
  </si>
  <si>
    <t xml:space="preserve">Coldfusion fundamentally is riddled with vulnerabilities.</t>
  </si>
  <si>
    <r>
      <rPr>
        <sz val="9"/>
        <color rgb="FF000000"/>
        <rFont val="Calibri"/>
        <family val="2"/>
        <charset val="1"/>
      </rPr>
      <t xml:space="preserve">Coldfusion is running on middlware server. </t>
    </r>
    <r>
      <rPr>
        <b val="true"/>
        <sz val="9"/>
        <color rgb="FF000000"/>
        <rFont val="Calibri"/>
        <family val="2"/>
        <charset val="1"/>
      </rPr>
      <t xml:space="preserve">IMPACT - </t>
    </r>
    <r>
      <rPr>
        <sz val="9"/>
        <color rgb="FF000000"/>
        <rFont val="Calibri"/>
        <family val="2"/>
        <charset val="1"/>
      </rPr>
      <t xml:space="preserve">Coldfusion is known to be extremely weak in terms of security. Since it is running on the middleware server that manages I/O, it makes it extremely easy for adveraries to exfiltrate data.</t>
    </r>
  </si>
  <si>
    <t xml:space="preserve">Discontinue the use of coldfusion and instead use another markup language that is more secure.</t>
  </si>
  <si>
    <t xml:space="preserve">DHCP Server is vulnerable on domain controller</t>
  </si>
  <si>
    <r>
      <rPr>
        <sz val="9"/>
        <color rgb="FF000000"/>
        <rFont val="Calibri"/>
        <family val="2"/>
        <charset val="1"/>
      </rPr>
      <t xml:space="preserve">DCHP server is on Domain controller. </t>
    </r>
    <r>
      <rPr>
        <b val="true"/>
        <sz val="9"/>
        <color rgb="FF000000"/>
        <rFont val="Calibri"/>
        <family val="2"/>
        <charset val="1"/>
      </rPr>
      <t xml:space="preserve">IMPACT - </t>
    </r>
    <r>
      <rPr>
        <sz val="9"/>
        <color rgb="FF000000"/>
        <rFont val="Calibri"/>
        <family val="2"/>
        <charset val="1"/>
      </rPr>
      <t xml:space="preserve">LBP's domain controller is weak in terms of security, meaning that should the DHCP Server be compromised, the Domain controller itself will be next resulting in all the credentials on the domain controller being compromised as well.</t>
    </r>
  </si>
  <si>
    <t xml:space="preserve">DHCP reamins on the Domain Controller.</t>
  </si>
  <si>
    <t xml:space="preserve">Separate the domain controller and the DHCP server, one method would be to create a dedicated server just for DHCP (either virtual or physical).</t>
  </si>
  <si>
    <t xml:space="preserve">Network Equipment Router</t>
  </si>
  <si>
    <t xml:space="preserve">NIC teaming is not present on the windows servers</t>
  </si>
  <si>
    <r>
      <rPr>
        <sz val="9"/>
        <color rgb="FF000000"/>
        <rFont val="Calibri"/>
        <family val="2"/>
        <charset val="1"/>
      </rPr>
      <t xml:space="preserve">In the event a hardware device such as servers fail, they are offline. </t>
    </r>
    <r>
      <rPr>
        <b val="true"/>
        <sz val="9"/>
        <color rgb="FF000000"/>
        <rFont val="Calibri"/>
        <family val="2"/>
        <charset val="1"/>
      </rPr>
      <t xml:space="preserve">IMPACT - </t>
    </r>
    <r>
      <rPr>
        <sz val="9"/>
        <color rgb="FF000000"/>
        <rFont val="Calibri"/>
        <family val="2"/>
        <charset val="1"/>
      </rPr>
      <t xml:space="preserve">Servers will stay down meaning that LB Pharma cannot opperate as usual.</t>
    </r>
  </si>
  <si>
    <t xml:space="preserve">Enable NIC teaming on the windows servers.</t>
  </si>
  <si>
    <t xml:space="preserve">Pharma Network / system lacks a Hardware Monitoring Tool</t>
  </si>
  <si>
    <r>
      <rPr>
        <sz val="9"/>
        <color rgb="FF000000"/>
        <rFont val="Calibri"/>
        <family val="2"/>
        <charset val="1"/>
      </rPr>
      <t xml:space="preserve">Pharma's network cannot know hardware devices are on their network. </t>
    </r>
    <r>
      <rPr>
        <b val="true"/>
        <sz val="9"/>
        <color rgb="FF000000"/>
        <rFont val="Calibri"/>
        <family val="2"/>
        <charset val="1"/>
      </rPr>
      <t xml:space="preserve">IMPACT - </t>
    </r>
    <r>
      <rPr>
        <sz val="9"/>
        <color rgb="FF000000"/>
        <rFont val="Calibri"/>
        <family val="2"/>
        <charset val="1"/>
      </rPr>
      <t xml:space="preserve">Should there be a malicious device that entered the network such as a flashdrive or laptop, Pharma cannot detect and eject it, or inquire more on who / where the device entered the system - meaning that the adversary can escape without detection or until they're long gone.</t>
    </r>
  </si>
  <si>
    <t xml:space="preserve">LBP needs to utilize a hardware monitoring tool on their network.</t>
  </si>
  <si>
    <t xml:space="preserve">LBP network, Emplyee Workstations, Network Equipment</t>
  </si>
  <si>
    <t xml:space="preserve">Pharma Network needs to deploy an automated operating system patch management tool</t>
  </si>
  <si>
    <r>
      <rPr>
        <sz val="9"/>
        <color rgb="FF000000"/>
        <rFont val="Calibri"/>
        <family val="2"/>
        <charset val="1"/>
      </rPr>
      <t xml:space="preserve">Software on all devices will not automatically update to the most-secure version. </t>
    </r>
    <r>
      <rPr>
        <b val="true"/>
        <sz val="9"/>
        <color rgb="FF000000"/>
        <rFont val="Calibri"/>
        <family val="2"/>
        <charset val="1"/>
      </rPr>
      <t xml:space="preserve">IMPACT - </t>
    </r>
    <r>
      <rPr>
        <sz val="9"/>
        <color rgb="FF000000"/>
        <rFont val="Calibri"/>
        <family val="2"/>
        <charset val="1"/>
      </rPr>
      <t xml:space="preserve">Since all devices will not update, should there be a zero-day or any other highly-updated software they will not be updated. And since updates can be frequent well known vulnerabilities will never be patched leading to adversaries expoliting them for their own gain. </t>
    </r>
  </si>
  <si>
    <t xml:space="preserve">An automated operating system patch management tool is required on every employee advice. Since most devices run windows OS, they can utilize baseline security advisor.</t>
  </si>
  <si>
    <t xml:space="preserve">Pharma does not currently have any form of virtualization for its servers or services.</t>
  </si>
  <si>
    <r>
      <rPr>
        <sz val="9"/>
        <color rgb="FF000000"/>
        <rFont val="Calibri"/>
        <family val="2"/>
        <charset val="1"/>
      </rPr>
      <t xml:space="preserve">All of pharma's servers are physical. </t>
    </r>
    <r>
      <rPr>
        <b val="true"/>
        <sz val="9"/>
        <color rgb="FF000000"/>
        <rFont val="Calibri"/>
        <family val="2"/>
        <charset val="1"/>
      </rPr>
      <t xml:space="preserve">IMPACT - </t>
    </r>
    <r>
      <rPr>
        <sz val="9"/>
        <color rgb="FF000000"/>
        <rFont val="Calibri"/>
        <family val="2"/>
        <charset val="1"/>
      </rPr>
      <t xml:space="preserve">without virtualization, should a server be completely wiped a save-state would be harder to uncover and reinstate.</t>
    </r>
  </si>
  <si>
    <t xml:space="preserve">Slowly migrate some or all physical servers into a virtual machine.</t>
  </si>
  <si>
    <t xml:space="preserve">Pharma does not safely secure any of its virtual machine's master images.</t>
  </si>
  <si>
    <r>
      <rPr>
        <sz val="9"/>
        <color rgb="FF000000"/>
        <rFont val="Calibri"/>
        <family val="2"/>
        <charset val="1"/>
      </rPr>
      <t xml:space="preserve">Pharma doesn ot have any virtual machines, which means they have no plans on how to safely secure any of its master images. </t>
    </r>
    <r>
      <rPr>
        <b val="true"/>
        <sz val="9"/>
        <color rgb="FF000000"/>
        <rFont val="Calibri"/>
        <family val="2"/>
        <charset val="1"/>
      </rPr>
      <t xml:space="preserve">IMPACT - </t>
    </r>
    <r>
      <rPr>
        <sz val="9"/>
        <color rgb="FF000000"/>
        <rFont val="Calibri"/>
        <family val="2"/>
        <charset val="1"/>
      </rPr>
      <t xml:space="preserve">Should a master image be poorly secured an adversary can destroy it preventing Pharma from recovering their master image of their VM instance.</t>
    </r>
  </si>
  <si>
    <t xml:space="preserve">Employee Workstations </t>
  </si>
  <si>
    <t xml:space="preserve">LBP needs to ensure that the use of only fully supported browsers and email clients</t>
  </si>
  <si>
    <r>
      <rPr>
        <sz val="9"/>
        <color rgb="FF000000"/>
        <rFont val="Calibri"/>
        <family val="2"/>
        <charset val="1"/>
      </rPr>
      <t xml:space="preserve">LB Pharma can essentially allow any web browser of any version on their network devices. </t>
    </r>
    <r>
      <rPr>
        <b val="true"/>
        <sz val="9"/>
        <color rgb="FF000000"/>
        <rFont val="Calibri"/>
        <family val="2"/>
        <charset val="1"/>
      </rPr>
      <t xml:space="preserve">IMPACT </t>
    </r>
    <r>
      <rPr>
        <sz val="9"/>
        <color rgb="FF000000"/>
        <rFont val="Calibri"/>
        <family val="2"/>
        <charset val="1"/>
      </rPr>
      <t xml:space="preserve">- The browser / email client may not be fully supported or may be malicious, or may be out of date and be riddled with vulnerabilities  that adversaries will exploit for their gain.  </t>
    </r>
  </si>
  <si>
    <t xml:space="preserve">Ensure that database of authorized software includes fully supported browsers and email clients, alongside excluding all others via the whitelist.</t>
  </si>
  <si>
    <t xml:space="preserve">Network Equipment Servers</t>
  </si>
  <si>
    <t xml:space="preserve">LBP does not regularly automate backups of servers</t>
  </si>
  <si>
    <r>
      <rPr>
        <sz val="9"/>
        <color rgb="FF000000"/>
        <rFont val="Calibri"/>
        <family val="2"/>
        <charset val="1"/>
      </rPr>
      <t xml:space="preserve">Servers and their status are not regularely automated. </t>
    </r>
    <r>
      <rPr>
        <b val="true"/>
        <sz val="9"/>
        <color rgb="FF000000"/>
        <rFont val="Calibri"/>
        <family val="2"/>
        <charset val="1"/>
      </rPr>
      <t xml:space="preserve">IMPACT - </t>
    </r>
    <r>
      <rPr>
        <sz val="9"/>
        <color rgb="FF000000"/>
        <rFont val="Calibri"/>
        <family val="2"/>
        <charset val="1"/>
      </rPr>
      <t xml:space="preserve">Should a server lose all of its data, there will be a tangible loss in data.</t>
    </r>
  </si>
  <si>
    <t xml:space="preserve">Introduce an automation tool that will regularly create backups of all servers.</t>
  </si>
  <si>
    <t xml:space="preserve">LBP does not automatically back up its router, firewall, switch, and network device configurations</t>
  </si>
  <si>
    <r>
      <rPr>
        <sz val="9"/>
        <color rgb="FF000000"/>
        <rFont val="Calibri"/>
        <family val="2"/>
        <charset val="1"/>
      </rPr>
      <t xml:space="preserve">Should a device become unusable, it will lose all of its configurations. </t>
    </r>
    <r>
      <rPr>
        <b val="true"/>
        <sz val="9"/>
        <color rgb="FF000000"/>
        <rFont val="Calibri"/>
        <family val="2"/>
        <charset val="1"/>
      </rPr>
      <t xml:space="preserve">IMPACT - </t>
    </r>
    <r>
      <rPr>
        <sz val="9"/>
        <color rgb="FF000000"/>
        <rFont val="Calibri"/>
        <family val="2"/>
        <charset val="1"/>
      </rPr>
      <t xml:space="preserve">LBP will have to spend extensive amounts of time replacing the device and editing its configurations to its predecessor's standards, meaning that should the technician who sets up the device forget a previous confiiguraiton, adversaries can leverage such knowledge to successfuly land an attack.</t>
    </r>
  </si>
  <si>
    <t xml:space="preserve">LBP needs to implement a tool that frequently backs up router, firewall, and network configurations.</t>
  </si>
  <si>
    <t xml:space="preserve">No bastion hosts are being used to protect valuable servers</t>
  </si>
  <si>
    <r>
      <rPr>
        <sz val="9"/>
        <color rgb="FF000000"/>
        <rFont val="Calibri"/>
        <family val="2"/>
        <charset val="1"/>
      </rPr>
      <t xml:space="preserve">All servers are valued the same and are protected with one wall of defense. </t>
    </r>
    <r>
      <rPr>
        <b val="true"/>
        <sz val="9"/>
        <color rgb="FF000000"/>
        <rFont val="Calibri"/>
        <family val="2"/>
        <charset val="1"/>
      </rPr>
      <t xml:space="preserve">IMPACT</t>
    </r>
    <r>
      <rPr>
        <sz val="9"/>
        <color rgb="FF000000"/>
        <rFont val="Calibri"/>
        <family val="2"/>
        <charset val="1"/>
      </rPr>
      <t xml:space="preserve"> More valuable servers can be attacked through bypassing a weaker defense meant for less valuable servers</t>
    </r>
  </si>
  <si>
    <t xml:space="preserve">Create Bastion Hosts / DMZ to protect servers from adversary attacks / lateral movement.</t>
  </si>
  <si>
    <t xml:space="preserve">Users, LBP Network</t>
  </si>
  <si>
    <t xml:space="preserve">No required personal host firewalls required</t>
  </si>
  <si>
    <r>
      <rPr>
        <sz val="9"/>
        <color rgb="FF000000"/>
        <rFont val="Calibri"/>
        <family val="2"/>
        <charset val="1"/>
      </rPr>
      <t xml:space="preserve">No policies are implemented for requiring a personal host firewall. </t>
    </r>
    <r>
      <rPr>
        <b val="true"/>
        <sz val="9"/>
        <color rgb="FF000000"/>
        <rFont val="Calibri"/>
        <family val="2"/>
        <charset val="1"/>
      </rPr>
      <t xml:space="preserve">IMPACT </t>
    </r>
    <r>
      <rPr>
        <sz val="9"/>
        <color rgb="FF000000"/>
        <rFont val="Calibri"/>
        <family val="2"/>
        <charset val="1"/>
      </rPr>
      <t xml:space="preserve">Damage can be caused through an adversary attack on a host device that could compromise important network credentials or expose network vulnerabilities.</t>
    </r>
  </si>
  <si>
    <t xml:space="preserve">Create a corporate policy that personal firewall hosts must be enabled for end-users.</t>
  </si>
  <si>
    <t xml:space="preserve">Administrative workspace is not segmented from the organization's primary network.</t>
  </si>
  <si>
    <r>
      <rPr>
        <sz val="9"/>
        <color rgb="FF000000"/>
        <rFont val="Calibri"/>
        <family val="2"/>
        <charset val="1"/>
      </rPr>
      <t xml:space="preserve">Increases likeliness that administrative workplaces can be attacked. </t>
    </r>
    <r>
      <rPr>
        <b val="true"/>
        <sz val="9"/>
        <color rgb="FF000000"/>
        <rFont val="Calibri"/>
        <family val="2"/>
        <charset val="1"/>
      </rPr>
      <t xml:space="preserve">IMPACT</t>
    </r>
    <r>
      <rPr>
        <sz val="9"/>
        <color rgb="FF000000"/>
        <rFont val="Calibri"/>
        <family val="2"/>
        <charset val="1"/>
      </rPr>
      <t xml:space="preserve"> - Upon reading e-mails, composing documents, or browsing the internet adversary can attack administrative workplace.</t>
    </r>
  </si>
  <si>
    <t xml:space="preserve">Create multiple DMZs behind firewalls and ensure that Administrative workspace is within the DMZ and behind the firewall.</t>
  </si>
  <si>
    <t xml:space="preserve">No IDS/IPS present on the LB Pharma network.</t>
  </si>
  <si>
    <r>
      <rPr>
        <sz val="9"/>
        <color rgb="FF000000"/>
        <rFont val="Calibri"/>
        <family val="2"/>
        <charset val="1"/>
      </rPr>
      <t xml:space="preserve">Without an implemented IDS/IPS, there will be no quick and automatic way to detect harm. </t>
    </r>
    <r>
      <rPr>
        <b val="true"/>
        <sz val="9"/>
        <color rgb="FF000000"/>
        <rFont val="Calibri"/>
        <family val="2"/>
        <charset val="1"/>
      </rPr>
      <t xml:space="preserve">IMPACT - </t>
    </r>
    <r>
      <rPr>
        <sz val="9"/>
        <color rgb="FF000000"/>
        <rFont val="Calibri"/>
        <family val="2"/>
        <charset val="1"/>
      </rPr>
      <t xml:space="preserve">When an intruder enters the system, they will not be detected until an administrator / human reviews all data and detects them. </t>
    </r>
  </si>
  <si>
    <t xml:space="preserve">Decide on an IDS / IPS and enable it on the network.</t>
  </si>
  <si>
    <t xml:space="preserve">LBP needs to utilize an EPO server (Centrally managed antivarius)</t>
  </si>
  <si>
    <r>
      <rPr>
        <sz val="9"/>
        <color rgb="FF000000"/>
        <rFont val="Calibri"/>
        <family val="2"/>
        <charset val="1"/>
      </rPr>
      <t xml:space="preserve">Should malware arrive on the network it will not be detected.</t>
    </r>
    <r>
      <rPr>
        <b val="true"/>
        <sz val="9"/>
        <color rgb="FF000000"/>
        <rFont val="Calibri"/>
        <family val="2"/>
        <charset val="1"/>
      </rPr>
      <t xml:space="preserve"> IMPACT - </t>
    </r>
    <r>
      <rPr>
        <sz val="9"/>
        <color rgb="FF000000"/>
        <rFont val="Calibri"/>
        <family val="2"/>
        <charset val="1"/>
      </rPr>
      <t xml:space="preserve">LBP cannot determine where the malware originated nor where the malware is on the network, meaning that investigating the network for damages will have to be more throurough and cost more. </t>
    </r>
    <r>
      <rPr>
        <b val="true"/>
        <sz val="9"/>
        <color rgb="FF000000"/>
        <rFont val="Calibri"/>
        <family val="2"/>
        <charset val="1"/>
      </rPr>
      <t xml:space="preserve">Can find where malware originated on the network and where it is currently resting.</t>
    </r>
  </si>
  <si>
    <t xml:space="preserve">Create an EPO server and attach it to the LBP network.</t>
  </si>
  <si>
    <t xml:space="preserve">LBP needs to implement application firewalls </t>
  </si>
  <si>
    <r>
      <rPr>
        <sz val="9"/>
        <color rgb="FF000000"/>
        <rFont val="Calibri"/>
        <family val="2"/>
        <charset val="1"/>
      </rPr>
      <t xml:space="preserve">LB Pharma allows all system calls and input/output on their applications and services. </t>
    </r>
    <r>
      <rPr>
        <b val="true"/>
        <sz val="9"/>
        <color rgb="FF000000"/>
        <rFont val="Calibri"/>
        <family val="2"/>
        <charset val="1"/>
      </rPr>
      <t xml:space="preserve">IMPACT - </t>
    </r>
    <r>
      <rPr>
        <sz val="9"/>
        <color rgb="FF000000"/>
        <rFont val="Calibri"/>
        <family val="2"/>
        <charset val="1"/>
      </rPr>
      <t xml:space="preserve">Adveraries may exploit the lax application rules and possibly expose user information. Mitigation - web application firewall                </t>
    </r>
  </si>
  <si>
    <t xml:space="preserve">LBP should implement application firewalls .</t>
  </si>
  <si>
    <t xml:space="preserve">Employees / Sensitive Information</t>
  </si>
  <si>
    <t xml:space="preserve">LBP vetting relies extensively on managerial approval.</t>
  </si>
  <si>
    <r>
      <rPr>
        <sz val="9"/>
        <color rgb="FF000000"/>
        <rFont val="Calibri"/>
        <family val="2"/>
        <charset val="1"/>
      </rPr>
      <t xml:space="preserve">Managers have no vetting process. </t>
    </r>
    <r>
      <rPr>
        <b val="true"/>
        <sz val="9"/>
        <color rgb="FF000000"/>
        <rFont val="Calibri"/>
        <family val="2"/>
        <charset val="1"/>
      </rPr>
      <t xml:space="preserve">IMPACT</t>
    </r>
    <r>
      <rPr>
        <sz val="9"/>
        <color rgb="FF000000"/>
        <rFont val="Calibri"/>
        <family val="2"/>
        <charset val="1"/>
      </rPr>
      <t xml:space="preserve"> - Managers themselves may be the insider threat, in which they can hire more bad actors. Alongside such, extensively relying on managers to properly conduct the vetting process is highly unreliable as they most likely do not have the knowledge or resources to conduct it properly.</t>
    </r>
  </si>
  <si>
    <t xml:space="preserve">Vetting/approval needs to rely on a third party, alongside creating a vetting process for the managers.</t>
  </si>
  <si>
    <t xml:space="preserve">Extra Credit</t>
  </si>
  <si>
    <r>
      <rPr>
        <b val="true"/>
        <sz val="18"/>
        <color rgb="FF000000"/>
        <rFont val="Calibri"/>
        <family val="2"/>
        <charset val="1"/>
      </rPr>
      <t xml:space="preserve">LBP Threat Model - </t>
    </r>
    <r>
      <rPr>
        <b val="true"/>
        <sz val="18"/>
        <color rgb="FF7030A0"/>
        <rFont val="Calibri"/>
        <family val="2"/>
        <charset val="1"/>
      </rPr>
      <t xml:space="preserve">Risk Ratings</t>
    </r>
    <r>
      <rPr>
        <b val="true"/>
        <sz val="18"/>
        <color rgb="FFFF0000"/>
        <rFont val="Calibri"/>
        <family val="2"/>
        <charset val="1"/>
      </rPr>
      <t xml:space="preserve"> (DO NOT CHANGE THIS SLIDE)</t>
    </r>
  </si>
  <si>
    <t xml:space="preserve">Impact|Likelihood</t>
  </si>
  <si>
    <t xml:space="preserve">Risk Rating</t>
  </si>
  <si>
    <t xml:space="preserve">Rare</t>
  </si>
  <si>
    <t xml:space="preserve">Negligible</t>
  </si>
  <si>
    <t xml:space="preserve">|</t>
  </si>
  <si>
    <r>
      <rPr>
        <b val="true"/>
        <sz val="11"/>
        <color rgb="FF000000"/>
        <rFont val="Calibri"/>
        <family val="2"/>
        <charset val="1"/>
      </rPr>
      <t xml:space="preserve">Note</t>
    </r>
    <r>
      <rPr>
        <sz val="11"/>
        <color rgb="FF000000"/>
        <rFont val="Calibri"/>
        <family val="2"/>
        <charset val="1"/>
      </rPr>
      <t xml:space="preserve">:  Use the following to assist in determining the Impact rating:</t>
    </r>
  </si>
  <si>
    <t xml:space="preserve">               ==&gt; </t>
  </si>
  <si>
    <t xml:space="preserve">Customer Monetary Assets Compromised</t>
  </si>
  <si>
    <t xml:space="preserve">Sensitive Customer Data Compromised</t>
  </si>
  <si>
    <t xml:space="preserve">Sensitive LBFC Data Compromised</t>
  </si>
  <si>
    <t xml:space="preserve">Cheapo Operations Affected, Service Affected</t>
  </si>
  <si>
    <t xml:space="preserve">Chreapo Operations or Services Not Affected</t>
  </si>
</sst>
</file>

<file path=xl/styles.xml><?xml version="1.0" encoding="utf-8"?>
<styleSheet xmlns="http://schemas.openxmlformats.org/spreadsheetml/2006/main">
  <numFmts count="4">
    <numFmt numFmtId="164" formatCode="General"/>
    <numFmt numFmtId="165" formatCode="M/D/YYYY"/>
    <numFmt numFmtId="166" formatCode="@"/>
    <numFmt numFmtId="167" formatCode="0"/>
  </numFmts>
  <fonts count="21">
    <font>
      <sz val="11"/>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b val="true"/>
      <sz val="18"/>
      <color rgb="FF7030A0"/>
      <name val="Calibri"/>
      <family val="2"/>
      <charset val="1"/>
    </font>
    <font>
      <sz val="18"/>
      <color rgb="FF000000"/>
      <name val="Calibri"/>
      <family val="2"/>
      <charset val="1"/>
    </font>
    <font>
      <b val="true"/>
      <sz val="11"/>
      <color rgb="FF000000"/>
      <name val="Calibri"/>
      <family val="2"/>
      <charset val="1"/>
    </font>
    <font>
      <sz val="10"/>
      <color rgb="FF000000"/>
      <name val="Calibri"/>
      <family val="2"/>
      <charset val="1"/>
    </font>
    <font>
      <b val="true"/>
      <sz val="14"/>
      <color rgb="FFFF0000"/>
      <name val="Calibri"/>
      <family val="2"/>
      <charset val="1"/>
    </font>
    <font>
      <b val="true"/>
      <sz val="10"/>
      <color rgb="FF000000"/>
      <name val="Calibri"/>
      <family val="2"/>
      <charset val="1"/>
    </font>
    <font>
      <i val="true"/>
      <sz val="9"/>
      <color rgb="FF000000"/>
      <name val="Calibri"/>
      <family val="2"/>
      <charset val="1"/>
    </font>
    <font>
      <b val="true"/>
      <sz val="11"/>
      <color rgb="FFFFFFFF"/>
      <name val="Calibri"/>
      <family val="2"/>
      <charset val="1"/>
    </font>
    <font>
      <sz val="9"/>
      <color rgb="FF000000"/>
      <name val="Calibri"/>
      <family val="2"/>
      <charset val="1"/>
    </font>
    <font>
      <b val="true"/>
      <sz val="9"/>
      <color rgb="FF000000"/>
      <name val="Calibri"/>
      <family val="2"/>
      <charset val="1"/>
    </font>
    <font>
      <sz val="9"/>
      <color rgb="FF000000"/>
      <name val="Calibri"/>
      <family val="2"/>
    </font>
    <font>
      <b val="true"/>
      <sz val="9"/>
      <color rgb="FF000000"/>
      <name val="Calibri"/>
      <family val="2"/>
    </font>
    <font>
      <b val="true"/>
      <sz val="9"/>
      <color rgb="FFFFFFFF"/>
      <name val="Calibri"/>
      <family val="2"/>
      <charset val="1"/>
    </font>
    <font>
      <sz val="9"/>
      <color rgb="FFFFFFFF"/>
      <name val="Calibri"/>
      <family val="2"/>
      <charset val="1"/>
    </font>
    <font>
      <b val="true"/>
      <sz val="14"/>
      <color rgb="FF000000"/>
      <name val="Calibri"/>
      <family val="2"/>
      <charset val="1"/>
    </font>
    <font>
      <b val="true"/>
      <sz val="18"/>
      <color rgb="FFFF0000"/>
      <name val="Calibri"/>
      <family val="2"/>
      <charset val="1"/>
    </font>
  </fonts>
  <fills count="14">
    <fill>
      <patternFill patternType="none"/>
    </fill>
    <fill>
      <patternFill patternType="gray125"/>
    </fill>
    <fill>
      <patternFill patternType="solid">
        <fgColor rgb="FFF8CBAD"/>
        <bgColor rgb="FFD9D9D9"/>
      </patternFill>
    </fill>
    <fill>
      <patternFill patternType="solid">
        <fgColor rgb="FFD6DCE5"/>
        <bgColor rgb="FFD9D9D9"/>
      </patternFill>
    </fill>
    <fill>
      <patternFill patternType="solid">
        <fgColor rgb="FF808080"/>
        <bgColor rgb="FF666699"/>
      </patternFill>
    </fill>
    <fill>
      <patternFill patternType="solid">
        <fgColor rgb="FFAFABAB"/>
        <bgColor rgb="FF9A9A9A"/>
      </patternFill>
    </fill>
    <fill>
      <patternFill patternType="solid">
        <fgColor rgb="FF000000"/>
        <bgColor rgb="FF003300"/>
      </patternFill>
    </fill>
    <fill>
      <patternFill patternType="solid">
        <fgColor rgb="FFD9D9D9"/>
        <bgColor rgb="FFD6DCE5"/>
      </patternFill>
    </fill>
    <fill>
      <patternFill patternType="solid">
        <fgColor rgb="FF00B050"/>
        <bgColor rgb="FF008080"/>
      </patternFill>
    </fill>
    <fill>
      <patternFill patternType="solid">
        <fgColor rgb="FFFFFFFF"/>
        <bgColor rgb="FFFFFFCC"/>
      </patternFill>
    </fill>
    <fill>
      <patternFill patternType="solid">
        <fgColor rgb="FF7030A0"/>
        <bgColor rgb="FF993366"/>
      </patternFill>
    </fill>
    <fill>
      <patternFill patternType="solid">
        <fgColor rgb="FFFFFF00"/>
        <bgColor rgb="FFFFFF00"/>
      </patternFill>
    </fill>
    <fill>
      <patternFill patternType="solid">
        <fgColor rgb="FFFF0000"/>
        <bgColor rgb="FF993300"/>
      </patternFill>
    </fill>
    <fill>
      <patternFill patternType="solid">
        <fgColor rgb="FF96C8FF"/>
        <bgColor rgb="FFCCCCCC"/>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medium"/>
      <top/>
      <bottom/>
      <diagonal/>
    </border>
    <border diagonalUp="false" diagonalDown="false">
      <left/>
      <right/>
      <top style="thin"/>
      <bottom style="thin"/>
      <diagonal/>
    </border>
    <border diagonalUp="false" diagonalDown="false">
      <left style="thin">
        <color rgb="FFFFFFFF"/>
      </left>
      <right style="thin">
        <color rgb="FFFFFFFF"/>
      </right>
      <top/>
      <bottom style="thick">
        <color rgb="FFFFFFFF"/>
      </bottom>
      <diagonal/>
    </border>
    <border diagonalUp="false" diagonalDown="false">
      <left style="thin">
        <color rgb="FF9A9A9A"/>
      </left>
      <right style="thin">
        <color rgb="FF9A9A9A"/>
      </right>
      <top/>
      <bottom style="thin">
        <color rgb="FF9A9A9A"/>
      </botto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hair"/>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0" fillId="0" borderId="0" xfId="0" applyFont="true" applyBorder="fals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4" fontId="8" fillId="0" borderId="0" xfId="0" applyFont="true" applyBorder="false" applyAlignment="true" applyProtection="true">
      <alignment horizontal="left" vertical="bottom" textRotation="0" wrapText="false" indent="0" shrinkToFit="false"/>
      <protection locked="false" hidden="false"/>
    </xf>
    <xf numFmtId="164" fontId="9" fillId="0" borderId="0"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false" applyAlignment="true" applyProtection="true">
      <alignment horizontal="left" vertical="bottom" textRotation="0" wrapText="false" indent="0" shrinkToFit="false"/>
      <protection locked="false" hidden="false"/>
    </xf>
    <xf numFmtId="165" fontId="0" fillId="0" borderId="0" xfId="0" applyFont="false" applyBorder="false" applyAlignment="true" applyProtection="false">
      <alignment horizontal="left" vertical="bottom" textRotation="0" wrapText="true" indent="0" shrinkToFit="false"/>
      <protection locked="true" hidden="false"/>
    </xf>
    <xf numFmtId="166" fontId="10" fillId="3" borderId="1" xfId="0" applyFont="true" applyBorder="true" applyAlignment="true" applyProtection="false">
      <alignment horizontal="left" vertical="top" textRotation="0" wrapText="true" indent="0" shrinkToFit="false"/>
      <protection locked="true" hidden="false"/>
    </xf>
    <xf numFmtId="166" fontId="10" fillId="4" borderId="2" xfId="0" applyFont="true" applyBorder="tru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true">
      <alignment horizontal="left" vertical="top" textRotation="0" wrapText="true" indent="0" shrinkToFit="false"/>
      <protection locked="false" hidden="false"/>
    </xf>
    <xf numFmtId="166" fontId="11" fillId="5" borderId="3" xfId="0" applyFont="true" applyBorder="true" applyAlignment="true" applyProtection="true">
      <alignment horizontal="left" vertical="top" textRotation="0" wrapText="true" indent="0" shrinkToFit="false"/>
      <protection locked="false" hidden="false"/>
    </xf>
    <xf numFmtId="167"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2" fillId="6" borderId="4" xfId="0" applyFont="true" applyBorder="true" applyAlignment="true" applyProtection="false">
      <alignment horizontal="general" vertical="top" textRotation="0" wrapText="true" indent="0" shrinkToFit="false"/>
      <protection locked="true" hidden="false"/>
    </xf>
    <xf numFmtId="164" fontId="7" fillId="7" borderId="5"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false" hidden="false"/>
    </xf>
    <xf numFmtId="167" fontId="13" fillId="0" borderId="0" xfId="0" applyFont="true" applyBorder="false" applyAlignment="true" applyProtection="true">
      <alignment horizontal="left" vertical="top" textRotation="0" wrapText="true" indent="0" shrinkToFit="false"/>
      <protection locked="false" hidden="false"/>
    </xf>
    <xf numFmtId="164" fontId="13" fillId="0" borderId="0" xfId="0" applyFont="true" applyBorder="false" applyAlignment="true" applyProtection="true">
      <alignment horizontal="general" vertical="top" textRotation="0" wrapText="true" indent="0" shrinkToFit="false"/>
      <protection locked="false" hidden="false"/>
    </xf>
    <xf numFmtId="164" fontId="14" fillId="0" borderId="0" xfId="0" applyFont="true" applyBorder="false" applyAlignment="true" applyProtection="false">
      <alignment horizontal="general" vertical="top" textRotation="0" wrapText="true" indent="0" shrinkToFit="false"/>
      <protection locked="true" hidden="false"/>
    </xf>
    <xf numFmtId="167" fontId="13" fillId="0" borderId="0" xfId="0" applyFont="true" applyBorder="false" applyAlignment="true" applyProtection="true">
      <alignment horizontal="general" vertical="top" textRotation="0" wrapText="true" indent="0" shrinkToFit="false"/>
      <protection locked="false" hidden="false"/>
    </xf>
    <xf numFmtId="164" fontId="15" fillId="0" borderId="0" xfId="0" applyFont="true" applyBorder="false" applyAlignment="true" applyProtection="true">
      <alignment horizontal="general" vertical="top" textRotation="0" wrapText="true" indent="0" shrinkToFit="false"/>
      <protection locked="fals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true">
      <alignment horizontal="general" vertical="top" textRotation="0" wrapText="true" indent="0" shrinkToFit="false"/>
      <protection locked="fals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18" fillId="8" borderId="6" xfId="0" applyFont="true" applyBorder="true" applyAlignment="true" applyProtection="false">
      <alignment horizontal="general" vertical="top" textRotation="0" wrapText="true" indent="0" shrinkToFit="false"/>
      <protection locked="true" hidden="false"/>
    </xf>
    <xf numFmtId="164" fontId="13" fillId="9" borderId="6" xfId="0" applyFont="true" applyBorder="true" applyAlignment="true" applyProtection="false">
      <alignment horizontal="general" vertical="top" textRotation="0" wrapText="true" indent="0" shrinkToFit="false"/>
      <protection locked="true" hidden="false"/>
    </xf>
    <xf numFmtId="164" fontId="18" fillId="10" borderId="6" xfId="0" applyFont="true" applyBorder="true" applyAlignment="true" applyProtection="false">
      <alignment horizontal="general" vertical="top" textRotation="0" wrapText="true" indent="0" shrinkToFit="false"/>
      <protection locked="true" hidden="false"/>
    </xf>
    <xf numFmtId="164" fontId="13" fillId="11" borderId="6" xfId="0" applyFont="true" applyBorder="tru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18" fillId="12" borderId="6"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8" fillId="11" borderId="6" xfId="0" applyFont="true" applyBorder="true" applyAlignment="true" applyProtection="false">
      <alignment horizontal="general" vertical="top" textRotation="0" wrapText="true" indent="0" shrinkToFit="false"/>
      <protection locked="true" hidden="false"/>
    </xf>
    <xf numFmtId="164" fontId="13" fillId="9" borderId="0" xfId="0" applyFont="true" applyBorder="false" applyAlignment="true" applyProtection="true">
      <alignment horizontal="general" vertical="top" textRotation="0" wrapText="true" indent="0" shrinkToFit="false"/>
      <protection locked="false" hidden="false"/>
    </xf>
    <xf numFmtId="164" fontId="13" fillId="0" borderId="0" xfId="0" applyFont="true" applyBorder="false" applyAlignment="true" applyProtection="true">
      <alignment horizontal="general" vertical="top" textRotation="0" wrapText="true" indent="0" shrinkToFit="false"/>
      <protection locked="false" hidden="false"/>
    </xf>
    <xf numFmtId="164" fontId="19" fillId="13" borderId="7" xfId="20" applyFont="true" applyBorder="true" applyAlignment="true" applyProtection="true">
      <alignment horizontal="left" vertical="top" textRotation="0" wrapText="true" indent="0" shrinkToFit="false"/>
      <protection locked="true" hidden="false"/>
    </xf>
    <xf numFmtId="164" fontId="19" fillId="13" borderId="0" xfId="20" applyFont="true" applyBorder="true" applyAlignment="true" applyProtection="true">
      <alignment horizontal="general" vertical="top" textRotation="0" wrapText="true" indent="0" shrinkToFit="false"/>
      <protection locked="true" hidden="false"/>
    </xf>
    <xf numFmtId="164" fontId="19" fillId="13" borderId="0" xfId="20" applyFont="true" applyBorder="true" applyAlignment="true" applyProtection="true">
      <alignment horizontal="center"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40% - Accent2" xfId="20" builtinId="53" customBuiltin="true"/>
  </cellStyles>
  <dxfs count="4">
    <dxf>
      <font>
        <color rgb="FFFFFFFF"/>
      </font>
      <fill>
        <patternFill>
          <bgColor rgb="FF7030A0"/>
        </patternFill>
      </fill>
    </dxf>
    <dxf>
      <font>
        <color rgb="FFFFFFFF"/>
      </font>
      <fill>
        <patternFill>
          <bgColor rgb="FFFF0000"/>
        </patternFill>
      </fill>
    </dxf>
    <dxf>
      <font>
        <color rgb="00FFFFFF"/>
      </font>
      <fill>
        <patternFill>
          <bgColor rgb="FFFFFF00"/>
        </patternFill>
      </fill>
    </dxf>
    <dxf>
      <font>
        <color rgb="FFFFFFFF"/>
      </font>
      <fill>
        <patternFill>
          <bgColor rgb="FF00B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AFABAB"/>
      <rgbColor rgb="FF7030A0"/>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D9D9D9"/>
      <rgbColor rgb="FFFFFF99"/>
      <rgbColor rgb="FF96C8FF"/>
      <rgbColor rgb="FFFF99CC"/>
      <rgbColor rgb="FFCC99FF"/>
      <rgbColor rgb="FFF8CBAD"/>
      <rgbColor rgb="FF3366FF"/>
      <rgbColor rgb="FF33CCCC"/>
      <rgbColor rgb="FF99CC00"/>
      <rgbColor rgb="FFFFCC00"/>
      <rgbColor rgb="FFFF9900"/>
      <rgbColor rgb="FFFF6600"/>
      <rgbColor rgb="FF666699"/>
      <rgbColor rgb="FF9A9A9A"/>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8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9360</xdr:colOff>
      <xdr:row>9</xdr:row>
      <xdr:rowOff>123840</xdr:rowOff>
    </xdr:from>
    <xdr:to>
      <xdr:col>14</xdr:col>
      <xdr:colOff>198720</xdr:colOff>
      <xdr:row>26</xdr:row>
      <xdr:rowOff>113400</xdr:rowOff>
    </xdr:to>
    <xdr:pic>
      <xdr:nvPicPr>
        <xdr:cNvPr id="0" name="Picture 1" descr=""/>
        <xdr:cNvPicPr/>
      </xdr:nvPicPr>
      <xdr:blipFill>
        <a:blip r:embed="rId1"/>
        <a:stretch/>
      </xdr:blipFill>
      <xdr:spPr>
        <a:xfrm>
          <a:off x="9810360" y="1942920"/>
          <a:ext cx="5590080" cy="3228120"/>
        </a:xfrm>
        <a:prstGeom prst="rect">
          <a:avLst/>
        </a:prstGeom>
        <a:ln>
          <a:noFill/>
        </a:ln>
      </xdr:spPr>
    </xdr:pic>
    <xdr:clientData/>
  </xdr:twoCellAnchor>
</xdr:wsDr>
</file>

<file path=xl/externalLinks/_rels/externalLink2.xml.rels><?xml version="1.0" encoding="UTF-8"?>
<Relationships xmlns="http://schemas.openxmlformats.org/package/2006/relationships"><Relationship Id="rId1" Type="http://schemas.openxmlformats.org/officeDocument/2006/relationships/externalLinkPath" Target="Downloads/1" TargetMode="External"/>
</Relationships>
</file>

<file path=xl/externalLinks/externalLink2.xml><?xml version="1.0" encoding="utf-8"?>
<externalLink xmlns="http://schemas.openxmlformats.org/spreadsheetml/2006/main">
  <externalBook xmlns:r="http://schemas.openxmlformats.org/officeDocument/2006/relationships" r:id="rId1"/>
</externalLink>
</file>

<file path=xl/tables/table1.xml><?xml version="1.0" encoding="utf-8"?>
<table xmlns="http://schemas.openxmlformats.org/spreadsheetml/2006/main" id="1" name="Table252" displayName="Table252" ref="A7:S113" headerRowCount="1" totalsRowCount="0" totalsRowShown="0">
  <autoFilter ref="A7:S113"/>
  <tableColumns count="19">
    <tableColumn id="1" name="Ref #"/>
    <tableColumn id="2" name="Applies To"/>
    <tableColumn id="3" name="Vulnerability"/>
    <tableColumn id="4" name="Threat&#10;(1 Point)"/>
    <tableColumn id="5" name="Threat STRIDE Type"/>
    <tableColumn id="6" name="Current Controls"/>
    <tableColumn id="7" name="Impact"/>
    <tableColumn id="8" name="Likelihood"/>
    <tableColumn id="9" name="Current Risk"/>
    <tableColumn id="10" name="Proposed Mitigation(s)&#10;(1 Point)"/>
    <tableColumn id="11" name="Residual Risk"/>
    <tableColumn id="12" name="Comments"/>
    <tableColumn id="13" name="Review Status"/>
    <tableColumn id="14" name="Mitigation Status"/>
    <tableColumn id="15" name="Assigned To"/>
    <tableColumn id="16" name="Date Assigned"/>
    <tableColumn id="17" name="Due Date"/>
    <tableColumn id="18" name="Status Notes (with dates)"/>
    <tableColumn id="19" name="Implemented Mitigation"/>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13"/>
  <sheetViews>
    <sheetView windowProtection="false" showFormulas="false" showGridLines="true" showRowColHeaders="true" showZeros="true" rightToLeft="false" tabSelected="true" showOutlineSymbols="true" defaultGridColor="true" view="normal" topLeftCell="D42" colorId="64" zoomScale="100" zoomScaleNormal="100" zoomScalePageLayoutView="100" workbookViewId="0">
      <selection pane="topLeft" activeCell="D45" activeCellId="0" sqref="D45"/>
    </sheetView>
  </sheetViews>
  <sheetFormatPr defaultRowHeight="15"/>
  <cols>
    <col collapsed="false" hidden="false" max="1" min="1" style="1" width="14.4438775510204"/>
    <col collapsed="false" hidden="false" max="2" min="2" style="1" width="22.4081632653061"/>
    <col collapsed="false" hidden="false" max="3" min="3" style="1" width="36.5816326530612"/>
    <col collapsed="false" hidden="false" max="4" min="4" style="1" width="30.3724489795918"/>
    <col collapsed="false" hidden="false" max="5" min="5" style="1" width="21.1938775510204"/>
    <col collapsed="false" hidden="false" max="6" min="6" style="1" width="29.2908163265306"/>
    <col collapsed="false" hidden="false" max="7" min="7" style="1" width="20.6530612244898"/>
    <col collapsed="false" hidden="false" max="8" min="8" style="1" width="15.9285714285714"/>
    <col collapsed="false" hidden="false" max="9" min="9" style="1" width="18.765306122449"/>
    <col collapsed="false" hidden="false" max="10" min="10" style="1" width="29.6989795918367"/>
    <col collapsed="false" hidden="false" max="11" min="11" style="1" width="23.3520408163265"/>
    <col collapsed="false" hidden="false" max="12" min="12" style="1" width="20.3826530612245"/>
    <col collapsed="false" hidden="false" max="13" min="13" style="1" width="15.5255102040816"/>
    <col collapsed="false" hidden="false" max="14" min="14" style="1" width="14.1734693877551"/>
    <col collapsed="false" hidden="false" max="15" min="15" style="1" width="11.7448979591837"/>
    <col collapsed="false" hidden="false" max="16" min="16" style="1" width="12.1479591836735"/>
    <col collapsed="false" hidden="false" max="17" min="17" style="1" width="12.6887755102041"/>
    <col collapsed="false" hidden="false" max="18" min="18" style="1" width="13.7704081632653"/>
    <col collapsed="false" hidden="false" max="19" min="19" style="1" width="14.1734693877551"/>
    <col collapsed="false" hidden="false" max="25" min="20" style="1" width="9.04591836734694"/>
    <col collapsed="false" hidden="true" max="1025" min="26" style="1" width="0"/>
  </cols>
  <sheetData>
    <row r="1" customFormat="false" ht="23.25" hidden="false" customHeight="false" outlineLevel="0" collapsed="false">
      <c r="A1" s="2" t="s">
        <v>0</v>
      </c>
      <c r="B1" s="3"/>
      <c r="C1" s="4"/>
      <c r="D1" s="3"/>
      <c r="E1" s="3"/>
      <c r="F1" s="3"/>
      <c r="G1" s="3"/>
      <c r="H1" s="3"/>
      <c r="I1" s="3"/>
      <c r="J1" s="3"/>
      <c r="K1" s="3"/>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5" t="s">
        <v>1</v>
      </c>
      <c r="B2" s="5"/>
      <c r="C2" s="6" t="s">
        <v>2</v>
      </c>
      <c r="D2" s="7"/>
      <c r="E2" s="7"/>
      <c r="F2" s="8"/>
      <c r="G2" s="8"/>
      <c r="H2" s="8"/>
      <c r="I2" s="8"/>
      <c r="J2" s="8"/>
      <c r="K2" s="8"/>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true" outlineLevel="0" collapsed="false">
      <c r="A3" s="5" t="s">
        <v>3</v>
      </c>
      <c r="B3" s="5"/>
      <c r="C3" s="6" t="s">
        <v>4</v>
      </c>
      <c r="D3" s="9"/>
      <c r="E3" s="9"/>
      <c r="F3" s="10" t="s">
        <v>5</v>
      </c>
      <c r="G3" s="10"/>
      <c r="H3" s="8"/>
      <c r="I3" s="8"/>
      <c r="J3" s="8"/>
      <c r="K3" s="8"/>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 t="s">
        <v>6</v>
      </c>
      <c r="B4" s="7"/>
      <c r="C4" s="12" t="n">
        <v>44323</v>
      </c>
      <c r="D4" s="8" t="s">
        <v>7</v>
      </c>
      <c r="E4" s="8"/>
      <c r="F4" s="8"/>
      <c r="G4" s="8"/>
      <c r="H4" s="8"/>
      <c r="I4" s="8"/>
      <c r="J4" s="8"/>
      <c r="K4" s="8"/>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7"/>
      <c r="B5" s="7"/>
      <c r="C5" s="7"/>
      <c r="D5" s="8"/>
      <c r="E5" s="8"/>
      <c r="F5" s="8"/>
      <c r="G5" s="8"/>
      <c r="H5" s="8"/>
      <c r="I5" s="8"/>
      <c r="J5" s="8"/>
      <c r="K5" s="8"/>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6" customFormat="true" ht="229.5" hidden="false" customHeight="true" outlineLevel="0" collapsed="false">
      <c r="A6" s="13" t="s">
        <v>8</v>
      </c>
      <c r="B6" s="13" t="s">
        <v>9</v>
      </c>
      <c r="C6" s="13" t="s">
        <v>10</v>
      </c>
      <c r="D6" s="13" t="s">
        <v>11</v>
      </c>
      <c r="E6" s="13" t="s">
        <v>12</v>
      </c>
      <c r="F6" s="13" t="s">
        <v>13</v>
      </c>
      <c r="G6" s="13" t="s">
        <v>14</v>
      </c>
      <c r="H6" s="13" t="s">
        <v>15</v>
      </c>
      <c r="I6" s="13" t="s">
        <v>16</v>
      </c>
      <c r="J6" s="13" t="s">
        <v>17</v>
      </c>
      <c r="K6" s="13" t="s">
        <v>18</v>
      </c>
      <c r="L6" s="14" t="s">
        <v>19</v>
      </c>
      <c r="M6" s="14"/>
      <c r="N6" s="14"/>
      <c r="O6" s="14"/>
      <c r="P6" s="14"/>
      <c r="Q6" s="14"/>
      <c r="R6" s="14"/>
      <c r="S6" s="14"/>
      <c r="T6" s="15"/>
      <c r="U6" s="15"/>
      <c r="V6" s="15"/>
      <c r="W6" s="15"/>
      <c r="X6" s="15"/>
      <c r="Y6" s="15"/>
      <c r="Z6" s="15"/>
      <c r="AA6" s="15"/>
      <c r="AB6" s="15"/>
      <c r="AC6" s="15"/>
      <c r="AD6" s="15"/>
      <c r="AE6" s="15"/>
      <c r="AF6" s="15"/>
      <c r="AG6" s="15"/>
      <c r="AH6" s="15"/>
      <c r="AI6" s="15"/>
      <c r="AJ6" s="15"/>
      <c r="AK6" s="15"/>
      <c r="AL6" s="15"/>
      <c r="AM6" s="15"/>
      <c r="AN6" s="15"/>
      <c r="AO6" s="15"/>
      <c r="AP6" s="15"/>
    </row>
    <row r="7" customFormat="false" ht="30.75" hidden="false" customHeight="false" outlineLevel="0" collapsed="false">
      <c r="A7" s="17" t="s">
        <v>20</v>
      </c>
      <c r="B7" s="18" t="s">
        <v>21</v>
      </c>
      <c r="C7" s="18" t="s">
        <v>22</v>
      </c>
      <c r="D7" s="18" t="s">
        <v>23</v>
      </c>
      <c r="E7" s="18" t="s">
        <v>24</v>
      </c>
      <c r="F7" s="18" t="s">
        <v>25</v>
      </c>
      <c r="G7" s="19" t="s">
        <v>26</v>
      </c>
      <c r="H7" s="18" t="s">
        <v>27</v>
      </c>
      <c r="I7" s="18" t="s">
        <v>28</v>
      </c>
      <c r="J7" s="18" t="s">
        <v>29</v>
      </c>
      <c r="K7" s="18" t="s">
        <v>30</v>
      </c>
      <c r="L7" s="18" t="s">
        <v>31</v>
      </c>
      <c r="M7" s="18" t="s">
        <v>32</v>
      </c>
      <c r="N7" s="20" t="s">
        <v>33</v>
      </c>
      <c r="O7" s="20" t="s">
        <v>34</v>
      </c>
      <c r="P7" s="20" t="s">
        <v>35</v>
      </c>
      <c r="Q7" s="20" t="s">
        <v>36</v>
      </c>
      <c r="R7" s="20" t="s">
        <v>37</v>
      </c>
      <c r="S7" s="20" t="s">
        <v>38</v>
      </c>
      <c r="T7" s="21"/>
    </row>
    <row r="8" customFormat="false" ht="73.1" hidden="false" customHeight="false" outlineLevel="0" collapsed="false">
      <c r="A8" s="22" t="n">
        <v>1</v>
      </c>
      <c r="B8" s="23" t="s">
        <v>39</v>
      </c>
      <c r="C8" s="23" t="s">
        <v>40</v>
      </c>
      <c r="D8" s="23" t="s">
        <v>41</v>
      </c>
      <c r="E8" s="23" t="s">
        <v>42</v>
      </c>
      <c r="F8" s="23" t="s">
        <v>43</v>
      </c>
      <c r="G8" s="23" t="s">
        <v>44</v>
      </c>
      <c r="H8" s="23" t="s">
        <v>45</v>
      </c>
      <c r="I8" s="24" t="str">
        <f aca="false">VLOOKUP(Table252[[#This Row],[Impact]]&amp;"|"&amp;Table252[[#This Row],[Likelihood]],'Risk Ratings (Do Not Change)'!$C$7:$D$32,2,0)</f>
        <v>Critical</v>
      </c>
      <c r="J8" s="23" t="s">
        <v>46</v>
      </c>
      <c r="K8" s="24" t="s">
        <v>47</v>
      </c>
      <c r="L8" s="23"/>
      <c r="M8" s="23"/>
      <c r="N8" s="23"/>
      <c r="O8" s="23"/>
      <c r="P8" s="23"/>
      <c r="Q8" s="23"/>
      <c r="R8" s="23"/>
      <c r="S8" s="23"/>
      <c r="T8" s="23"/>
    </row>
    <row r="9" customFormat="false" ht="91" hidden="false" customHeight="false" outlineLevel="0" collapsed="false">
      <c r="A9" s="22" t="n">
        <v>2</v>
      </c>
      <c r="B9" s="25" t="s">
        <v>48</v>
      </c>
      <c r="C9" s="23" t="s">
        <v>49</v>
      </c>
      <c r="D9" s="26" t="s">
        <v>50</v>
      </c>
      <c r="E9" s="23" t="s">
        <v>51</v>
      </c>
      <c r="F9" s="23" t="s">
        <v>52</v>
      </c>
      <c r="G9" s="23" t="s">
        <v>53</v>
      </c>
      <c r="H9" s="23" t="s">
        <v>45</v>
      </c>
      <c r="I9" s="27" t="str">
        <f aca="false">VLOOKUP(Table252[[#This Row],[Impact]]&amp;"|"&amp;Table252[[#This Row],[Likelihood]],[3]'Risk Ratings (Do Not Change)'!$C$7:$D$32,2,0)</f>
        <v>Medium</v>
      </c>
      <c r="J9" s="23" t="s">
        <v>54</v>
      </c>
      <c r="K9" s="24" t="s">
        <v>47</v>
      </c>
      <c r="L9" s="23"/>
      <c r="M9" s="23"/>
      <c r="N9" s="23"/>
      <c r="O9" s="23"/>
      <c r="P9" s="23"/>
      <c r="Q9" s="23"/>
      <c r="R9" s="23"/>
      <c r="S9" s="23"/>
    </row>
    <row r="10" customFormat="false" ht="28.35" hidden="false" customHeight="false" outlineLevel="0" collapsed="false">
      <c r="A10" s="22" t="n">
        <v>3</v>
      </c>
      <c r="B10" s="25" t="s">
        <v>55</v>
      </c>
      <c r="C10" s="23" t="s">
        <v>56</v>
      </c>
      <c r="D10" s="28" t="s">
        <v>57</v>
      </c>
      <c r="E10" s="23" t="s">
        <v>51</v>
      </c>
      <c r="F10" s="23" t="s">
        <v>52</v>
      </c>
      <c r="G10" s="23" t="s">
        <v>58</v>
      </c>
      <c r="H10" s="23" t="s">
        <v>59</v>
      </c>
      <c r="I10" s="29" t="s">
        <v>60</v>
      </c>
      <c r="J10" s="26" t="s">
        <v>61</v>
      </c>
      <c r="K10" s="23" t="s">
        <v>47</v>
      </c>
      <c r="L10" s="23"/>
      <c r="M10" s="23"/>
      <c r="N10" s="23"/>
      <c r="O10" s="23"/>
      <c r="P10" s="23"/>
      <c r="Q10" s="23"/>
      <c r="R10" s="23"/>
      <c r="S10" s="23"/>
    </row>
    <row r="11" customFormat="false" ht="46.25" hidden="false" customHeight="false" outlineLevel="0" collapsed="false">
      <c r="A11" s="22" t="n">
        <v>4</v>
      </c>
      <c r="B11" s="25" t="s">
        <v>62</v>
      </c>
      <c r="C11" s="26" t="s">
        <v>63</v>
      </c>
      <c r="D11" s="23" t="s">
        <v>64</v>
      </c>
      <c r="E11" s="23" t="s">
        <v>65</v>
      </c>
      <c r="F11" s="23" t="s">
        <v>52</v>
      </c>
      <c r="G11" s="26" t="s">
        <v>66</v>
      </c>
      <c r="H11" s="23" t="s">
        <v>67</v>
      </c>
      <c r="I11" s="24" t="str">
        <f aca="false">VLOOKUP(Table252[[#This Row],[Impact]]&amp;"|"&amp;Table252[[#This Row],[Likelihood]],[3]'Risk Ratings (Do Not Change)'!$C$7:$D$32,2,0)</f>
        <v>High</v>
      </c>
      <c r="J11" s="23" t="s">
        <v>68</v>
      </c>
      <c r="K11" s="23" t="s">
        <v>47</v>
      </c>
      <c r="L11" s="23"/>
      <c r="M11" s="23"/>
      <c r="N11" s="23"/>
      <c r="O11" s="23"/>
      <c r="P11" s="23"/>
      <c r="Q11" s="23"/>
      <c r="R11" s="23"/>
      <c r="S11" s="23"/>
    </row>
    <row r="12" customFormat="false" ht="73.45" hidden="false" customHeight="false" outlineLevel="0" collapsed="false">
      <c r="A12" s="22" t="n">
        <v>5</v>
      </c>
      <c r="B12" s="25" t="s">
        <v>69</v>
      </c>
      <c r="C12" s="23" t="s">
        <v>70</v>
      </c>
      <c r="D12" s="26" t="s">
        <v>71</v>
      </c>
      <c r="E12" s="26" t="s">
        <v>42</v>
      </c>
      <c r="F12" s="26" t="s">
        <v>72</v>
      </c>
      <c r="G12" s="26" t="s">
        <v>58</v>
      </c>
      <c r="H12" s="26" t="s">
        <v>73</v>
      </c>
      <c r="I12" s="27" t="str">
        <f aca="false">VLOOKUP(Table252[[#This Row],[Impact]]&amp;"|"&amp;Table252[[#This Row],[Likelihood]],[3]'Risk Ratings (Do Not Change)'!$C$7:$D$32,2,0)</f>
        <v>Medium</v>
      </c>
      <c r="J12" s="23" t="s">
        <v>74</v>
      </c>
      <c r="K12" s="30" t="s">
        <v>47</v>
      </c>
      <c r="L12" s="23"/>
      <c r="M12" s="23"/>
      <c r="N12" s="23"/>
      <c r="O12" s="23"/>
      <c r="P12" s="23"/>
      <c r="Q12" s="23"/>
      <c r="R12" s="23"/>
      <c r="S12" s="23"/>
    </row>
    <row r="13" customFormat="false" ht="46.45" hidden="false" customHeight="false" outlineLevel="0" collapsed="false">
      <c r="A13" s="22" t="n">
        <v>6</v>
      </c>
      <c r="B13" s="25" t="s">
        <v>75</v>
      </c>
      <c r="C13" s="26" t="s">
        <v>76</v>
      </c>
      <c r="D13" s="26" t="s">
        <v>77</v>
      </c>
      <c r="E13" s="23" t="s">
        <v>51</v>
      </c>
      <c r="F13" s="23" t="s">
        <v>52</v>
      </c>
      <c r="G13" s="31" t="s">
        <v>44</v>
      </c>
      <c r="H13" s="31" t="s">
        <v>45</v>
      </c>
      <c r="I13" s="32" t="s">
        <v>78</v>
      </c>
      <c r="J13" s="31" t="s">
        <v>79</v>
      </c>
      <c r="K13" s="33" t="s">
        <v>80</v>
      </c>
      <c r="L13" s="23"/>
      <c r="M13" s="23"/>
      <c r="N13" s="23"/>
      <c r="O13" s="23"/>
      <c r="P13" s="23"/>
      <c r="Q13" s="23"/>
      <c r="R13" s="23"/>
      <c r="S13" s="23"/>
    </row>
    <row r="14" customFormat="false" ht="37.45" hidden="false" customHeight="false" outlineLevel="0" collapsed="false">
      <c r="A14" s="22" t="n">
        <v>7</v>
      </c>
      <c r="B14" s="34" t="s">
        <v>81</v>
      </c>
      <c r="C14" s="34" t="s">
        <v>82</v>
      </c>
      <c r="D14" s="34" t="s">
        <v>83</v>
      </c>
      <c r="E14" s="34" t="s">
        <v>84</v>
      </c>
      <c r="F14" s="34" t="s">
        <v>85</v>
      </c>
      <c r="G14" s="34" t="s">
        <v>58</v>
      </c>
      <c r="H14" s="34" t="s">
        <v>45</v>
      </c>
      <c r="I14" s="35" t="s">
        <v>60</v>
      </c>
      <c r="J14" s="34" t="s">
        <v>86</v>
      </c>
      <c r="K14" s="30" t="s">
        <v>47</v>
      </c>
      <c r="L14" s="23"/>
      <c r="M14" s="23"/>
      <c r="N14" s="23"/>
      <c r="O14" s="23"/>
      <c r="P14" s="23"/>
      <c r="Q14" s="23"/>
      <c r="R14" s="23"/>
      <c r="S14" s="23"/>
    </row>
    <row r="15" customFormat="false" ht="46.45" hidden="false" customHeight="false" outlineLevel="0" collapsed="false">
      <c r="A15" s="22" t="n">
        <v>8</v>
      </c>
      <c r="B15" s="31" t="s">
        <v>81</v>
      </c>
      <c r="C15" s="31" t="s">
        <v>87</v>
      </c>
      <c r="D15" s="31" t="s">
        <v>88</v>
      </c>
      <c r="E15" s="31" t="s">
        <v>89</v>
      </c>
      <c r="F15" s="31" t="s">
        <v>52</v>
      </c>
      <c r="G15" s="31" t="s">
        <v>58</v>
      </c>
      <c r="H15" s="31" t="s">
        <v>67</v>
      </c>
      <c r="I15" s="33" t="s">
        <v>80</v>
      </c>
      <c r="J15" s="31" t="s">
        <v>90</v>
      </c>
      <c r="K15" s="30" t="s">
        <v>47</v>
      </c>
      <c r="L15" s="23"/>
      <c r="M15" s="23"/>
      <c r="N15" s="23"/>
      <c r="O15" s="23"/>
      <c r="P15" s="23"/>
      <c r="Q15" s="23"/>
      <c r="R15" s="23"/>
      <c r="S15" s="23"/>
    </row>
    <row r="16" customFormat="false" ht="37.45" hidden="false" customHeight="false" outlineLevel="0" collapsed="false">
      <c r="A16" s="22" t="n">
        <v>9</v>
      </c>
      <c r="B16" s="31" t="s">
        <v>91</v>
      </c>
      <c r="C16" s="31" t="s">
        <v>92</v>
      </c>
      <c r="D16" s="31" t="s">
        <v>93</v>
      </c>
      <c r="E16" s="31" t="s">
        <v>94</v>
      </c>
      <c r="F16" s="31" t="s">
        <v>52</v>
      </c>
      <c r="G16" s="31" t="s">
        <v>58</v>
      </c>
      <c r="H16" s="31" t="s">
        <v>45</v>
      </c>
      <c r="I16" s="35" t="s">
        <v>60</v>
      </c>
      <c r="J16" s="31" t="s">
        <v>95</v>
      </c>
      <c r="K16" s="30" t="s">
        <v>47</v>
      </c>
      <c r="L16" s="23"/>
      <c r="M16" s="23"/>
      <c r="N16" s="23"/>
      <c r="O16" s="23"/>
      <c r="P16" s="23"/>
      <c r="Q16" s="23"/>
      <c r="R16" s="23"/>
      <c r="S16" s="23"/>
    </row>
    <row r="17" customFormat="false" ht="46.45" hidden="false" customHeight="false" outlineLevel="0" collapsed="false">
      <c r="A17" s="22" t="n">
        <v>10</v>
      </c>
      <c r="B17" s="34" t="s">
        <v>96</v>
      </c>
      <c r="C17" s="34" t="s">
        <v>97</v>
      </c>
      <c r="D17" s="34" t="s">
        <v>98</v>
      </c>
      <c r="E17" s="34" t="s">
        <v>89</v>
      </c>
      <c r="F17" s="34" t="s">
        <v>52</v>
      </c>
      <c r="G17" s="34" t="s">
        <v>58</v>
      </c>
      <c r="H17" s="34" t="s">
        <v>45</v>
      </c>
      <c r="I17" s="35" t="s">
        <v>60</v>
      </c>
      <c r="J17" s="34" t="s">
        <v>99</v>
      </c>
      <c r="K17" s="30" t="s">
        <v>47</v>
      </c>
      <c r="L17" s="23"/>
      <c r="M17" s="23"/>
      <c r="N17" s="23"/>
      <c r="O17" s="23"/>
      <c r="P17" s="23"/>
      <c r="Q17" s="23"/>
      <c r="R17" s="23"/>
      <c r="S17" s="23"/>
    </row>
    <row r="18" customFormat="false" ht="37.45" hidden="false" customHeight="false" outlineLevel="0" collapsed="false">
      <c r="A18" s="22" t="n">
        <v>11</v>
      </c>
      <c r="B18" s="34" t="s">
        <v>96</v>
      </c>
      <c r="C18" s="34" t="s">
        <v>100</v>
      </c>
      <c r="D18" s="34" t="s">
        <v>101</v>
      </c>
      <c r="E18" s="34" t="s">
        <v>94</v>
      </c>
      <c r="F18" s="34" t="s">
        <v>52</v>
      </c>
      <c r="G18" s="34" t="s">
        <v>58</v>
      </c>
      <c r="H18" s="34" t="s">
        <v>45</v>
      </c>
      <c r="I18" s="35" t="s">
        <v>60</v>
      </c>
      <c r="J18" s="34" t="s">
        <v>102</v>
      </c>
      <c r="K18" s="30" t="s">
        <v>47</v>
      </c>
      <c r="L18" s="23"/>
      <c r="M18" s="23"/>
      <c r="N18" s="23"/>
      <c r="O18" s="23"/>
      <c r="P18" s="23"/>
      <c r="Q18" s="23"/>
      <c r="R18" s="23"/>
      <c r="S18" s="23"/>
    </row>
    <row r="19" customFormat="false" ht="55.45" hidden="false" customHeight="false" outlineLevel="0" collapsed="false">
      <c r="A19" s="22" t="n">
        <v>12</v>
      </c>
      <c r="B19" s="31" t="s">
        <v>89</v>
      </c>
      <c r="C19" s="31" t="s">
        <v>103</v>
      </c>
      <c r="D19" s="31" t="s">
        <v>104</v>
      </c>
      <c r="E19" s="31" t="s">
        <v>89</v>
      </c>
      <c r="F19" s="31" t="s">
        <v>105</v>
      </c>
      <c r="G19" s="31" t="s">
        <v>44</v>
      </c>
      <c r="H19" s="31" t="s">
        <v>45</v>
      </c>
      <c r="I19" s="32" t="s">
        <v>78</v>
      </c>
      <c r="J19" s="31" t="s">
        <v>106</v>
      </c>
      <c r="K19" s="30" t="s">
        <v>47</v>
      </c>
      <c r="L19" s="23"/>
      <c r="M19" s="23"/>
      <c r="N19" s="23"/>
      <c r="O19" s="23"/>
      <c r="P19" s="23"/>
      <c r="Q19" s="23"/>
      <c r="R19" s="23"/>
      <c r="S19" s="23"/>
    </row>
    <row r="20" customFormat="false" ht="64.45" hidden="false" customHeight="false" outlineLevel="0" collapsed="false">
      <c r="A20" s="22" t="n">
        <v>13</v>
      </c>
      <c r="B20" s="34" t="s">
        <v>107</v>
      </c>
      <c r="C20" s="34" t="s">
        <v>108</v>
      </c>
      <c r="D20" s="34" t="s">
        <v>109</v>
      </c>
      <c r="E20" s="34" t="s">
        <v>89</v>
      </c>
      <c r="F20" s="34" t="s">
        <v>52</v>
      </c>
      <c r="G20" s="34" t="s">
        <v>58</v>
      </c>
      <c r="H20" s="34" t="s">
        <v>45</v>
      </c>
      <c r="I20" s="35" t="s">
        <v>60</v>
      </c>
      <c r="J20" s="34" t="s">
        <v>110</v>
      </c>
      <c r="K20" s="30" t="s">
        <v>47</v>
      </c>
      <c r="L20" s="23"/>
      <c r="M20" s="23"/>
      <c r="N20" s="23"/>
      <c r="O20" s="23"/>
      <c r="P20" s="23"/>
      <c r="Q20" s="23"/>
      <c r="R20" s="23"/>
      <c r="S20" s="23"/>
    </row>
    <row r="21" customFormat="false" ht="46.45" hidden="false" customHeight="false" outlineLevel="0" collapsed="false">
      <c r="A21" s="22" t="n">
        <v>14</v>
      </c>
      <c r="B21" s="34" t="s">
        <v>111</v>
      </c>
      <c r="C21" s="34" t="s">
        <v>112</v>
      </c>
      <c r="D21" s="34" t="s">
        <v>113</v>
      </c>
      <c r="E21" s="34" t="s">
        <v>89</v>
      </c>
      <c r="F21" s="34" t="s">
        <v>52</v>
      </c>
      <c r="G21" s="34" t="s">
        <v>58</v>
      </c>
      <c r="H21" s="34" t="s">
        <v>67</v>
      </c>
      <c r="I21" s="33" t="s">
        <v>80</v>
      </c>
      <c r="J21" s="34" t="s">
        <v>114</v>
      </c>
      <c r="K21" s="30" t="s">
        <v>47</v>
      </c>
      <c r="L21" s="23"/>
      <c r="M21" s="23"/>
      <c r="N21" s="23"/>
      <c r="O21" s="23"/>
      <c r="P21" s="23"/>
      <c r="Q21" s="23"/>
      <c r="R21" s="23"/>
      <c r="S21" s="23"/>
    </row>
    <row r="22" customFormat="false" ht="28.35" hidden="false" customHeight="false" outlineLevel="0" collapsed="false">
      <c r="A22" s="22" t="n">
        <v>15</v>
      </c>
      <c r="B22" s="31" t="s">
        <v>111</v>
      </c>
      <c r="C22" s="31" t="s">
        <v>115</v>
      </c>
      <c r="D22" s="31" t="s">
        <v>116</v>
      </c>
      <c r="E22" s="31" t="s">
        <v>51</v>
      </c>
      <c r="F22" s="31" t="s">
        <v>117</v>
      </c>
      <c r="G22" s="31" t="s">
        <v>58</v>
      </c>
      <c r="H22" s="31" t="s">
        <v>45</v>
      </c>
      <c r="I22" s="35" t="s">
        <v>60</v>
      </c>
      <c r="J22" s="31" t="s">
        <v>118</v>
      </c>
      <c r="K22" s="30" t="s">
        <v>47</v>
      </c>
      <c r="L22" s="23"/>
      <c r="M22" s="23"/>
      <c r="N22" s="23"/>
      <c r="O22" s="23"/>
      <c r="P22" s="23"/>
      <c r="Q22" s="23"/>
      <c r="R22" s="23"/>
      <c r="S22" s="23"/>
    </row>
    <row r="23" customFormat="false" ht="55.45" hidden="false" customHeight="false" outlineLevel="0" collapsed="false">
      <c r="A23" s="22" t="n">
        <v>16</v>
      </c>
      <c r="B23" s="31" t="s">
        <v>119</v>
      </c>
      <c r="C23" s="31" t="s">
        <v>120</v>
      </c>
      <c r="D23" s="31" t="s">
        <v>121</v>
      </c>
      <c r="E23" s="31" t="s">
        <v>89</v>
      </c>
      <c r="F23" s="31" t="s">
        <v>122</v>
      </c>
      <c r="G23" s="31" t="s">
        <v>58</v>
      </c>
      <c r="H23" s="31" t="s">
        <v>45</v>
      </c>
      <c r="I23" s="35" t="s">
        <v>60</v>
      </c>
      <c r="J23" s="31" t="s">
        <v>123</v>
      </c>
      <c r="K23" s="30" t="s">
        <v>47</v>
      </c>
      <c r="L23" s="23"/>
      <c r="M23" s="23"/>
      <c r="N23" s="23"/>
      <c r="O23" s="23"/>
      <c r="P23" s="23"/>
      <c r="Q23" s="23"/>
      <c r="R23" s="23"/>
      <c r="S23" s="23"/>
    </row>
    <row r="24" customFormat="false" ht="28.45" hidden="false" customHeight="false" outlineLevel="0" collapsed="false">
      <c r="A24" s="22" t="n">
        <v>17</v>
      </c>
      <c r="B24" s="25" t="s">
        <v>48</v>
      </c>
      <c r="C24" s="23" t="s">
        <v>124</v>
      </c>
      <c r="D24" s="23" t="s">
        <v>125</v>
      </c>
      <c r="E24" s="23" t="s">
        <v>94</v>
      </c>
      <c r="F24" s="23" t="s">
        <v>52</v>
      </c>
      <c r="G24" s="23" t="s">
        <v>44</v>
      </c>
      <c r="H24" s="23" t="s">
        <v>73</v>
      </c>
      <c r="I24" s="24" t="str">
        <f aca="false">VLOOKUP(Table252[[#This Row],[Impact]]&amp;"|"&amp;Table252[[#This Row],[Likelihood]],[3]'Risk Ratings (Do Not Change)'!$C$7:$D$32,2,0)</f>
        <v>Medium</v>
      </c>
      <c r="J24" s="23" t="s">
        <v>126</v>
      </c>
      <c r="K24" s="30" t="s">
        <v>47</v>
      </c>
      <c r="L24" s="23"/>
      <c r="M24" s="23"/>
      <c r="N24" s="23"/>
      <c r="O24" s="23"/>
      <c r="P24" s="23"/>
      <c r="Q24" s="23"/>
      <c r="R24" s="23"/>
      <c r="S24" s="23"/>
    </row>
    <row r="25" customFormat="false" ht="64.15" hidden="false" customHeight="false" outlineLevel="0" collapsed="false">
      <c r="A25" s="22" t="n">
        <v>18</v>
      </c>
      <c r="B25" s="25" t="s">
        <v>127</v>
      </c>
      <c r="C25" s="23" t="s">
        <v>128</v>
      </c>
      <c r="D25" s="23" t="s">
        <v>129</v>
      </c>
      <c r="E25" s="23" t="s">
        <v>130</v>
      </c>
      <c r="F25" s="23" t="s">
        <v>52</v>
      </c>
      <c r="G25" s="23" t="s">
        <v>44</v>
      </c>
      <c r="H25" s="23" t="s">
        <v>45</v>
      </c>
      <c r="I25" s="24" t="str">
        <f aca="false">VLOOKUP(Table252[[#This Row],[Impact]]&amp;"|"&amp;Table252[[#This Row],[Likelihood]],[3]'Risk Ratings (Do Not Change)'!$C$7:$D$32,2,0)</f>
        <v>Critical</v>
      </c>
      <c r="J25" s="23" t="s">
        <v>131</v>
      </c>
      <c r="K25" s="36" t="s">
        <v>47</v>
      </c>
      <c r="L25" s="23"/>
      <c r="M25" s="23"/>
      <c r="N25" s="23"/>
      <c r="O25" s="23"/>
      <c r="P25" s="23"/>
      <c r="Q25" s="23"/>
      <c r="R25" s="23"/>
      <c r="S25" s="23"/>
    </row>
    <row r="26" customFormat="false" ht="46.45" hidden="false" customHeight="false" outlineLevel="0" collapsed="false">
      <c r="A26" s="22" t="n">
        <v>19</v>
      </c>
      <c r="B26" s="25" t="s">
        <v>132</v>
      </c>
      <c r="C26" s="23" t="s">
        <v>133</v>
      </c>
      <c r="D26" s="23" t="s">
        <v>134</v>
      </c>
      <c r="E26" s="23" t="s">
        <v>42</v>
      </c>
      <c r="F26" s="23" t="s">
        <v>52</v>
      </c>
      <c r="G26" s="23" t="s">
        <v>58</v>
      </c>
      <c r="H26" s="23" t="s">
        <v>73</v>
      </c>
      <c r="I26" s="24" t="str">
        <f aca="false">VLOOKUP(Table252[[#This Row],[Impact]]&amp;"|"&amp;Table252[[#This Row],[Likelihood]],[3]'Risk Ratings (Do Not Change)'!$C$7:$D$32,2,0)</f>
        <v>Medium</v>
      </c>
      <c r="J26" s="23" t="s">
        <v>135</v>
      </c>
      <c r="K26" s="36" t="s">
        <v>47</v>
      </c>
      <c r="L26" s="23"/>
      <c r="M26" s="23"/>
      <c r="N26" s="23"/>
      <c r="O26" s="23"/>
      <c r="P26" s="23"/>
      <c r="Q26" s="23"/>
      <c r="R26" s="23"/>
      <c r="S26" s="23"/>
    </row>
    <row r="27" customFormat="false" ht="28.45" hidden="false" customHeight="false" outlineLevel="0" collapsed="false">
      <c r="A27" s="22" t="n">
        <v>20</v>
      </c>
      <c r="B27" s="25" t="s">
        <v>136</v>
      </c>
      <c r="C27" s="23" t="s">
        <v>137</v>
      </c>
      <c r="D27" s="23" t="s">
        <v>138</v>
      </c>
      <c r="E27" s="23" t="s">
        <v>130</v>
      </c>
      <c r="F27" s="23" t="s">
        <v>139</v>
      </c>
      <c r="G27" s="23" t="s">
        <v>44</v>
      </c>
      <c r="H27" s="23" t="s">
        <v>67</v>
      </c>
      <c r="I27" s="24" t="str">
        <f aca="false">VLOOKUP(Table252[[#This Row],[Impact]]&amp;"|"&amp;Table252[[#This Row],[Likelihood]],[3]'Risk Ratings (Do Not Change)'!$C$7:$D$32,2,0)</f>
        <v>High</v>
      </c>
      <c r="J27" s="23" t="s">
        <v>140</v>
      </c>
      <c r="K27" s="36" t="s">
        <v>47</v>
      </c>
      <c r="L27" s="23"/>
      <c r="M27" s="23"/>
      <c r="N27" s="23"/>
      <c r="O27" s="23"/>
      <c r="P27" s="23"/>
      <c r="Q27" s="23"/>
      <c r="R27" s="23"/>
      <c r="S27" s="23"/>
    </row>
    <row r="28" customFormat="false" ht="55.45" hidden="false" customHeight="false" outlineLevel="0" collapsed="false">
      <c r="A28" s="22" t="n">
        <v>21</v>
      </c>
      <c r="B28" s="25" t="s">
        <v>132</v>
      </c>
      <c r="C28" s="23" t="s">
        <v>141</v>
      </c>
      <c r="D28" s="23" t="s">
        <v>142</v>
      </c>
      <c r="E28" s="23" t="s">
        <v>94</v>
      </c>
      <c r="F28" s="23" t="s">
        <v>52</v>
      </c>
      <c r="G28" s="23" t="s">
        <v>66</v>
      </c>
      <c r="H28" s="23" t="s">
        <v>45</v>
      </c>
      <c r="I28" s="24" t="str">
        <f aca="false">VLOOKUP(Table252[[#This Row],[Impact]]&amp;"|"&amp;Table252[[#This Row],[Likelihood]],[3]'Risk Ratings (Do Not Change)'!$C$7:$D$32,2,0)</f>
        <v>High</v>
      </c>
      <c r="J28" s="23" t="s">
        <v>143</v>
      </c>
      <c r="K28" s="36" t="s">
        <v>47</v>
      </c>
      <c r="L28" s="23"/>
      <c r="M28" s="23"/>
      <c r="N28" s="23"/>
      <c r="O28" s="23"/>
      <c r="P28" s="23"/>
      <c r="Q28" s="23"/>
      <c r="R28" s="23"/>
      <c r="S28" s="23"/>
    </row>
    <row r="29" customFormat="false" ht="46.45" hidden="false" customHeight="false" outlineLevel="0" collapsed="false">
      <c r="A29" s="22" t="n">
        <v>22</v>
      </c>
      <c r="B29" s="34" t="s">
        <v>144</v>
      </c>
      <c r="C29" s="34" t="s">
        <v>145</v>
      </c>
      <c r="D29" s="34" t="s">
        <v>146</v>
      </c>
      <c r="E29" s="34" t="s">
        <v>130</v>
      </c>
      <c r="F29" s="34" t="s">
        <v>147</v>
      </c>
      <c r="G29" s="34" t="s">
        <v>44</v>
      </c>
      <c r="H29" s="34" t="s">
        <v>45</v>
      </c>
      <c r="I29" s="32" t="s">
        <v>78</v>
      </c>
      <c r="J29" s="34" t="s">
        <v>148</v>
      </c>
      <c r="K29" s="30" t="s">
        <v>47</v>
      </c>
      <c r="L29" s="23"/>
      <c r="M29" s="23"/>
      <c r="N29" s="23"/>
      <c r="O29" s="23"/>
      <c r="P29" s="23"/>
      <c r="Q29" s="23"/>
      <c r="R29" s="23"/>
      <c r="S29" s="23"/>
    </row>
    <row r="30" customFormat="false" ht="55.45" hidden="false" customHeight="false" outlineLevel="0" collapsed="false">
      <c r="A30" s="22" t="n">
        <v>23</v>
      </c>
      <c r="B30" s="34" t="s">
        <v>149</v>
      </c>
      <c r="C30" s="34" t="s">
        <v>150</v>
      </c>
      <c r="D30" s="34" t="s">
        <v>151</v>
      </c>
      <c r="E30" s="34" t="s">
        <v>84</v>
      </c>
      <c r="F30" s="34" t="s">
        <v>52</v>
      </c>
      <c r="G30" s="34" t="s">
        <v>58</v>
      </c>
      <c r="H30" s="34" t="s">
        <v>67</v>
      </c>
      <c r="I30" s="33" t="s">
        <v>80</v>
      </c>
      <c r="J30" s="34" t="s">
        <v>152</v>
      </c>
      <c r="K30" s="30" t="s">
        <v>47</v>
      </c>
      <c r="L30" s="23"/>
      <c r="M30" s="23"/>
      <c r="N30" s="23"/>
      <c r="O30" s="23"/>
      <c r="P30" s="23"/>
      <c r="Q30" s="23"/>
      <c r="R30" s="23"/>
      <c r="S30" s="23"/>
    </row>
    <row r="31" customFormat="false" ht="37.45" hidden="false" customHeight="false" outlineLevel="0" collapsed="false">
      <c r="A31" s="22" t="n">
        <v>24</v>
      </c>
      <c r="B31" s="34" t="s">
        <v>91</v>
      </c>
      <c r="C31" s="34" t="s">
        <v>153</v>
      </c>
      <c r="D31" s="34" t="s">
        <v>154</v>
      </c>
      <c r="E31" s="34" t="s">
        <v>94</v>
      </c>
      <c r="F31" s="34" t="s">
        <v>52</v>
      </c>
      <c r="G31" s="34" t="s">
        <v>44</v>
      </c>
      <c r="H31" s="34" t="s">
        <v>45</v>
      </c>
      <c r="I31" s="32" t="s">
        <v>78</v>
      </c>
      <c r="J31" s="34" t="s">
        <v>155</v>
      </c>
      <c r="K31" s="30" t="s">
        <v>47</v>
      </c>
      <c r="L31" s="23"/>
      <c r="M31" s="23"/>
      <c r="N31" s="23"/>
      <c r="O31" s="23"/>
      <c r="P31" s="23"/>
      <c r="Q31" s="23"/>
      <c r="R31" s="23"/>
      <c r="S31" s="23"/>
    </row>
    <row r="32" customFormat="false" ht="46.45" hidden="false" customHeight="false" outlineLevel="0" collapsed="false">
      <c r="A32" s="22" t="n">
        <v>25</v>
      </c>
      <c r="B32" s="34" t="s">
        <v>91</v>
      </c>
      <c r="C32" s="34" t="s">
        <v>156</v>
      </c>
      <c r="D32" s="34" t="s">
        <v>157</v>
      </c>
      <c r="E32" s="34" t="s">
        <v>130</v>
      </c>
      <c r="F32" s="34" t="s">
        <v>52</v>
      </c>
      <c r="G32" s="34" t="s">
        <v>44</v>
      </c>
      <c r="H32" s="34" t="s">
        <v>45</v>
      </c>
      <c r="I32" s="32" t="s">
        <v>78</v>
      </c>
      <c r="J32" s="34" t="s">
        <v>158</v>
      </c>
      <c r="K32" s="30" t="s">
        <v>47</v>
      </c>
      <c r="L32" s="23"/>
      <c r="M32" s="23"/>
      <c r="N32" s="23"/>
      <c r="O32" s="23"/>
      <c r="P32" s="23"/>
      <c r="Q32" s="23"/>
      <c r="R32" s="23"/>
      <c r="S32" s="23"/>
    </row>
    <row r="33" customFormat="false" ht="55.2" hidden="false" customHeight="false" outlineLevel="0" collapsed="false">
      <c r="A33" s="22" t="n">
        <v>26</v>
      </c>
      <c r="B33" s="31" t="s">
        <v>89</v>
      </c>
      <c r="C33" s="31" t="s">
        <v>159</v>
      </c>
      <c r="D33" s="31" t="s">
        <v>160</v>
      </c>
      <c r="E33" s="31" t="s">
        <v>89</v>
      </c>
      <c r="F33" s="31" t="s">
        <v>52</v>
      </c>
      <c r="G33" s="31" t="s">
        <v>44</v>
      </c>
      <c r="H33" s="31" t="s">
        <v>45</v>
      </c>
      <c r="I33" s="32" t="s">
        <v>78</v>
      </c>
      <c r="J33" s="31" t="s">
        <v>161</v>
      </c>
      <c r="K33" s="33" t="s">
        <v>80</v>
      </c>
      <c r="L33" s="23"/>
      <c r="M33" s="23"/>
      <c r="N33" s="23"/>
      <c r="O33" s="23"/>
      <c r="P33" s="23"/>
      <c r="Q33" s="23"/>
      <c r="R33" s="23"/>
      <c r="S33" s="23"/>
    </row>
    <row r="34" customFormat="false" ht="55.45" hidden="false" customHeight="false" outlineLevel="0" collapsed="false">
      <c r="A34" s="22" t="n">
        <v>27</v>
      </c>
      <c r="B34" s="31" t="s">
        <v>162</v>
      </c>
      <c r="C34" s="31" t="s">
        <v>163</v>
      </c>
      <c r="D34" s="31" t="s">
        <v>164</v>
      </c>
      <c r="E34" s="31" t="s">
        <v>89</v>
      </c>
      <c r="F34" s="31" t="s">
        <v>52</v>
      </c>
      <c r="G34" s="31" t="s">
        <v>58</v>
      </c>
      <c r="H34" s="31" t="s">
        <v>67</v>
      </c>
      <c r="I34" s="33" t="s">
        <v>80</v>
      </c>
      <c r="J34" s="31" t="s">
        <v>165</v>
      </c>
      <c r="K34" s="30" t="s">
        <v>47</v>
      </c>
      <c r="L34" s="23"/>
      <c r="M34" s="23"/>
      <c r="N34" s="23"/>
      <c r="O34" s="23"/>
      <c r="P34" s="23"/>
      <c r="Q34" s="23"/>
      <c r="R34" s="23"/>
      <c r="S34" s="23"/>
    </row>
    <row r="35" customFormat="false" ht="82.45" hidden="false" customHeight="false" outlineLevel="0" collapsed="false">
      <c r="A35" s="22" t="n">
        <v>28</v>
      </c>
      <c r="B35" s="34" t="s">
        <v>89</v>
      </c>
      <c r="C35" s="34" t="s">
        <v>166</v>
      </c>
      <c r="D35" s="34" t="s">
        <v>167</v>
      </c>
      <c r="E35" s="34" t="s">
        <v>89</v>
      </c>
      <c r="F35" s="34" t="s">
        <v>52</v>
      </c>
      <c r="G35" s="34" t="s">
        <v>53</v>
      </c>
      <c r="H35" s="34" t="s">
        <v>73</v>
      </c>
      <c r="I35" s="30" t="s">
        <v>47</v>
      </c>
      <c r="J35" s="34" t="s">
        <v>168</v>
      </c>
      <c r="K35" s="30" t="s">
        <v>47</v>
      </c>
      <c r="L35" s="23"/>
      <c r="M35" s="23"/>
      <c r="N35" s="23"/>
      <c r="O35" s="23"/>
      <c r="P35" s="23"/>
      <c r="Q35" s="23"/>
      <c r="R35" s="23"/>
      <c r="S35" s="23"/>
    </row>
    <row r="36" customFormat="false" ht="37.3" hidden="false" customHeight="false" outlineLevel="0" collapsed="false">
      <c r="A36" s="22" t="n">
        <v>29</v>
      </c>
      <c r="B36" s="31" t="s">
        <v>89</v>
      </c>
      <c r="C36" s="31" t="s">
        <v>169</v>
      </c>
      <c r="D36" s="31" t="s">
        <v>170</v>
      </c>
      <c r="E36" s="31" t="s">
        <v>42</v>
      </c>
      <c r="F36" s="31" t="s">
        <v>52</v>
      </c>
      <c r="G36" s="31" t="s">
        <v>44</v>
      </c>
      <c r="H36" s="31" t="s">
        <v>45</v>
      </c>
      <c r="I36" s="32" t="s">
        <v>78</v>
      </c>
      <c r="J36" s="31" t="s">
        <v>171</v>
      </c>
      <c r="K36" s="30" t="s">
        <v>47</v>
      </c>
      <c r="L36" s="23"/>
      <c r="M36" s="23"/>
      <c r="N36" s="23"/>
      <c r="O36" s="23"/>
      <c r="P36" s="23"/>
      <c r="Q36" s="23"/>
      <c r="R36" s="23"/>
      <c r="S36" s="23"/>
    </row>
    <row r="37" customFormat="false" ht="82.45" hidden="false" customHeight="false" outlineLevel="0" collapsed="false">
      <c r="A37" s="22" t="n">
        <v>30</v>
      </c>
      <c r="B37" s="31" t="s">
        <v>89</v>
      </c>
      <c r="C37" s="31" t="s">
        <v>172</v>
      </c>
      <c r="D37" s="31" t="s">
        <v>173</v>
      </c>
      <c r="E37" s="31" t="s">
        <v>89</v>
      </c>
      <c r="F37" s="31" t="s">
        <v>174</v>
      </c>
      <c r="G37" s="31" t="s">
        <v>66</v>
      </c>
      <c r="H37" s="31" t="s">
        <v>45</v>
      </c>
      <c r="I37" s="35" t="s">
        <v>60</v>
      </c>
      <c r="J37" s="31" t="s">
        <v>175</v>
      </c>
      <c r="K37" s="30" t="s">
        <v>47</v>
      </c>
      <c r="L37" s="23"/>
      <c r="M37" s="23"/>
      <c r="N37" s="23"/>
      <c r="O37" s="23"/>
      <c r="P37" s="23"/>
      <c r="Q37" s="23"/>
      <c r="R37" s="23"/>
      <c r="S37" s="23"/>
    </row>
    <row r="38" customFormat="false" ht="37.3" hidden="false" customHeight="false" outlineLevel="0" collapsed="false">
      <c r="A38" s="22" t="n">
        <v>31</v>
      </c>
      <c r="B38" s="34" t="s">
        <v>176</v>
      </c>
      <c r="C38" s="34" t="s">
        <v>177</v>
      </c>
      <c r="D38" s="34" t="s">
        <v>178</v>
      </c>
      <c r="E38" s="34" t="s">
        <v>89</v>
      </c>
      <c r="F38" s="34" t="s">
        <v>179</v>
      </c>
      <c r="G38" s="34" t="s">
        <v>58</v>
      </c>
      <c r="H38" s="34" t="s">
        <v>45</v>
      </c>
      <c r="I38" s="35" t="s">
        <v>60</v>
      </c>
      <c r="J38" s="34" t="s">
        <v>180</v>
      </c>
      <c r="K38" s="30" t="s">
        <v>47</v>
      </c>
      <c r="L38" s="23"/>
      <c r="M38" s="23"/>
      <c r="N38" s="23"/>
      <c r="O38" s="23"/>
      <c r="P38" s="23"/>
      <c r="Q38" s="23"/>
      <c r="R38" s="23"/>
      <c r="S38" s="23"/>
    </row>
    <row r="39" customFormat="false" ht="82.45" hidden="false" customHeight="false" outlineLevel="0" collapsed="false">
      <c r="A39" s="22" t="n">
        <v>32</v>
      </c>
      <c r="B39" s="34" t="s">
        <v>89</v>
      </c>
      <c r="C39" s="34" t="s">
        <v>181</v>
      </c>
      <c r="D39" s="34" t="s">
        <v>182</v>
      </c>
      <c r="E39" s="34" t="s">
        <v>89</v>
      </c>
      <c r="F39" s="34" t="s">
        <v>183</v>
      </c>
      <c r="G39" s="34" t="s">
        <v>44</v>
      </c>
      <c r="H39" s="34" t="s">
        <v>59</v>
      </c>
      <c r="I39" s="32" t="s">
        <v>78</v>
      </c>
      <c r="J39" s="34" t="s">
        <v>184</v>
      </c>
      <c r="K39" s="37" t="s">
        <v>80</v>
      </c>
      <c r="L39" s="23"/>
      <c r="M39" s="23"/>
      <c r="N39" s="23"/>
      <c r="O39" s="23"/>
      <c r="P39" s="23"/>
      <c r="Q39" s="23"/>
      <c r="R39" s="23"/>
      <c r="S39" s="23"/>
    </row>
    <row r="40" customFormat="false" ht="37.45" hidden="false" customHeight="false" outlineLevel="0" collapsed="false">
      <c r="A40" s="22" t="n">
        <v>33</v>
      </c>
      <c r="B40" s="31" t="s">
        <v>162</v>
      </c>
      <c r="C40" s="31" t="s">
        <v>185</v>
      </c>
      <c r="D40" s="31" t="s">
        <v>186</v>
      </c>
      <c r="E40" s="31" t="s">
        <v>84</v>
      </c>
      <c r="F40" s="31" t="s">
        <v>52</v>
      </c>
      <c r="G40" s="31" t="s">
        <v>58</v>
      </c>
      <c r="H40" s="31" t="s">
        <v>45</v>
      </c>
      <c r="I40" s="35" t="s">
        <v>60</v>
      </c>
      <c r="J40" s="31" t="s">
        <v>187</v>
      </c>
      <c r="K40" s="30" t="s">
        <v>47</v>
      </c>
      <c r="L40" s="23"/>
      <c r="M40" s="23"/>
      <c r="N40" s="23"/>
      <c r="O40" s="23"/>
      <c r="P40" s="23"/>
      <c r="Q40" s="23"/>
      <c r="R40" s="23"/>
      <c r="S40" s="23"/>
    </row>
    <row r="41" customFormat="false" ht="37.45" hidden="false" customHeight="false" outlineLevel="0" collapsed="false">
      <c r="A41" s="22" t="n">
        <v>34</v>
      </c>
      <c r="B41" s="31" t="s">
        <v>89</v>
      </c>
      <c r="C41" s="31" t="s">
        <v>188</v>
      </c>
      <c r="D41" s="31" t="s">
        <v>189</v>
      </c>
      <c r="E41" s="31" t="s">
        <v>89</v>
      </c>
      <c r="F41" s="31" t="s">
        <v>52</v>
      </c>
      <c r="G41" s="31" t="s">
        <v>66</v>
      </c>
      <c r="H41" s="31" t="s">
        <v>45</v>
      </c>
      <c r="I41" s="35" t="s">
        <v>60</v>
      </c>
      <c r="J41" s="31" t="s">
        <v>190</v>
      </c>
      <c r="K41" s="33" t="s">
        <v>80</v>
      </c>
      <c r="L41" s="23"/>
      <c r="M41" s="23"/>
      <c r="N41" s="23"/>
      <c r="O41" s="23"/>
      <c r="P41" s="23"/>
      <c r="Q41" s="23"/>
      <c r="R41" s="23"/>
      <c r="S41" s="23"/>
    </row>
    <row r="42" customFormat="false" ht="46.45" hidden="false" customHeight="false" outlineLevel="0" collapsed="false">
      <c r="A42" s="22" t="n">
        <v>35</v>
      </c>
      <c r="B42" s="34" t="s">
        <v>191</v>
      </c>
      <c r="C42" s="34" t="s">
        <v>192</v>
      </c>
      <c r="D42" s="34" t="s">
        <v>193</v>
      </c>
      <c r="E42" s="34" t="s">
        <v>42</v>
      </c>
      <c r="F42" s="34" t="s">
        <v>52</v>
      </c>
      <c r="G42" s="34" t="s">
        <v>66</v>
      </c>
      <c r="H42" s="34" t="s">
        <v>45</v>
      </c>
      <c r="I42" s="35" t="s">
        <v>60</v>
      </c>
      <c r="J42" s="34" t="s">
        <v>194</v>
      </c>
      <c r="K42" s="30" t="s">
        <v>47</v>
      </c>
      <c r="L42" s="23"/>
      <c r="M42" s="23"/>
      <c r="N42" s="23"/>
      <c r="O42" s="23"/>
      <c r="P42" s="23"/>
      <c r="Q42" s="23"/>
      <c r="R42" s="23"/>
      <c r="S42" s="23"/>
    </row>
    <row r="43" customFormat="false" ht="46.45" hidden="false" customHeight="false" outlineLevel="0" collapsed="false">
      <c r="A43" s="22" t="n">
        <v>36</v>
      </c>
      <c r="B43" s="31" t="s">
        <v>195</v>
      </c>
      <c r="C43" s="31" t="s">
        <v>196</v>
      </c>
      <c r="D43" s="31" t="s">
        <v>197</v>
      </c>
      <c r="E43" s="31" t="s">
        <v>42</v>
      </c>
      <c r="F43" s="31" t="s">
        <v>52</v>
      </c>
      <c r="G43" s="31" t="s">
        <v>58</v>
      </c>
      <c r="H43" s="31" t="s">
        <v>45</v>
      </c>
      <c r="I43" s="35" t="s">
        <v>60</v>
      </c>
      <c r="J43" s="31" t="s">
        <v>198</v>
      </c>
      <c r="K43" s="30" t="s">
        <v>47</v>
      </c>
      <c r="L43" s="23"/>
      <c r="M43" s="23"/>
      <c r="N43" s="23"/>
      <c r="O43" s="23"/>
      <c r="P43" s="23"/>
      <c r="Q43" s="23"/>
      <c r="R43" s="23"/>
      <c r="S43" s="23"/>
    </row>
    <row r="44" customFormat="false" ht="55.45" hidden="false" customHeight="false" outlineLevel="0" collapsed="false">
      <c r="A44" s="22" t="n">
        <v>37</v>
      </c>
      <c r="B44" s="34" t="s">
        <v>199</v>
      </c>
      <c r="C44" s="34" t="s">
        <v>200</v>
      </c>
      <c r="D44" s="34" t="s">
        <v>201</v>
      </c>
      <c r="E44" s="34" t="s">
        <v>89</v>
      </c>
      <c r="F44" s="34" t="s">
        <v>52</v>
      </c>
      <c r="G44" s="34" t="s">
        <v>58</v>
      </c>
      <c r="H44" s="34" t="s">
        <v>67</v>
      </c>
      <c r="I44" s="33" t="s">
        <v>80</v>
      </c>
      <c r="J44" s="34" t="s">
        <v>202</v>
      </c>
      <c r="K44" s="30" t="s">
        <v>47</v>
      </c>
      <c r="L44" s="23"/>
      <c r="M44" s="23"/>
      <c r="N44" s="23"/>
      <c r="O44" s="23"/>
      <c r="P44" s="23"/>
      <c r="Q44" s="23"/>
      <c r="R44" s="23"/>
      <c r="S44" s="23"/>
    </row>
    <row r="45" customFormat="false" ht="64.15" hidden="false" customHeight="false" outlineLevel="0" collapsed="false">
      <c r="A45" s="22" t="n">
        <v>38</v>
      </c>
      <c r="B45" s="31" t="s">
        <v>89</v>
      </c>
      <c r="C45" s="31" t="s">
        <v>203</v>
      </c>
      <c r="D45" s="31" t="s">
        <v>204</v>
      </c>
      <c r="E45" s="31" t="s">
        <v>42</v>
      </c>
      <c r="F45" s="31" t="s">
        <v>52</v>
      </c>
      <c r="G45" s="31" t="s">
        <v>58</v>
      </c>
      <c r="H45" s="31" t="s">
        <v>67</v>
      </c>
      <c r="I45" s="33" t="s">
        <v>80</v>
      </c>
      <c r="J45" s="31" t="s">
        <v>205</v>
      </c>
      <c r="K45" s="30" t="s">
        <v>47</v>
      </c>
      <c r="L45" s="23"/>
      <c r="M45" s="23"/>
      <c r="N45" s="23"/>
      <c r="O45" s="23"/>
      <c r="P45" s="23"/>
      <c r="Q45" s="23"/>
      <c r="R45" s="23"/>
      <c r="S45" s="23"/>
    </row>
    <row r="46" customFormat="false" ht="55.45" hidden="false" customHeight="false" outlineLevel="0" collapsed="false">
      <c r="A46" s="22" t="n">
        <v>39</v>
      </c>
      <c r="B46" s="31" t="s">
        <v>149</v>
      </c>
      <c r="C46" s="31" t="s">
        <v>206</v>
      </c>
      <c r="D46" s="31" t="s">
        <v>207</v>
      </c>
      <c r="E46" s="31" t="s">
        <v>130</v>
      </c>
      <c r="F46" s="31" t="s">
        <v>52</v>
      </c>
      <c r="G46" s="31" t="s">
        <v>58</v>
      </c>
      <c r="H46" s="31" t="s">
        <v>73</v>
      </c>
      <c r="I46" s="33" t="s">
        <v>80</v>
      </c>
      <c r="J46" s="31" t="s">
        <v>208</v>
      </c>
      <c r="K46" s="30" t="s">
        <v>47</v>
      </c>
      <c r="L46" s="23"/>
      <c r="M46" s="23"/>
      <c r="N46" s="23"/>
      <c r="O46" s="23"/>
      <c r="P46" s="23"/>
      <c r="Q46" s="23"/>
      <c r="R46" s="23"/>
      <c r="S46" s="23"/>
    </row>
    <row r="47" customFormat="false" ht="55.45" hidden="false" customHeight="false" outlineLevel="0" collapsed="false">
      <c r="A47" s="22" t="n">
        <v>40</v>
      </c>
      <c r="B47" s="31" t="s">
        <v>209</v>
      </c>
      <c r="C47" s="31" t="s">
        <v>210</v>
      </c>
      <c r="D47" s="31" t="s">
        <v>211</v>
      </c>
      <c r="E47" s="31" t="s">
        <v>42</v>
      </c>
      <c r="F47" s="31" t="s">
        <v>212</v>
      </c>
      <c r="G47" s="31" t="s">
        <v>58</v>
      </c>
      <c r="H47" s="31" t="s">
        <v>45</v>
      </c>
      <c r="I47" s="35" t="s">
        <v>60</v>
      </c>
      <c r="J47" s="31" t="s">
        <v>213</v>
      </c>
      <c r="K47" s="30" t="s">
        <v>47</v>
      </c>
      <c r="L47" s="23"/>
      <c r="M47" s="23"/>
      <c r="N47" s="23"/>
      <c r="O47" s="23"/>
      <c r="P47" s="23"/>
      <c r="Q47" s="23"/>
      <c r="R47" s="23"/>
      <c r="S47" s="23"/>
    </row>
    <row r="48" customFormat="false" ht="55.2" hidden="false" customHeight="false" outlineLevel="0" collapsed="false">
      <c r="A48" s="22" t="n">
        <v>41</v>
      </c>
      <c r="B48" s="34" t="s">
        <v>89</v>
      </c>
      <c r="C48" s="34" t="s">
        <v>214</v>
      </c>
      <c r="D48" s="34" t="s">
        <v>215</v>
      </c>
      <c r="E48" s="34" t="s">
        <v>94</v>
      </c>
      <c r="F48" s="34" t="s">
        <v>52</v>
      </c>
      <c r="G48" s="34" t="s">
        <v>58</v>
      </c>
      <c r="H48" s="34" t="s">
        <v>45</v>
      </c>
      <c r="I48" s="35" t="s">
        <v>60</v>
      </c>
      <c r="J48" s="34" t="s">
        <v>216</v>
      </c>
      <c r="K48" s="30" t="s">
        <v>47</v>
      </c>
      <c r="L48" s="23"/>
      <c r="M48" s="23"/>
      <c r="N48" s="23"/>
      <c r="O48" s="23"/>
      <c r="P48" s="23"/>
      <c r="Q48" s="23"/>
      <c r="R48" s="23"/>
      <c r="S48" s="23"/>
    </row>
    <row r="49" customFormat="false" ht="55.45" hidden="false" customHeight="false" outlineLevel="0" collapsed="false">
      <c r="A49" s="22" t="n">
        <v>42</v>
      </c>
      <c r="B49" s="31" t="s">
        <v>89</v>
      </c>
      <c r="C49" s="31" t="s">
        <v>217</v>
      </c>
      <c r="D49" s="31" t="s">
        <v>218</v>
      </c>
      <c r="E49" s="31" t="s">
        <v>89</v>
      </c>
      <c r="F49" s="31" t="s">
        <v>52</v>
      </c>
      <c r="G49" s="31" t="s">
        <v>58</v>
      </c>
      <c r="H49" s="31" t="s">
        <v>45</v>
      </c>
      <c r="I49" s="35" t="s">
        <v>60</v>
      </c>
      <c r="J49" s="31" t="s">
        <v>219</v>
      </c>
      <c r="K49" s="30" t="s">
        <v>47</v>
      </c>
      <c r="L49" s="23"/>
      <c r="M49" s="23"/>
      <c r="N49" s="23"/>
      <c r="O49" s="23"/>
      <c r="P49" s="23"/>
      <c r="Q49" s="23"/>
      <c r="R49" s="23"/>
      <c r="S49" s="23"/>
    </row>
    <row r="50" customFormat="false" ht="46.25" hidden="false" customHeight="false" outlineLevel="0" collapsed="false">
      <c r="A50" s="22" t="n">
        <v>43</v>
      </c>
      <c r="B50" s="31" t="s">
        <v>81</v>
      </c>
      <c r="C50" s="31" t="s">
        <v>220</v>
      </c>
      <c r="D50" s="31" t="s">
        <v>221</v>
      </c>
      <c r="E50" s="31" t="s">
        <v>42</v>
      </c>
      <c r="F50" s="31" t="s">
        <v>52</v>
      </c>
      <c r="G50" s="31" t="s">
        <v>58</v>
      </c>
      <c r="H50" s="31" t="s">
        <v>67</v>
      </c>
      <c r="I50" s="33" t="s">
        <v>80</v>
      </c>
      <c r="J50" s="31" t="s">
        <v>222</v>
      </c>
      <c r="K50" s="30" t="s">
        <v>47</v>
      </c>
      <c r="L50" s="23"/>
      <c r="M50" s="23"/>
      <c r="N50" s="23"/>
      <c r="O50" s="23"/>
      <c r="P50" s="23"/>
      <c r="Q50" s="23"/>
      <c r="R50" s="23"/>
      <c r="S50" s="23"/>
    </row>
    <row r="51" customFormat="false" ht="118.45" hidden="false" customHeight="false" outlineLevel="0" collapsed="false">
      <c r="A51" s="22" t="n">
        <v>44</v>
      </c>
      <c r="B51" s="31" t="s">
        <v>119</v>
      </c>
      <c r="C51" s="31" t="s">
        <v>223</v>
      </c>
      <c r="D51" s="31" t="s">
        <v>224</v>
      </c>
      <c r="E51" s="31" t="s">
        <v>89</v>
      </c>
      <c r="F51" s="31" t="s">
        <v>225</v>
      </c>
      <c r="G51" s="31" t="s">
        <v>58</v>
      </c>
      <c r="H51" s="31" t="s">
        <v>45</v>
      </c>
      <c r="I51" s="35" t="s">
        <v>60</v>
      </c>
      <c r="J51" s="31" t="s">
        <v>226</v>
      </c>
      <c r="K51" s="30" t="s">
        <v>47</v>
      </c>
      <c r="L51" s="23"/>
      <c r="M51" s="23"/>
      <c r="N51" s="23"/>
      <c r="O51" s="23"/>
      <c r="P51" s="23"/>
      <c r="Q51" s="23"/>
      <c r="R51" s="23"/>
      <c r="S51" s="23"/>
    </row>
    <row r="52" customFormat="false" ht="37.3" hidden="false" customHeight="false" outlineLevel="0" collapsed="false">
      <c r="A52" s="22" t="n">
        <v>45</v>
      </c>
      <c r="B52" s="31" t="s">
        <v>119</v>
      </c>
      <c r="C52" s="31" t="s">
        <v>227</v>
      </c>
      <c r="D52" s="31" t="s">
        <v>228</v>
      </c>
      <c r="E52" s="31" t="s">
        <v>89</v>
      </c>
      <c r="F52" s="31" t="s">
        <v>52</v>
      </c>
      <c r="G52" s="31" t="s">
        <v>58</v>
      </c>
      <c r="H52" s="31" t="s">
        <v>45</v>
      </c>
      <c r="I52" s="35" t="s">
        <v>60</v>
      </c>
      <c r="J52" s="31" t="s">
        <v>229</v>
      </c>
      <c r="K52" s="30" t="s">
        <v>47</v>
      </c>
      <c r="L52" s="23"/>
      <c r="M52" s="23"/>
      <c r="N52" s="23"/>
      <c r="O52" s="23"/>
      <c r="P52" s="23"/>
      <c r="Q52" s="23"/>
      <c r="R52" s="23"/>
      <c r="S52" s="23"/>
    </row>
    <row r="53" customFormat="false" ht="19.45" hidden="false" customHeight="false" outlineLevel="0" collapsed="false">
      <c r="A53" s="22" t="n">
        <v>46</v>
      </c>
      <c r="B53" s="34" t="s">
        <v>230</v>
      </c>
      <c r="C53" s="34" t="s">
        <v>231</v>
      </c>
      <c r="D53" s="34" t="s">
        <v>232</v>
      </c>
      <c r="E53" s="34" t="s">
        <v>89</v>
      </c>
      <c r="F53" s="34" t="s">
        <v>52</v>
      </c>
      <c r="G53" s="34" t="s">
        <v>58</v>
      </c>
      <c r="H53" s="34" t="s">
        <v>45</v>
      </c>
      <c r="I53" s="35" t="s">
        <v>60</v>
      </c>
      <c r="J53" s="34" t="s">
        <v>110</v>
      </c>
      <c r="K53" s="30" t="s">
        <v>47</v>
      </c>
      <c r="L53" s="23"/>
      <c r="M53" s="23"/>
      <c r="N53" s="23"/>
      <c r="O53" s="23"/>
      <c r="P53" s="23"/>
      <c r="Q53" s="23"/>
      <c r="R53" s="23"/>
      <c r="S53" s="23"/>
    </row>
    <row r="54" customFormat="false" ht="82.05" hidden="false" customHeight="false" outlineLevel="0" collapsed="false">
      <c r="A54" s="22" t="n">
        <v>47</v>
      </c>
      <c r="B54" s="31" t="s">
        <v>233</v>
      </c>
      <c r="C54" s="31" t="s">
        <v>234</v>
      </c>
      <c r="D54" s="31" t="s">
        <v>235</v>
      </c>
      <c r="E54" s="31" t="s">
        <v>51</v>
      </c>
      <c r="F54" s="31" t="s">
        <v>236</v>
      </c>
      <c r="G54" s="31" t="s">
        <v>58</v>
      </c>
      <c r="H54" s="31" t="s">
        <v>45</v>
      </c>
      <c r="I54" s="35" t="s">
        <v>60</v>
      </c>
      <c r="J54" s="31" t="s">
        <v>237</v>
      </c>
      <c r="K54" s="33" t="s">
        <v>80</v>
      </c>
      <c r="L54" s="23"/>
      <c r="M54" s="23"/>
      <c r="N54" s="23"/>
      <c r="O54" s="23"/>
      <c r="P54" s="23"/>
      <c r="Q54" s="23"/>
      <c r="R54" s="23"/>
      <c r="S54" s="23"/>
    </row>
    <row r="55" customFormat="false" ht="55.2" hidden="false" customHeight="false" outlineLevel="0" collapsed="false">
      <c r="A55" s="22" t="n">
        <v>48</v>
      </c>
      <c r="B55" s="34" t="s">
        <v>238</v>
      </c>
      <c r="C55" s="34" t="s">
        <v>239</v>
      </c>
      <c r="D55" s="34" t="s">
        <v>240</v>
      </c>
      <c r="E55" s="34" t="s">
        <v>42</v>
      </c>
      <c r="F55" s="34" t="s">
        <v>52</v>
      </c>
      <c r="G55" s="34" t="s">
        <v>44</v>
      </c>
      <c r="H55" s="34" t="s">
        <v>45</v>
      </c>
      <c r="I55" s="32" t="s">
        <v>78</v>
      </c>
      <c r="J55" s="34" t="s">
        <v>241</v>
      </c>
      <c r="K55" s="33" t="s">
        <v>80</v>
      </c>
      <c r="L55" s="23"/>
      <c r="M55" s="23"/>
      <c r="N55" s="23"/>
      <c r="O55" s="23"/>
      <c r="P55" s="23"/>
      <c r="Q55" s="23"/>
      <c r="R55" s="23"/>
      <c r="S55" s="23"/>
    </row>
    <row r="56" customFormat="false" ht="73.45" hidden="false" customHeight="false" outlineLevel="0" collapsed="false">
      <c r="A56" s="22" t="n">
        <v>49</v>
      </c>
      <c r="B56" s="31" t="s">
        <v>89</v>
      </c>
      <c r="C56" s="31" t="s">
        <v>242</v>
      </c>
      <c r="D56" s="31" t="s">
        <v>243</v>
      </c>
      <c r="E56" s="31" t="s">
        <v>89</v>
      </c>
      <c r="F56" s="31" t="s">
        <v>52</v>
      </c>
      <c r="G56" s="31" t="s">
        <v>66</v>
      </c>
      <c r="H56" s="31" t="s">
        <v>45</v>
      </c>
      <c r="I56" s="35" t="s">
        <v>60</v>
      </c>
      <c r="J56" s="31" t="s">
        <v>244</v>
      </c>
      <c r="K56" s="30" t="s">
        <v>47</v>
      </c>
      <c r="L56" s="23"/>
      <c r="M56" s="23"/>
      <c r="N56" s="23"/>
      <c r="O56" s="23"/>
      <c r="P56" s="23"/>
      <c r="Q56" s="23"/>
      <c r="R56" s="23"/>
      <c r="S56" s="23"/>
    </row>
    <row r="57" customFormat="false" ht="46.25" hidden="false" customHeight="false" outlineLevel="0" collapsed="false">
      <c r="A57" s="22" t="n">
        <v>50</v>
      </c>
      <c r="B57" s="31" t="s">
        <v>89</v>
      </c>
      <c r="C57" s="31" t="s">
        <v>245</v>
      </c>
      <c r="D57" s="31" t="s">
        <v>246</v>
      </c>
      <c r="E57" s="31" t="s">
        <v>89</v>
      </c>
      <c r="F57" s="31" t="s">
        <v>52</v>
      </c>
      <c r="G57" s="31" t="s">
        <v>44</v>
      </c>
      <c r="H57" s="31" t="s">
        <v>45</v>
      </c>
      <c r="I57" s="32" t="s">
        <v>78</v>
      </c>
      <c r="J57" s="31" t="s">
        <v>247</v>
      </c>
      <c r="K57" s="33" t="s">
        <v>80</v>
      </c>
      <c r="L57" s="23"/>
      <c r="M57" s="23"/>
      <c r="N57" s="23"/>
      <c r="O57" s="23"/>
      <c r="P57" s="23"/>
      <c r="Q57" s="23"/>
      <c r="R57" s="23"/>
      <c r="S57" s="23"/>
    </row>
    <row r="58" customFormat="false" ht="46.25" hidden="false" customHeight="false" outlineLevel="0" collapsed="false">
      <c r="A58" s="22" t="n">
        <v>51</v>
      </c>
      <c r="B58" s="34" t="s">
        <v>89</v>
      </c>
      <c r="C58" s="34" t="s">
        <v>248</v>
      </c>
      <c r="D58" s="34" t="s">
        <v>249</v>
      </c>
      <c r="E58" s="34" t="s">
        <v>89</v>
      </c>
      <c r="F58" s="34" t="s">
        <v>52</v>
      </c>
      <c r="G58" s="34" t="s">
        <v>58</v>
      </c>
      <c r="H58" s="34" t="s">
        <v>67</v>
      </c>
      <c r="I58" s="33" t="s">
        <v>80</v>
      </c>
      <c r="J58" s="34" t="s">
        <v>250</v>
      </c>
      <c r="K58" s="30" t="s">
        <v>47</v>
      </c>
      <c r="L58" s="23"/>
      <c r="M58" s="23"/>
      <c r="N58" s="23"/>
      <c r="O58" s="23"/>
      <c r="P58" s="23"/>
      <c r="Q58" s="23"/>
      <c r="R58" s="23"/>
      <c r="S58" s="23"/>
    </row>
    <row r="59" customFormat="false" ht="64.15" hidden="false" customHeight="false" outlineLevel="0" collapsed="false">
      <c r="A59" s="22" t="n">
        <v>52</v>
      </c>
      <c r="B59" s="31" t="s">
        <v>89</v>
      </c>
      <c r="C59" s="31" t="s">
        <v>251</v>
      </c>
      <c r="D59" s="31" t="s">
        <v>252</v>
      </c>
      <c r="E59" s="31" t="s">
        <v>84</v>
      </c>
      <c r="F59" s="31" t="s">
        <v>52</v>
      </c>
      <c r="G59" s="31" t="s">
        <v>58</v>
      </c>
      <c r="H59" s="31" t="s">
        <v>45</v>
      </c>
      <c r="I59" s="35" t="s">
        <v>60</v>
      </c>
      <c r="J59" s="31" t="s">
        <v>253</v>
      </c>
      <c r="K59" s="30" t="s">
        <v>47</v>
      </c>
      <c r="L59" s="23"/>
      <c r="M59" s="23"/>
      <c r="N59" s="23"/>
      <c r="O59" s="23"/>
      <c r="P59" s="23"/>
      <c r="Q59" s="23"/>
      <c r="R59" s="23"/>
      <c r="S59" s="23"/>
    </row>
    <row r="60" customFormat="false" ht="55.2" hidden="false" customHeight="false" outlineLevel="0" collapsed="false">
      <c r="A60" s="22" t="n">
        <v>53</v>
      </c>
      <c r="B60" s="31" t="s">
        <v>254</v>
      </c>
      <c r="C60" s="31" t="s">
        <v>255</v>
      </c>
      <c r="D60" s="31" t="s">
        <v>256</v>
      </c>
      <c r="E60" s="31" t="s">
        <v>94</v>
      </c>
      <c r="F60" s="31" t="s">
        <v>257</v>
      </c>
      <c r="G60" s="31" t="s">
        <v>44</v>
      </c>
      <c r="H60" s="31" t="s">
        <v>67</v>
      </c>
      <c r="I60" s="35" t="s">
        <v>60</v>
      </c>
      <c r="J60" s="31" t="s">
        <v>258</v>
      </c>
      <c r="K60" s="37" t="s">
        <v>80</v>
      </c>
      <c r="L60" s="23"/>
      <c r="M60" s="23"/>
      <c r="N60" s="23"/>
      <c r="O60" s="23"/>
      <c r="P60" s="23"/>
      <c r="Q60" s="23"/>
      <c r="R60" s="23"/>
      <c r="S60" s="23"/>
    </row>
    <row r="61" customFormat="false" ht="37.3" hidden="false" customHeight="false" outlineLevel="0" collapsed="false">
      <c r="A61" s="22" t="n">
        <v>54</v>
      </c>
      <c r="B61" s="34" t="s">
        <v>119</v>
      </c>
      <c r="C61" s="34" t="s">
        <v>259</v>
      </c>
      <c r="D61" s="34" t="s">
        <v>260</v>
      </c>
      <c r="E61" s="34" t="s">
        <v>42</v>
      </c>
      <c r="F61" s="34" t="s">
        <v>52</v>
      </c>
      <c r="G61" s="34" t="s">
        <v>58</v>
      </c>
      <c r="H61" s="34" t="s">
        <v>45</v>
      </c>
      <c r="I61" s="35" t="s">
        <v>60</v>
      </c>
      <c r="J61" s="34" t="s">
        <v>261</v>
      </c>
      <c r="K61" s="30" t="s">
        <v>262</v>
      </c>
      <c r="L61" s="23"/>
      <c r="M61" s="23"/>
      <c r="N61" s="23"/>
      <c r="O61" s="23"/>
      <c r="P61" s="23"/>
      <c r="Q61" s="23"/>
      <c r="R61" s="23"/>
      <c r="S61" s="23"/>
    </row>
    <row r="62" customFormat="false" ht="37.3" hidden="false" customHeight="false" outlineLevel="0" collapsed="false">
      <c r="A62" s="22" t="n">
        <v>55</v>
      </c>
      <c r="B62" s="25" t="s">
        <v>263</v>
      </c>
      <c r="C62" s="23" t="s">
        <v>264</v>
      </c>
      <c r="D62" s="23" t="s">
        <v>265</v>
      </c>
      <c r="E62" s="23" t="s">
        <v>89</v>
      </c>
      <c r="F62" s="23" t="s">
        <v>266</v>
      </c>
      <c r="G62" s="23" t="s">
        <v>44</v>
      </c>
      <c r="H62" s="23" t="s">
        <v>59</v>
      </c>
      <c r="I62" s="24" t="str">
        <f aca="false">VLOOKUP(Table252[[#This Row],[Impact]]&amp;"|"&amp;Table252[[#This Row],[Likelihood]],[3]'Risk Ratings (Do Not Change)'!$C$7:$D$32,2,0)</f>
        <v>Critical</v>
      </c>
      <c r="J62" s="23" t="s">
        <v>267</v>
      </c>
      <c r="K62" s="23" t="s">
        <v>47</v>
      </c>
      <c r="L62" s="23"/>
      <c r="M62" s="23"/>
      <c r="N62" s="23"/>
      <c r="O62" s="23"/>
      <c r="P62" s="23"/>
      <c r="Q62" s="23"/>
      <c r="R62" s="23"/>
      <c r="S62" s="23"/>
    </row>
    <row r="63" customFormat="false" ht="64.45" hidden="false" customHeight="false" outlineLevel="0" collapsed="false">
      <c r="A63" s="22" t="n">
        <v>56</v>
      </c>
      <c r="B63" s="25" t="s">
        <v>132</v>
      </c>
      <c r="C63" s="23" t="s">
        <v>268</v>
      </c>
      <c r="D63" s="28" t="s">
        <v>269</v>
      </c>
      <c r="E63" s="23" t="s">
        <v>130</v>
      </c>
      <c r="F63" s="23" t="s">
        <v>52</v>
      </c>
      <c r="G63" s="23" t="s">
        <v>44</v>
      </c>
      <c r="H63" s="23" t="s">
        <v>59</v>
      </c>
      <c r="I63" s="24" t="str">
        <f aca="false">VLOOKUP(Table252[[#This Row],[Impact]]&amp;"|"&amp;Table252[[#This Row],[Likelihood]],[3]'Risk Ratings (Do Not Change)'!$C$7:$D$32,2,0)</f>
        <v>Critical</v>
      </c>
      <c r="J63" s="23" t="s">
        <v>270</v>
      </c>
      <c r="K63" s="23" t="s">
        <v>47</v>
      </c>
      <c r="L63" s="23"/>
      <c r="M63" s="23"/>
      <c r="N63" s="23"/>
      <c r="O63" s="23"/>
      <c r="P63" s="23"/>
      <c r="Q63" s="23"/>
      <c r="R63" s="23"/>
      <c r="S63" s="23"/>
    </row>
    <row r="64" customFormat="false" ht="64.45" hidden="false" customHeight="false" outlineLevel="0" collapsed="false">
      <c r="A64" s="22" t="n">
        <v>57</v>
      </c>
      <c r="B64" s="25" t="s">
        <v>271</v>
      </c>
      <c r="C64" s="23" t="s">
        <v>272</v>
      </c>
      <c r="D64" s="23" t="s">
        <v>273</v>
      </c>
      <c r="E64" s="23" t="s">
        <v>94</v>
      </c>
      <c r="F64" s="23" t="s">
        <v>52</v>
      </c>
      <c r="G64" s="23" t="s">
        <v>44</v>
      </c>
      <c r="H64" s="23" t="s">
        <v>59</v>
      </c>
      <c r="I64" s="24" t="str">
        <f aca="false">VLOOKUP(Table252[[#This Row],[Impact]]&amp;"|"&amp;Table252[[#This Row],[Likelihood]],[3]'Risk Ratings (Do Not Change)'!$C$7:$D$32,2,0)</f>
        <v>Critical</v>
      </c>
      <c r="J64" s="23" t="s">
        <v>274</v>
      </c>
      <c r="K64" s="23" t="s">
        <v>47</v>
      </c>
      <c r="L64" s="23"/>
      <c r="M64" s="23"/>
      <c r="N64" s="23"/>
      <c r="O64" s="23"/>
      <c r="P64" s="23"/>
      <c r="Q64" s="23"/>
      <c r="R64" s="23"/>
      <c r="S64" s="23"/>
    </row>
    <row r="65" customFormat="false" ht="46.45" hidden="false" customHeight="false" outlineLevel="0" collapsed="false">
      <c r="A65" s="22" t="n">
        <v>58</v>
      </c>
      <c r="B65" s="25" t="s">
        <v>275</v>
      </c>
      <c r="C65" s="23" t="s">
        <v>276</v>
      </c>
      <c r="D65" s="23" t="s">
        <v>277</v>
      </c>
      <c r="E65" s="23" t="s">
        <v>89</v>
      </c>
      <c r="F65" s="23" t="s">
        <v>52</v>
      </c>
      <c r="G65" s="23" t="s">
        <v>58</v>
      </c>
      <c r="H65" s="23" t="s">
        <v>59</v>
      </c>
      <c r="I65" s="24" t="str">
        <f aca="false">VLOOKUP(Table252[[#This Row],[Impact]]&amp;"|"&amp;Table252[[#This Row],[Likelihood]],[3]'Risk Ratings (Do Not Change)'!$C$7:$D$32,2,0)</f>
        <v>High</v>
      </c>
      <c r="J65" s="23" t="s">
        <v>278</v>
      </c>
      <c r="K65" s="23" t="s">
        <v>47</v>
      </c>
      <c r="L65" s="23"/>
      <c r="M65" s="23"/>
      <c r="N65" s="23"/>
      <c r="O65" s="23"/>
      <c r="P65" s="23"/>
      <c r="Q65" s="23"/>
      <c r="R65" s="23"/>
      <c r="S65" s="23"/>
    </row>
    <row r="66" customFormat="false" ht="55.45" hidden="false" customHeight="false" outlineLevel="0" collapsed="false">
      <c r="A66" s="22" t="n">
        <v>59</v>
      </c>
      <c r="B66" s="25" t="s">
        <v>279</v>
      </c>
      <c r="C66" s="23" t="s">
        <v>280</v>
      </c>
      <c r="D66" s="23" t="s">
        <v>281</v>
      </c>
      <c r="E66" s="23" t="s">
        <v>130</v>
      </c>
      <c r="F66" s="23" t="s">
        <v>52</v>
      </c>
      <c r="G66" s="23" t="s">
        <v>66</v>
      </c>
      <c r="H66" s="23" t="s">
        <v>59</v>
      </c>
      <c r="I66" s="24" t="str">
        <f aca="false">VLOOKUP(Table252[[#This Row],[Impact]]&amp;"|"&amp;Table252[[#This Row],[Likelihood]],[3]'Risk Ratings (Do Not Change)'!$C$7:$D$32,2,0)</f>
        <v>Critical</v>
      </c>
      <c r="J66" s="23" t="s">
        <v>282</v>
      </c>
      <c r="K66" s="23" t="s">
        <v>47</v>
      </c>
      <c r="L66" s="23"/>
      <c r="M66" s="23"/>
      <c r="N66" s="23"/>
      <c r="O66" s="23"/>
      <c r="P66" s="23"/>
      <c r="Q66" s="23"/>
      <c r="R66" s="23"/>
      <c r="S66" s="23"/>
    </row>
    <row r="67" customFormat="false" ht="64.45" hidden="false" customHeight="false" outlineLevel="0" collapsed="false">
      <c r="A67" s="22" t="n">
        <v>60</v>
      </c>
      <c r="B67" s="25" t="s">
        <v>283</v>
      </c>
      <c r="C67" s="38" t="s">
        <v>284</v>
      </c>
      <c r="D67" s="23" t="s">
        <v>285</v>
      </c>
      <c r="E67" s="23" t="s">
        <v>89</v>
      </c>
      <c r="F67" s="23" t="s">
        <v>52</v>
      </c>
      <c r="G67" s="23" t="s">
        <v>66</v>
      </c>
      <c r="H67" s="23" t="s">
        <v>59</v>
      </c>
      <c r="I67" s="39" t="str">
        <f aca="false">VLOOKUP(Table252[[#This Row],[Impact]]&amp;"|"&amp;Table252[[#This Row],[Likelihood]],[3]'Risk Ratings (Do Not Change)'!$C$7:$D$32,2,0)</f>
        <v>Critical</v>
      </c>
      <c r="J67" s="23" t="s">
        <v>286</v>
      </c>
      <c r="K67" s="23" t="s">
        <v>47</v>
      </c>
      <c r="L67" s="23"/>
      <c r="M67" s="23"/>
      <c r="N67" s="23"/>
      <c r="O67" s="23"/>
      <c r="P67" s="23"/>
      <c r="Q67" s="23"/>
      <c r="R67" s="23"/>
      <c r="S67" s="23"/>
    </row>
    <row r="68" customFormat="false" ht="28.45" hidden="false" customHeight="false" outlineLevel="0" collapsed="false">
      <c r="A68" s="22" t="n">
        <v>61</v>
      </c>
      <c r="B68" s="25" t="s">
        <v>287</v>
      </c>
      <c r="C68" s="23" t="s">
        <v>288</v>
      </c>
      <c r="D68" s="23" t="s">
        <v>289</v>
      </c>
      <c r="E68" s="23" t="s">
        <v>130</v>
      </c>
      <c r="F68" s="23" t="s">
        <v>52</v>
      </c>
      <c r="G68" s="23" t="s">
        <v>66</v>
      </c>
      <c r="H68" s="23" t="s">
        <v>59</v>
      </c>
      <c r="I68" s="24" t="str">
        <f aca="false">VLOOKUP(Table252[[#This Row],[Impact]]&amp;"|"&amp;Table252[[#This Row],[Likelihood]],[3]'Risk Ratings (Do Not Change)'!$C$7:$D$32,2,0)</f>
        <v>Critical</v>
      </c>
      <c r="J68" s="23" t="s">
        <v>290</v>
      </c>
      <c r="K68" s="23" t="s">
        <v>47</v>
      </c>
      <c r="L68" s="23"/>
      <c r="M68" s="23"/>
      <c r="N68" s="23"/>
      <c r="O68" s="23"/>
      <c r="P68" s="23"/>
      <c r="Q68" s="23"/>
      <c r="R68" s="23"/>
      <c r="S68" s="23"/>
    </row>
    <row r="69" customFormat="false" ht="37.45" hidden="false" customHeight="false" outlineLevel="0" collapsed="false">
      <c r="A69" s="22" t="n">
        <v>62</v>
      </c>
      <c r="B69" s="25" t="s">
        <v>291</v>
      </c>
      <c r="C69" s="23" t="s">
        <v>292</v>
      </c>
      <c r="D69" s="23" t="s">
        <v>293</v>
      </c>
      <c r="E69" s="23" t="s">
        <v>65</v>
      </c>
      <c r="F69" s="23" t="s">
        <v>52</v>
      </c>
      <c r="G69" s="23" t="s">
        <v>66</v>
      </c>
      <c r="H69" s="23" t="s">
        <v>59</v>
      </c>
      <c r="I69" s="24" t="str">
        <f aca="false">VLOOKUP(Table252[[#This Row],[Impact]]&amp;"|"&amp;Table252[[#This Row],[Likelihood]],[3]'Risk Ratings (Do Not Change)'!$C$7:$D$32,2,0)</f>
        <v>Critical</v>
      </c>
      <c r="J69" s="23" t="s">
        <v>294</v>
      </c>
      <c r="K69" s="23" t="s">
        <v>47</v>
      </c>
      <c r="L69" s="23"/>
      <c r="M69" s="23"/>
      <c r="N69" s="23"/>
      <c r="O69" s="23"/>
      <c r="P69" s="23"/>
      <c r="Q69" s="23"/>
      <c r="R69" s="23"/>
      <c r="S69" s="23"/>
    </row>
    <row r="70" customFormat="false" ht="46.45" hidden="false" customHeight="false" outlineLevel="0" collapsed="false">
      <c r="A70" s="22" t="n">
        <v>63</v>
      </c>
      <c r="B70" s="25" t="s">
        <v>295</v>
      </c>
      <c r="C70" s="38" t="s">
        <v>296</v>
      </c>
      <c r="D70" s="23" t="s">
        <v>297</v>
      </c>
      <c r="E70" s="23" t="s">
        <v>84</v>
      </c>
      <c r="F70" s="23" t="s">
        <v>52</v>
      </c>
      <c r="G70" s="23" t="s">
        <v>66</v>
      </c>
      <c r="H70" s="23" t="s">
        <v>67</v>
      </c>
      <c r="I70" s="24" t="str">
        <f aca="false">VLOOKUP(Table252[[#This Row],[Impact]]&amp;"|"&amp;Table252[[#This Row],[Likelihood]],[3]'Risk Ratings (Do Not Change)'!$C$7:$D$32,2,0)</f>
        <v>High</v>
      </c>
      <c r="J70" s="23" t="s">
        <v>298</v>
      </c>
      <c r="K70" s="23" t="s">
        <v>47</v>
      </c>
      <c r="L70" s="23"/>
      <c r="M70" s="23"/>
      <c r="N70" s="23"/>
      <c r="O70" s="23"/>
      <c r="P70" s="23"/>
      <c r="Q70" s="23"/>
      <c r="R70" s="23"/>
      <c r="S70" s="23"/>
    </row>
    <row r="71" customFormat="false" ht="46.45" hidden="false" customHeight="false" outlineLevel="0" collapsed="false">
      <c r="A71" s="22" t="n">
        <v>64</v>
      </c>
      <c r="B71" s="25" t="s">
        <v>136</v>
      </c>
      <c r="C71" s="23" t="s">
        <v>299</v>
      </c>
      <c r="D71" s="23" t="s">
        <v>300</v>
      </c>
      <c r="E71" s="23" t="s">
        <v>65</v>
      </c>
      <c r="F71" s="23" t="s">
        <v>301</v>
      </c>
      <c r="G71" s="23" t="s">
        <v>44</v>
      </c>
      <c r="H71" s="23" t="s">
        <v>67</v>
      </c>
      <c r="I71" s="24" t="str">
        <f aca="false">VLOOKUP(Table252[[#This Row],[Impact]]&amp;"|"&amp;Table252[[#This Row],[Likelihood]],[3]'Risk Ratings (Do Not Change)'!$C$7:$D$32,2,0)</f>
        <v>High</v>
      </c>
      <c r="J71" s="23" t="s">
        <v>302</v>
      </c>
      <c r="K71" s="23"/>
      <c r="L71" s="23"/>
      <c r="M71" s="23"/>
      <c r="N71" s="23"/>
      <c r="O71" s="23"/>
      <c r="P71" s="23"/>
      <c r="Q71" s="23"/>
      <c r="R71" s="23"/>
      <c r="S71" s="23"/>
    </row>
    <row r="72" customFormat="false" ht="55.45" hidden="false" customHeight="false" outlineLevel="0" collapsed="false">
      <c r="A72" s="22" t="n">
        <v>65</v>
      </c>
      <c r="B72" s="25" t="s">
        <v>303</v>
      </c>
      <c r="C72" s="23" t="s">
        <v>304</v>
      </c>
      <c r="D72" s="23" t="s">
        <v>305</v>
      </c>
      <c r="E72" s="23" t="s">
        <v>94</v>
      </c>
      <c r="F72" s="23" t="s">
        <v>52</v>
      </c>
      <c r="G72" s="23" t="s">
        <v>44</v>
      </c>
      <c r="H72" s="23" t="s">
        <v>59</v>
      </c>
      <c r="I72" s="24" t="str">
        <f aca="false">VLOOKUP(Table252[[#This Row],[Impact]]&amp;"|"&amp;Table252[[#This Row],[Likelihood]],[3]'Risk Ratings (Do Not Change)'!$C$7:$D$32,2,0)</f>
        <v>Critical</v>
      </c>
      <c r="J72" s="23" t="s">
        <v>306</v>
      </c>
      <c r="K72" s="36" t="s">
        <v>47</v>
      </c>
      <c r="L72" s="23"/>
      <c r="M72" s="23"/>
      <c r="N72" s="23"/>
      <c r="O72" s="23"/>
      <c r="P72" s="23"/>
      <c r="Q72" s="23"/>
      <c r="R72" s="23"/>
      <c r="S72" s="23"/>
    </row>
    <row r="73" customFormat="false" ht="37.45" hidden="false" customHeight="false" outlineLevel="0" collapsed="false">
      <c r="A73" s="22" t="n">
        <v>66</v>
      </c>
      <c r="B73" s="25" t="s">
        <v>307</v>
      </c>
      <c r="C73" s="23" t="s">
        <v>308</v>
      </c>
      <c r="D73" s="23" t="s">
        <v>309</v>
      </c>
      <c r="E73" s="23" t="s">
        <v>94</v>
      </c>
      <c r="F73" s="23" t="s">
        <v>52</v>
      </c>
      <c r="G73" s="23" t="s">
        <v>44</v>
      </c>
      <c r="H73" s="23" t="s">
        <v>67</v>
      </c>
      <c r="I73" s="24" t="str">
        <f aca="false">VLOOKUP(Table252[[#This Row],[Impact]]&amp;"|"&amp;Table252[[#This Row],[Likelihood]],[3]'Risk Ratings (Do Not Change)'!$C$7:$D$32,2,0)</f>
        <v>High</v>
      </c>
      <c r="J73" s="23" t="s">
        <v>310</v>
      </c>
      <c r="K73" s="36" t="s">
        <v>47</v>
      </c>
      <c r="L73" s="23"/>
      <c r="M73" s="23"/>
      <c r="N73" s="23"/>
      <c r="O73" s="23"/>
      <c r="P73" s="23"/>
      <c r="Q73" s="23"/>
      <c r="R73" s="23"/>
      <c r="S73" s="23"/>
    </row>
    <row r="74" customFormat="false" ht="82.45" hidden="false" customHeight="false" outlineLevel="0" collapsed="false">
      <c r="A74" s="22" t="n">
        <v>67</v>
      </c>
      <c r="B74" s="25" t="s">
        <v>311</v>
      </c>
      <c r="C74" s="23" t="s">
        <v>312</v>
      </c>
      <c r="D74" s="23" t="s">
        <v>313</v>
      </c>
      <c r="E74" s="23" t="s">
        <v>94</v>
      </c>
      <c r="F74" s="23" t="s">
        <v>52</v>
      </c>
      <c r="G74" s="23" t="s">
        <v>66</v>
      </c>
      <c r="H74" s="23" t="s">
        <v>59</v>
      </c>
      <c r="I74" s="39" t="str">
        <f aca="false">VLOOKUP(Table252[[#This Row],[Impact]]&amp;"|"&amp;Table252[[#This Row],[Likelihood]],[3]'Risk Ratings (Do Not Change)'!$C$7:$D$32,2,0)</f>
        <v>Critical</v>
      </c>
      <c r="J74" s="23" t="s">
        <v>314</v>
      </c>
      <c r="K74" s="23" t="s">
        <v>47</v>
      </c>
      <c r="L74" s="23"/>
      <c r="M74" s="23"/>
      <c r="N74" s="23"/>
      <c r="O74" s="23"/>
      <c r="P74" s="23"/>
      <c r="Q74" s="23"/>
      <c r="R74" s="23"/>
      <c r="S74" s="23"/>
    </row>
    <row r="75" customFormat="false" ht="64.45" hidden="false" customHeight="false" outlineLevel="0" collapsed="false">
      <c r="A75" s="22" t="n">
        <v>68</v>
      </c>
      <c r="B75" s="25" t="s">
        <v>315</v>
      </c>
      <c r="C75" s="23" t="s">
        <v>316</v>
      </c>
      <c r="D75" s="23" t="s">
        <v>317</v>
      </c>
      <c r="E75" s="23" t="s">
        <v>51</v>
      </c>
      <c r="F75" s="23" t="s">
        <v>52</v>
      </c>
      <c r="G75" s="23" t="s">
        <v>66</v>
      </c>
      <c r="H75" s="23" t="s">
        <v>59</v>
      </c>
      <c r="I75" s="39" t="str">
        <f aca="false">VLOOKUP(Table252[[#This Row],[Impact]]&amp;"|"&amp;Table252[[#This Row],[Likelihood]],[3]'Risk Ratings (Do Not Change)'!$C$7:$D$32,2,0)</f>
        <v>Critical</v>
      </c>
      <c r="J75" s="23" t="s">
        <v>318</v>
      </c>
      <c r="K75" s="23" t="s">
        <v>47</v>
      </c>
      <c r="L75" s="23"/>
      <c r="M75" s="23"/>
      <c r="N75" s="23"/>
      <c r="O75" s="23"/>
      <c r="P75" s="23"/>
      <c r="Q75" s="23"/>
      <c r="R75" s="23"/>
      <c r="S75" s="23"/>
    </row>
    <row r="76" customFormat="false" ht="64.45" hidden="false" customHeight="false" outlineLevel="0" collapsed="false">
      <c r="A76" s="22" t="n">
        <v>69</v>
      </c>
      <c r="B76" s="25" t="s">
        <v>319</v>
      </c>
      <c r="C76" s="23" t="s">
        <v>320</v>
      </c>
      <c r="D76" s="23" t="s">
        <v>321</v>
      </c>
      <c r="E76" s="23" t="s">
        <v>94</v>
      </c>
      <c r="F76" s="23" t="s">
        <v>52</v>
      </c>
      <c r="G76" s="23" t="s">
        <v>44</v>
      </c>
      <c r="H76" s="23" t="s">
        <v>59</v>
      </c>
      <c r="I76" s="24" t="str">
        <f aca="false">VLOOKUP(Table252[[#This Row],[Impact]]&amp;"|"&amp;Table252[[#This Row],[Likelihood]],[3]'Risk Ratings (Do Not Change)'!$C$7:$D$32,2,0)</f>
        <v>Critical</v>
      </c>
      <c r="J76" s="23" t="s">
        <v>322</v>
      </c>
      <c r="K76" s="36" t="s">
        <v>47</v>
      </c>
      <c r="L76" s="23"/>
      <c r="M76" s="23"/>
      <c r="N76" s="23"/>
      <c r="O76" s="23"/>
      <c r="P76" s="23"/>
      <c r="Q76" s="23"/>
      <c r="R76" s="23"/>
      <c r="S76" s="23"/>
    </row>
    <row r="77" customFormat="false" ht="64.45" hidden="false" customHeight="false" outlineLevel="0" collapsed="false">
      <c r="A77" s="22" t="n">
        <v>70</v>
      </c>
      <c r="B77" s="25" t="s">
        <v>323</v>
      </c>
      <c r="C77" s="38" t="s">
        <v>324</v>
      </c>
      <c r="D77" s="23" t="s">
        <v>325</v>
      </c>
      <c r="E77" s="23" t="s">
        <v>89</v>
      </c>
      <c r="F77" s="23" t="s">
        <v>52</v>
      </c>
      <c r="G77" s="23" t="s">
        <v>44</v>
      </c>
      <c r="H77" s="23" t="s">
        <v>45</v>
      </c>
      <c r="I77" s="24" t="str">
        <f aca="false">VLOOKUP(Table252[[#This Row],[Impact]]&amp;"|"&amp;Table252[[#This Row],[Likelihood]],[3]'Risk Ratings (Do Not Change)'!$C$7:$D$32,2,0)</f>
        <v>Critical</v>
      </c>
      <c r="J77" s="23" t="s">
        <v>326</v>
      </c>
      <c r="K77" s="36" t="s">
        <v>47</v>
      </c>
      <c r="L77" s="23"/>
      <c r="M77" s="23"/>
      <c r="N77" s="23"/>
      <c r="O77" s="23"/>
      <c r="P77" s="23"/>
      <c r="Q77" s="23"/>
      <c r="R77" s="23"/>
      <c r="S77" s="23"/>
    </row>
    <row r="78" customFormat="false" ht="37.3" hidden="false" customHeight="false" outlineLevel="0" collapsed="false">
      <c r="A78" s="22" t="n">
        <v>71</v>
      </c>
      <c r="B78" s="25" t="s">
        <v>132</v>
      </c>
      <c r="C78" s="23" t="s">
        <v>327</v>
      </c>
      <c r="D78" s="23" t="s">
        <v>328</v>
      </c>
      <c r="E78" s="23" t="s">
        <v>65</v>
      </c>
      <c r="F78" s="23" t="s">
        <v>52</v>
      </c>
      <c r="G78" s="23" t="s">
        <v>53</v>
      </c>
      <c r="H78" s="23" t="s">
        <v>73</v>
      </c>
      <c r="I78" s="24" t="str">
        <f aca="false">VLOOKUP(Table252[[#This Row],[Impact]]&amp;"|"&amp;Table252[[#This Row],[Likelihood]],[3]'Risk Ratings (Do Not Change)'!$C$7:$D$32,2,0)</f>
        <v>Low</v>
      </c>
      <c r="J78" s="23" t="s">
        <v>329</v>
      </c>
      <c r="K78" s="23" t="s">
        <v>47</v>
      </c>
      <c r="L78" s="23"/>
      <c r="M78" s="23"/>
      <c r="N78" s="23"/>
      <c r="O78" s="23"/>
      <c r="P78" s="23"/>
      <c r="Q78" s="23"/>
      <c r="R78" s="23"/>
      <c r="S78" s="23"/>
    </row>
    <row r="79" customFormat="false" ht="55.2" hidden="false" customHeight="false" outlineLevel="0" collapsed="false">
      <c r="A79" s="22" t="n">
        <v>72</v>
      </c>
      <c r="B79" s="25" t="s">
        <v>132</v>
      </c>
      <c r="C79" s="23" t="s">
        <v>330</v>
      </c>
      <c r="D79" s="23" t="s">
        <v>331</v>
      </c>
      <c r="E79" s="23" t="s">
        <v>130</v>
      </c>
      <c r="F79" s="23" t="s">
        <v>332</v>
      </c>
      <c r="G79" s="23" t="s">
        <v>44</v>
      </c>
      <c r="H79" s="23" t="s">
        <v>67</v>
      </c>
      <c r="I79" s="24" t="str">
        <f aca="false">VLOOKUP(Table252[[#This Row],[Impact]]&amp;"|"&amp;Table252[[#This Row],[Likelihood]],[3]'Risk Ratings (Do Not Change)'!$C$7:$D$32,2,0)</f>
        <v>High</v>
      </c>
      <c r="J79" s="23" t="s">
        <v>333</v>
      </c>
      <c r="K79" s="36" t="s">
        <v>47</v>
      </c>
      <c r="L79" s="23"/>
      <c r="M79" s="23"/>
      <c r="N79" s="23"/>
      <c r="O79" s="23"/>
      <c r="P79" s="23"/>
      <c r="Q79" s="23"/>
      <c r="R79" s="23"/>
      <c r="S79" s="23"/>
    </row>
    <row r="80" customFormat="false" ht="46.45" hidden="false" customHeight="false" outlineLevel="0" collapsed="false">
      <c r="A80" s="22" t="n">
        <v>73</v>
      </c>
      <c r="B80" s="25" t="s">
        <v>334</v>
      </c>
      <c r="C80" s="38" t="s">
        <v>335</v>
      </c>
      <c r="D80" s="23" t="s">
        <v>336</v>
      </c>
      <c r="E80" s="23" t="s">
        <v>130</v>
      </c>
      <c r="F80" s="23" t="s">
        <v>52</v>
      </c>
      <c r="G80" s="23" t="s">
        <v>66</v>
      </c>
      <c r="H80" s="23" t="s">
        <v>67</v>
      </c>
      <c r="I80" s="24" t="str">
        <f aca="false">VLOOKUP(Table252[[#This Row],[Impact]]&amp;"|"&amp;Table252[[#This Row],[Likelihood]],[3]'Risk Ratings (Do Not Change)'!$C$7:$D$32,2,0)</f>
        <v>High</v>
      </c>
      <c r="J80" s="23" t="s">
        <v>337</v>
      </c>
      <c r="K80" s="36" t="s">
        <v>47</v>
      </c>
      <c r="L80" s="23"/>
      <c r="M80" s="23"/>
      <c r="N80" s="23"/>
      <c r="O80" s="23"/>
      <c r="P80" s="23"/>
      <c r="Q80" s="23"/>
      <c r="R80" s="23"/>
      <c r="S80" s="23"/>
    </row>
    <row r="81" customFormat="false" ht="109.45" hidden="false" customHeight="false" outlineLevel="0" collapsed="false">
      <c r="A81" s="22" t="n">
        <v>74</v>
      </c>
      <c r="B81" s="25" t="s">
        <v>132</v>
      </c>
      <c r="C81" s="23" t="s">
        <v>338</v>
      </c>
      <c r="D81" s="23" t="s">
        <v>339</v>
      </c>
      <c r="E81" s="23" t="s">
        <v>94</v>
      </c>
      <c r="F81" s="23" t="s">
        <v>52</v>
      </c>
      <c r="G81" s="23" t="s">
        <v>58</v>
      </c>
      <c r="H81" s="23" t="s">
        <v>45</v>
      </c>
      <c r="I81" s="24" t="str">
        <f aca="false">VLOOKUP(Table252[[#This Row],[Impact]]&amp;"|"&amp;Table252[[#This Row],[Likelihood]],[3]'Risk Ratings (Do Not Change)'!$C$7:$D$32,2,0)</f>
        <v>High</v>
      </c>
      <c r="J81" s="23" t="s">
        <v>340</v>
      </c>
      <c r="K81" s="36" t="s">
        <v>47</v>
      </c>
      <c r="L81" s="23"/>
      <c r="M81" s="23"/>
      <c r="N81" s="23"/>
      <c r="O81" s="23"/>
      <c r="P81" s="23"/>
      <c r="Q81" s="23"/>
      <c r="R81" s="23"/>
      <c r="S81" s="23"/>
    </row>
    <row r="82" customFormat="false" ht="55.45" hidden="false" customHeight="false" outlineLevel="0" collapsed="false">
      <c r="A82" s="22" t="n">
        <v>75</v>
      </c>
      <c r="B82" s="25" t="s">
        <v>341</v>
      </c>
      <c r="C82" s="23" t="s">
        <v>342</v>
      </c>
      <c r="D82" s="23" t="s">
        <v>343</v>
      </c>
      <c r="E82" s="23" t="s">
        <v>42</v>
      </c>
      <c r="F82" s="23" t="s">
        <v>52</v>
      </c>
      <c r="G82" s="23" t="s">
        <v>44</v>
      </c>
      <c r="H82" s="23" t="s">
        <v>45</v>
      </c>
      <c r="I82" s="24" t="str">
        <f aca="false">VLOOKUP(Table252[[#This Row],[Impact]]&amp;"|"&amp;Table252[[#This Row],[Likelihood]],[3]'Risk Ratings (Do Not Change)'!$C$7:$D$32,2,0)</f>
        <v>Critical</v>
      </c>
      <c r="J82" s="23" t="s">
        <v>344</v>
      </c>
      <c r="K82" s="36" t="s">
        <v>47</v>
      </c>
      <c r="L82" s="23"/>
      <c r="M82" s="23"/>
      <c r="N82" s="23"/>
      <c r="O82" s="23"/>
      <c r="P82" s="23"/>
      <c r="Q82" s="23"/>
      <c r="R82" s="23"/>
      <c r="S82" s="23"/>
    </row>
    <row r="83" customFormat="false" ht="91.45" hidden="false" customHeight="false" outlineLevel="0" collapsed="false">
      <c r="A83" s="22" t="n">
        <v>76</v>
      </c>
      <c r="B83" s="25" t="s">
        <v>132</v>
      </c>
      <c r="C83" s="23" t="s">
        <v>345</v>
      </c>
      <c r="D83" s="23" t="s">
        <v>346</v>
      </c>
      <c r="E83" s="23" t="s">
        <v>84</v>
      </c>
      <c r="F83" s="23" t="s">
        <v>52</v>
      </c>
      <c r="G83" s="23" t="s">
        <v>58</v>
      </c>
      <c r="H83" s="23" t="s">
        <v>67</v>
      </c>
      <c r="I83" s="24" t="str">
        <f aca="false">VLOOKUP(Table252[[#This Row],[Impact]]&amp;"|"&amp;Table252[[#This Row],[Likelihood]],[3]'Risk Ratings (Do Not Change)'!$C$7:$D$32,2,0)</f>
        <v>Medium</v>
      </c>
      <c r="J83" s="23" t="s">
        <v>347</v>
      </c>
      <c r="K83" s="36" t="s">
        <v>47</v>
      </c>
      <c r="L83" s="23"/>
      <c r="M83" s="23"/>
      <c r="N83" s="23"/>
      <c r="O83" s="23"/>
      <c r="P83" s="23"/>
      <c r="Q83" s="23"/>
      <c r="R83" s="23"/>
      <c r="S83" s="23"/>
    </row>
    <row r="84" customFormat="false" ht="46.45" hidden="false" customHeight="false" outlineLevel="0" collapsed="false">
      <c r="A84" s="22" t="n">
        <v>77</v>
      </c>
      <c r="B84" s="25" t="s">
        <v>319</v>
      </c>
      <c r="C84" s="23" t="s">
        <v>348</v>
      </c>
      <c r="D84" s="23" t="s">
        <v>349</v>
      </c>
      <c r="E84" s="23" t="s">
        <v>51</v>
      </c>
      <c r="F84" s="23" t="s">
        <v>52</v>
      </c>
      <c r="G84" s="23" t="s">
        <v>44</v>
      </c>
      <c r="H84" s="23" t="s">
        <v>67</v>
      </c>
      <c r="I84" s="24" t="str">
        <f aca="false">VLOOKUP(Table252[[#This Row],[Impact]]&amp;"|"&amp;Table252[[#This Row],[Likelihood]],[3]'Risk Ratings (Do Not Change)'!$C$7:$D$32,2,0)</f>
        <v>High</v>
      </c>
      <c r="J84" s="23" t="s">
        <v>350</v>
      </c>
      <c r="K84" s="36" t="s">
        <v>47</v>
      </c>
      <c r="L84" s="23"/>
      <c r="M84" s="23"/>
      <c r="N84" s="23"/>
      <c r="O84" s="23"/>
      <c r="P84" s="23"/>
      <c r="Q84" s="23"/>
      <c r="R84" s="23"/>
      <c r="S84" s="23"/>
    </row>
    <row r="85" customFormat="false" ht="46.45" hidden="false" customHeight="false" outlineLevel="0" collapsed="false">
      <c r="A85" s="22" t="n">
        <v>78</v>
      </c>
      <c r="B85" s="25" t="s">
        <v>351</v>
      </c>
      <c r="C85" s="23" t="s">
        <v>352</v>
      </c>
      <c r="D85" s="23" t="s">
        <v>353</v>
      </c>
      <c r="E85" s="23" t="s">
        <v>89</v>
      </c>
      <c r="F85" s="23" t="s">
        <v>52</v>
      </c>
      <c r="G85" s="23" t="s">
        <v>58</v>
      </c>
      <c r="H85" s="23" t="s">
        <v>67</v>
      </c>
      <c r="I85" s="24" t="str">
        <f aca="false">VLOOKUP(Table252[[#This Row],[Impact]]&amp;"|"&amp;Table252[[#This Row],[Likelihood]],[3]'Risk Ratings (Do Not Change)'!$C$7:$D$32,2,0)</f>
        <v>Medium</v>
      </c>
      <c r="J85" s="23" t="s">
        <v>354</v>
      </c>
      <c r="K85" s="23" t="s">
        <v>47</v>
      </c>
      <c r="L85" s="23"/>
      <c r="M85" s="23"/>
      <c r="N85" s="23"/>
      <c r="O85" s="23"/>
      <c r="P85" s="23"/>
      <c r="Q85" s="23"/>
      <c r="R85" s="23"/>
      <c r="S85" s="23"/>
    </row>
    <row r="86" customFormat="false" ht="55.45" hidden="false" customHeight="false" outlineLevel="0" collapsed="false">
      <c r="A86" s="22" t="n">
        <v>79</v>
      </c>
      <c r="B86" s="25" t="s">
        <v>355</v>
      </c>
      <c r="C86" s="23" t="s">
        <v>356</v>
      </c>
      <c r="D86" s="23" t="s">
        <v>357</v>
      </c>
      <c r="E86" s="23" t="s">
        <v>65</v>
      </c>
      <c r="F86" s="23" t="s">
        <v>358</v>
      </c>
      <c r="G86" s="23" t="s">
        <v>53</v>
      </c>
      <c r="H86" s="23" t="s">
        <v>67</v>
      </c>
      <c r="I86" s="24" t="str">
        <f aca="false">VLOOKUP(Table252[[#This Row],[Impact]]&amp;"|"&amp;Table252[[#This Row],[Likelihood]],[3]'Risk Ratings (Do Not Change)'!$C$7:$D$32,2,0)</f>
        <v>Medium</v>
      </c>
      <c r="J86" s="23" t="s">
        <v>359</v>
      </c>
      <c r="K86" s="23" t="s">
        <v>47</v>
      </c>
      <c r="L86" s="23"/>
      <c r="M86" s="23"/>
      <c r="N86" s="23"/>
      <c r="O86" s="23"/>
      <c r="P86" s="23"/>
      <c r="Q86" s="23"/>
      <c r="R86" s="23"/>
      <c r="S86" s="23"/>
    </row>
    <row r="87" customFormat="false" ht="55.45" hidden="false" customHeight="false" outlineLevel="0" collapsed="false">
      <c r="A87" s="22" t="n">
        <v>80</v>
      </c>
      <c r="B87" s="25" t="s">
        <v>355</v>
      </c>
      <c r="C87" s="23" t="s">
        <v>360</v>
      </c>
      <c r="D87" s="23" t="s">
        <v>361</v>
      </c>
      <c r="E87" s="23" t="s">
        <v>89</v>
      </c>
      <c r="F87" s="23" t="s">
        <v>52</v>
      </c>
      <c r="G87" s="23" t="s">
        <v>53</v>
      </c>
      <c r="H87" s="23" t="s">
        <v>45</v>
      </c>
      <c r="I87" s="24" t="str">
        <f aca="false">VLOOKUP(Table252[[#This Row],[Impact]]&amp;"|"&amp;Table252[[#This Row],[Likelihood]],[3]'Risk Ratings (Do Not Change)'!$C$7:$D$32,2,0)</f>
        <v>Medium</v>
      </c>
      <c r="J87" s="23" t="s">
        <v>362</v>
      </c>
      <c r="K87" s="23" t="s">
        <v>47</v>
      </c>
      <c r="L87" s="23"/>
      <c r="M87" s="23"/>
      <c r="N87" s="23"/>
      <c r="O87" s="23"/>
      <c r="P87" s="23"/>
      <c r="Q87" s="23"/>
      <c r="R87" s="23"/>
      <c r="S87" s="23"/>
    </row>
    <row r="88" customFormat="false" ht="64.45" hidden="false" customHeight="false" outlineLevel="0" collapsed="false">
      <c r="A88" s="22" t="n">
        <v>81</v>
      </c>
      <c r="B88" s="25" t="s">
        <v>355</v>
      </c>
      <c r="C88" s="23" t="s">
        <v>363</v>
      </c>
      <c r="D88" s="23" t="s">
        <v>364</v>
      </c>
      <c r="E88" s="23" t="s">
        <v>65</v>
      </c>
      <c r="F88" s="23" t="s">
        <v>365</v>
      </c>
      <c r="G88" s="23" t="s">
        <v>66</v>
      </c>
      <c r="H88" s="23" t="s">
        <v>45</v>
      </c>
      <c r="I88" s="24" t="str">
        <f aca="false">VLOOKUP(Table252[[#This Row],[Impact]]&amp;"|"&amp;Table252[[#This Row],[Likelihood]],[3]'Risk Ratings (Do Not Change)'!$C$7:$D$32,2,0)</f>
        <v>High</v>
      </c>
      <c r="J88" s="23" t="s">
        <v>366</v>
      </c>
      <c r="K88" s="23" t="s">
        <v>47</v>
      </c>
      <c r="L88" s="23"/>
      <c r="M88" s="23"/>
      <c r="N88" s="23"/>
      <c r="O88" s="23"/>
      <c r="P88" s="23"/>
      <c r="Q88" s="23"/>
      <c r="R88" s="23"/>
      <c r="S88" s="23"/>
    </row>
    <row r="89" customFormat="false" ht="46.45" hidden="false" customHeight="false" outlineLevel="0" collapsed="false">
      <c r="A89" s="22" t="n">
        <v>82</v>
      </c>
      <c r="B89" s="25" t="s">
        <v>355</v>
      </c>
      <c r="C89" s="23" t="s">
        <v>367</v>
      </c>
      <c r="D89" s="23" t="s">
        <v>368</v>
      </c>
      <c r="E89" s="23" t="s">
        <v>65</v>
      </c>
      <c r="F89" s="23" t="s">
        <v>369</v>
      </c>
      <c r="G89" s="23" t="s">
        <v>66</v>
      </c>
      <c r="H89" s="23" t="s">
        <v>67</v>
      </c>
      <c r="I89" s="24" t="str">
        <f aca="false">VLOOKUP(Table252[[#This Row],[Impact]]&amp;"|"&amp;Table252[[#This Row],[Likelihood]],[3]'Risk Ratings (Do Not Change)'!$C$7:$D$32,2,0)</f>
        <v>High</v>
      </c>
      <c r="J89" s="23" t="s">
        <v>370</v>
      </c>
      <c r="K89" s="23" t="s">
        <v>47</v>
      </c>
      <c r="L89" s="23"/>
      <c r="M89" s="23"/>
      <c r="N89" s="23"/>
      <c r="O89" s="23"/>
      <c r="P89" s="23"/>
      <c r="Q89" s="23"/>
      <c r="R89" s="23"/>
      <c r="S89" s="23"/>
    </row>
    <row r="90" customFormat="false" ht="46.45" hidden="false" customHeight="false" outlineLevel="0" collapsed="false">
      <c r="A90" s="22" t="n">
        <v>83</v>
      </c>
      <c r="B90" s="25" t="s">
        <v>351</v>
      </c>
      <c r="C90" s="38" t="s">
        <v>371</v>
      </c>
      <c r="D90" s="23" t="s">
        <v>372</v>
      </c>
      <c r="E90" s="23" t="s">
        <v>42</v>
      </c>
      <c r="F90" s="23" t="s">
        <v>52</v>
      </c>
      <c r="G90" s="23" t="s">
        <v>44</v>
      </c>
      <c r="H90" s="23" t="s">
        <v>59</v>
      </c>
      <c r="I90" s="24" t="str">
        <f aca="false">VLOOKUP(Table252[[#This Row],[Impact]]&amp;"|"&amp;Table252[[#This Row],[Likelihood]],[3]'Risk Ratings (Do Not Change)'!$C$7:$D$32,2,0)</f>
        <v>Critical</v>
      </c>
      <c r="J90" s="23" t="s">
        <v>373</v>
      </c>
      <c r="K90" s="23" t="s">
        <v>47</v>
      </c>
      <c r="L90" s="23"/>
      <c r="M90" s="23"/>
      <c r="N90" s="23"/>
      <c r="O90" s="23"/>
      <c r="P90" s="23"/>
      <c r="Q90" s="23"/>
      <c r="R90" s="23"/>
      <c r="S90" s="23"/>
    </row>
    <row r="91" customFormat="false" ht="55.45" hidden="false" customHeight="false" outlineLevel="0" collapsed="false">
      <c r="A91" s="22" t="n">
        <v>84</v>
      </c>
      <c r="B91" s="25" t="s">
        <v>374</v>
      </c>
      <c r="C91" s="23" t="s">
        <v>375</v>
      </c>
      <c r="D91" s="23" t="s">
        <v>376</v>
      </c>
      <c r="E91" s="23" t="s">
        <v>89</v>
      </c>
      <c r="F91" s="23" t="s">
        <v>365</v>
      </c>
      <c r="G91" s="23" t="s">
        <v>66</v>
      </c>
      <c r="H91" s="23" t="s">
        <v>59</v>
      </c>
      <c r="I91" s="24" t="str">
        <f aca="false">VLOOKUP(Table252[[#This Row],[Impact]]&amp;"|"&amp;Table252[[#This Row],[Likelihood]],[3]'Risk Ratings (Do Not Change)'!$C$7:$D$32,2,0)</f>
        <v>Critical</v>
      </c>
      <c r="J91" s="23" t="s">
        <v>377</v>
      </c>
      <c r="K91" s="23" t="s">
        <v>47</v>
      </c>
      <c r="L91" s="23"/>
      <c r="M91" s="23"/>
      <c r="N91" s="23"/>
      <c r="O91" s="23"/>
      <c r="P91" s="23"/>
      <c r="Q91" s="23"/>
      <c r="R91" s="23"/>
      <c r="S91" s="23"/>
    </row>
    <row r="92" customFormat="false" ht="64.45" hidden="false" customHeight="false" outlineLevel="0" collapsed="false">
      <c r="A92" s="22" t="n">
        <v>85</v>
      </c>
      <c r="B92" s="25" t="s">
        <v>39</v>
      </c>
      <c r="C92" s="23" t="s">
        <v>378</v>
      </c>
      <c r="D92" s="23" t="s">
        <v>379</v>
      </c>
      <c r="E92" s="23" t="s">
        <v>42</v>
      </c>
      <c r="F92" s="23" t="s">
        <v>380</v>
      </c>
      <c r="G92" s="23" t="s">
        <v>66</v>
      </c>
      <c r="H92" s="23" t="s">
        <v>59</v>
      </c>
      <c r="I92" s="24" t="str">
        <f aca="false">VLOOKUP(Table252[[#This Row],[Impact]]&amp;"|"&amp;Table252[[#This Row],[Likelihood]],[3]'Risk Ratings (Do Not Change)'!$C$7:$D$32,2,0)</f>
        <v>Critical</v>
      </c>
      <c r="J92" s="23" t="s">
        <v>381</v>
      </c>
      <c r="K92" s="23" t="s">
        <v>80</v>
      </c>
      <c r="L92" s="23"/>
      <c r="M92" s="23"/>
      <c r="N92" s="23"/>
      <c r="O92" s="23"/>
      <c r="P92" s="23"/>
      <c r="Q92" s="23"/>
      <c r="R92" s="23"/>
      <c r="S92" s="23"/>
    </row>
    <row r="93" customFormat="false" ht="37.45" hidden="false" customHeight="false" outlineLevel="0" collapsed="false">
      <c r="A93" s="22" t="n">
        <v>86</v>
      </c>
      <c r="B93" s="25" t="s">
        <v>382</v>
      </c>
      <c r="C93" s="23" t="s">
        <v>383</v>
      </c>
      <c r="D93" s="23" t="s">
        <v>384</v>
      </c>
      <c r="E93" s="23" t="s">
        <v>51</v>
      </c>
      <c r="F93" s="23" t="s">
        <v>52</v>
      </c>
      <c r="G93" s="23" t="s">
        <v>53</v>
      </c>
      <c r="H93" s="23" t="s">
        <v>67</v>
      </c>
      <c r="I93" s="24" t="str">
        <f aca="false">VLOOKUP(Table252[[#This Row],[Impact]]&amp;"|"&amp;Table252[[#This Row],[Likelihood]],[3]'Risk Ratings (Do Not Change)'!$C$7:$D$32,2,0)</f>
        <v>Medium</v>
      </c>
      <c r="J93" s="23" t="s">
        <v>385</v>
      </c>
      <c r="K93" s="23" t="s">
        <v>47</v>
      </c>
      <c r="L93" s="23"/>
      <c r="M93" s="23"/>
      <c r="N93" s="23"/>
      <c r="O93" s="23"/>
      <c r="P93" s="23"/>
      <c r="Q93" s="23"/>
      <c r="R93" s="23"/>
      <c r="S93" s="23"/>
    </row>
    <row r="94" customFormat="false" ht="82.45" hidden="false" customHeight="false" outlineLevel="0" collapsed="false">
      <c r="A94" s="22" t="n">
        <v>87</v>
      </c>
      <c r="B94" s="25" t="s">
        <v>271</v>
      </c>
      <c r="C94" s="23" t="s">
        <v>386</v>
      </c>
      <c r="D94" s="23" t="s">
        <v>387</v>
      </c>
      <c r="E94" s="23" t="s">
        <v>94</v>
      </c>
      <c r="F94" s="23" t="s">
        <v>52</v>
      </c>
      <c r="G94" s="23" t="s">
        <v>44</v>
      </c>
      <c r="H94" s="23" t="s">
        <v>59</v>
      </c>
      <c r="I94" s="24" t="str">
        <f aca="false">VLOOKUP(Table252[[#This Row],[Impact]]&amp;"|"&amp;Table252[[#This Row],[Likelihood]],[3]'Risk Ratings (Do Not Change)'!$C$7:$D$32,2,0)</f>
        <v>Critical</v>
      </c>
      <c r="J94" s="23" t="s">
        <v>388</v>
      </c>
      <c r="K94" s="23" t="s">
        <v>47</v>
      </c>
      <c r="L94" s="23"/>
      <c r="M94" s="23"/>
      <c r="N94" s="23"/>
      <c r="O94" s="23"/>
      <c r="P94" s="23"/>
      <c r="Q94" s="23"/>
      <c r="R94" s="23"/>
      <c r="S94" s="23"/>
    </row>
    <row r="95" customFormat="false" ht="82.45" hidden="false" customHeight="false" outlineLevel="0" collapsed="false">
      <c r="A95" s="22" t="n">
        <v>88</v>
      </c>
      <c r="B95" s="25" t="s">
        <v>389</v>
      </c>
      <c r="C95" s="23" t="s">
        <v>390</v>
      </c>
      <c r="D95" s="23" t="s">
        <v>391</v>
      </c>
      <c r="E95" s="23" t="s">
        <v>94</v>
      </c>
      <c r="F95" s="23" t="s">
        <v>52</v>
      </c>
      <c r="G95" s="23" t="s">
        <v>44</v>
      </c>
      <c r="H95" s="23" t="s">
        <v>59</v>
      </c>
      <c r="I95" s="24" t="str">
        <f aca="false">VLOOKUP(Table252[[#This Row],[Impact]]&amp;"|"&amp;Table252[[#This Row],[Likelihood]],[3]'Risk Ratings (Do Not Change)'!$C$7:$D$32,2,0)</f>
        <v>Critical</v>
      </c>
      <c r="J95" s="23" t="s">
        <v>392</v>
      </c>
      <c r="K95" s="23" t="s">
        <v>47</v>
      </c>
      <c r="L95" s="23"/>
      <c r="M95" s="23"/>
      <c r="N95" s="23"/>
      <c r="O95" s="23"/>
      <c r="P95" s="23"/>
      <c r="Q95" s="23"/>
      <c r="R95" s="23"/>
      <c r="S95" s="23"/>
    </row>
    <row r="96" customFormat="false" ht="37.45" hidden="false" customHeight="false" outlineLevel="0" collapsed="false">
      <c r="A96" s="22" t="n">
        <v>89</v>
      </c>
      <c r="B96" s="25" t="s">
        <v>69</v>
      </c>
      <c r="C96" s="23" t="s">
        <v>393</v>
      </c>
      <c r="D96" s="23" t="s">
        <v>394</v>
      </c>
      <c r="E96" s="23" t="s">
        <v>89</v>
      </c>
      <c r="F96" s="23" t="s">
        <v>52</v>
      </c>
      <c r="G96" s="23" t="s">
        <v>58</v>
      </c>
      <c r="H96" s="23" t="s">
        <v>59</v>
      </c>
      <c r="I96" s="24" t="str">
        <f aca="false">VLOOKUP(Table252[[#This Row],[Impact]]&amp;"|"&amp;Table252[[#This Row],[Likelihood]],[3]'Risk Ratings (Do Not Change)'!$C$7:$D$32,2,0)</f>
        <v>High</v>
      </c>
      <c r="J96" s="23" t="s">
        <v>395</v>
      </c>
      <c r="K96" s="23" t="s">
        <v>47</v>
      </c>
      <c r="L96" s="23"/>
      <c r="M96" s="23"/>
      <c r="N96" s="23"/>
      <c r="O96" s="23"/>
      <c r="P96" s="23"/>
      <c r="Q96" s="23"/>
      <c r="R96" s="23"/>
      <c r="S96" s="23"/>
    </row>
    <row r="97" customFormat="false" ht="64.45" hidden="false" customHeight="false" outlineLevel="0" collapsed="false">
      <c r="A97" s="22" t="n">
        <v>90</v>
      </c>
      <c r="B97" s="25" t="s">
        <v>69</v>
      </c>
      <c r="C97" s="38" t="s">
        <v>396</v>
      </c>
      <c r="D97" s="23" t="s">
        <v>397</v>
      </c>
      <c r="E97" s="23" t="s">
        <v>94</v>
      </c>
      <c r="F97" s="23" t="s">
        <v>52</v>
      </c>
      <c r="G97" s="23" t="s">
        <v>66</v>
      </c>
      <c r="H97" s="23" t="s">
        <v>59</v>
      </c>
      <c r="I97" s="24" t="str">
        <f aca="false">VLOOKUP(Table252[[#This Row],[Impact]]&amp;"|"&amp;Table252[[#This Row],[Likelihood]],[3]'Risk Ratings (Do Not Change)'!$C$7:$D$32,2,0)</f>
        <v>Critical</v>
      </c>
      <c r="J97" s="23"/>
      <c r="K97" s="23" t="s">
        <v>47</v>
      </c>
      <c r="L97" s="23"/>
      <c r="M97" s="23"/>
      <c r="N97" s="23"/>
      <c r="O97" s="23"/>
      <c r="P97" s="23"/>
      <c r="Q97" s="23"/>
      <c r="R97" s="23"/>
      <c r="S97" s="23"/>
    </row>
    <row r="98" customFormat="false" ht="64.45" hidden="false" customHeight="false" outlineLevel="0" collapsed="false">
      <c r="A98" s="22" t="n">
        <v>91</v>
      </c>
      <c r="B98" s="25" t="s">
        <v>398</v>
      </c>
      <c r="C98" s="23" t="s">
        <v>399</v>
      </c>
      <c r="D98" s="23" t="s">
        <v>400</v>
      </c>
      <c r="E98" s="23" t="s">
        <v>89</v>
      </c>
      <c r="F98" s="23" t="s">
        <v>52</v>
      </c>
      <c r="G98" s="23" t="s">
        <v>58</v>
      </c>
      <c r="H98" s="23" t="s">
        <v>45</v>
      </c>
      <c r="I98" s="24" t="str">
        <f aca="false">VLOOKUP(Table252[[#This Row],[Impact]]&amp;"|"&amp;Table252[[#This Row],[Likelihood]],[3]'Risk Ratings (Do Not Change)'!$C$7:$D$32,2,0)</f>
        <v>High</v>
      </c>
      <c r="J98" s="23" t="s">
        <v>401</v>
      </c>
      <c r="K98" s="23" t="s">
        <v>47</v>
      </c>
      <c r="L98" s="23"/>
      <c r="M98" s="23"/>
      <c r="N98" s="23"/>
      <c r="O98" s="23"/>
      <c r="P98" s="23"/>
      <c r="Q98" s="23"/>
      <c r="R98" s="23"/>
      <c r="S98" s="23"/>
    </row>
    <row r="99" customFormat="false" ht="37.45" hidden="false" customHeight="false" outlineLevel="0" collapsed="false">
      <c r="A99" s="22" t="n">
        <v>92</v>
      </c>
      <c r="B99" s="25" t="s">
        <v>402</v>
      </c>
      <c r="C99" s="23" t="s">
        <v>403</v>
      </c>
      <c r="D99" s="23" t="s">
        <v>404</v>
      </c>
      <c r="E99" s="23" t="s">
        <v>89</v>
      </c>
      <c r="F99" s="23" t="s">
        <v>52</v>
      </c>
      <c r="G99" s="23" t="s">
        <v>44</v>
      </c>
      <c r="H99" s="23" t="s">
        <v>59</v>
      </c>
      <c r="I99" s="24" t="s">
        <v>78</v>
      </c>
      <c r="J99" s="23" t="s">
        <v>405</v>
      </c>
      <c r="K99" s="23" t="s">
        <v>47</v>
      </c>
      <c r="L99" s="23"/>
      <c r="M99" s="23"/>
      <c r="N99" s="23"/>
      <c r="O99" s="23"/>
      <c r="P99" s="23"/>
      <c r="Q99" s="23"/>
      <c r="R99" s="23"/>
      <c r="S99" s="23"/>
    </row>
    <row r="100" customFormat="false" ht="82.45" hidden="false" customHeight="false" outlineLevel="0" collapsed="false">
      <c r="A100" s="22" t="n">
        <v>93</v>
      </c>
      <c r="B100" s="25" t="s">
        <v>382</v>
      </c>
      <c r="C100" s="23" t="s">
        <v>406</v>
      </c>
      <c r="D100" s="23" t="s">
        <v>407</v>
      </c>
      <c r="E100" s="23" t="s">
        <v>94</v>
      </c>
      <c r="F100" s="23" t="s">
        <v>52</v>
      </c>
      <c r="G100" s="23" t="s">
        <v>66</v>
      </c>
      <c r="H100" s="23" t="s">
        <v>59</v>
      </c>
      <c r="I100" s="24" t="s">
        <v>78</v>
      </c>
      <c r="J100" s="23" t="s">
        <v>408</v>
      </c>
      <c r="K100" s="23" t="s">
        <v>47</v>
      </c>
      <c r="L100" s="23"/>
      <c r="M100" s="23"/>
      <c r="N100" s="23"/>
      <c r="O100" s="23"/>
      <c r="P100" s="23"/>
      <c r="Q100" s="23"/>
      <c r="R100" s="23"/>
      <c r="S100" s="23"/>
    </row>
    <row r="101" customFormat="false" ht="46.45" hidden="false" customHeight="false" outlineLevel="0" collapsed="false">
      <c r="A101" s="22" t="n">
        <v>94</v>
      </c>
      <c r="B101" s="25" t="s">
        <v>132</v>
      </c>
      <c r="C101" s="23" t="s">
        <v>409</v>
      </c>
      <c r="D101" s="23" t="s">
        <v>410</v>
      </c>
      <c r="E101" s="23" t="s">
        <v>94</v>
      </c>
      <c r="F101" s="23" t="s">
        <v>52</v>
      </c>
      <c r="G101" s="23" t="s">
        <v>66</v>
      </c>
      <c r="H101" s="23" t="s">
        <v>59</v>
      </c>
      <c r="I101" s="24" t="str">
        <f aca="false">VLOOKUP(Table252[[#This Row],[Impact]]&amp;"|"&amp;Table252[[#This Row],[Likelihood]],[3]'Risk Ratings (Do Not Change)'!$C$7:$D$32,2,0)</f>
        <v>Critical</v>
      </c>
      <c r="J101" s="23" t="s">
        <v>411</v>
      </c>
      <c r="K101" s="23" t="s">
        <v>47</v>
      </c>
      <c r="L101" s="23"/>
      <c r="M101" s="23"/>
      <c r="N101" s="23"/>
      <c r="O101" s="23"/>
      <c r="P101" s="23"/>
      <c r="Q101" s="23"/>
      <c r="R101" s="23"/>
      <c r="S101" s="23"/>
    </row>
    <row r="102" customFormat="false" ht="55.45" hidden="false" customHeight="false" outlineLevel="0" collapsed="false">
      <c r="A102" s="22" t="n">
        <v>95</v>
      </c>
      <c r="B102" s="25" t="s">
        <v>412</v>
      </c>
      <c r="C102" s="23" t="s">
        <v>413</v>
      </c>
      <c r="D102" s="23" t="s">
        <v>414</v>
      </c>
      <c r="E102" s="23" t="s">
        <v>94</v>
      </c>
      <c r="F102" s="23" t="s">
        <v>52</v>
      </c>
      <c r="G102" s="23" t="s">
        <v>66</v>
      </c>
      <c r="H102" s="23" t="s">
        <v>59</v>
      </c>
      <c r="I102" s="24" t="str">
        <f aca="false">VLOOKUP(Table252[[#This Row],[Impact]]&amp;"|"&amp;Table252[[#This Row],[Likelihood]],[3]'Risk Ratings (Do Not Change)'!$C$7:$D$32,2,0)</f>
        <v>Critical</v>
      </c>
      <c r="J102" s="23" t="s">
        <v>415</v>
      </c>
      <c r="K102" s="23" t="s">
        <v>47</v>
      </c>
      <c r="L102" s="23"/>
      <c r="M102" s="23"/>
      <c r="N102" s="23"/>
      <c r="O102" s="23"/>
      <c r="P102" s="23"/>
      <c r="Q102" s="23"/>
      <c r="R102" s="23"/>
      <c r="S102" s="23"/>
    </row>
    <row r="103" customFormat="false" ht="46.45" hidden="false" customHeight="false" outlineLevel="0" collapsed="false">
      <c r="A103" s="22" t="n">
        <v>96</v>
      </c>
      <c r="B103" s="25" t="s">
        <v>279</v>
      </c>
      <c r="C103" s="23" t="s">
        <v>416</v>
      </c>
      <c r="D103" s="23" t="s">
        <v>417</v>
      </c>
      <c r="E103" s="23" t="s">
        <v>94</v>
      </c>
      <c r="F103" s="23" t="s">
        <v>52</v>
      </c>
      <c r="G103" s="23" t="s">
        <v>44</v>
      </c>
      <c r="H103" s="23" t="s">
        <v>67</v>
      </c>
      <c r="I103" s="24" t="str">
        <f aca="false">VLOOKUP(Table252[[#This Row],[Impact]]&amp;"|"&amp;Table252[[#This Row],[Likelihood]],[3]'Risk Ratings (Do Not Change)'!$C$7:$D$32,2,0)</f>
        <v>High</v>
      </c>
      <c r="J103" s="23" t="s">
        <v>418</v>
      </c>
      <c r="K103" s="23" t="s">
        <v>47</v>
      </c>
      <c r="L103" s="23"/>
      <c r="M103" s="23"/>
      <c r="N103" s="23"/>
      <c r="O103" s="23"/>
      <c r="P103" s="23"/>
      <c r="Q103" s="23"/>
      <c r="R103" s="23"/>
      <c r="S103" s="23"/>
    </row>
    <row r="104" customFormat="false" ht="55.45" hidden="false" customHeight="false" outlineLevel="0" collapsed="false">
      <c r="A104" s="22" t="n">
        <v>97</v>
      </c>
      <c r="B104" s="25" t="s">
        <v>132</v>
      </c>
      <c r="C104" s="23" t="s">
        <v>419</v>
      </c>
      <c r="D104" s="23" t="s">
        <v>420</v>
      </c>
      <c r="E104" s="23" t="s">
        <v>94</v>
      </c>
      <c r="F104" s="23" t="s">
        <v>52</v>
      </c>
      <c r="G104" s="23" t="s">
        <v>44</v>
      </c>
      <c r="H104" s="23" t="s">
        <v>59</v>
      </c>
      <c r="I104" s="24" t="str">
        <f aca="false">VLOOKUP(Table252[[#This Row],[Impact]]&amp;"|"&amp;Table252[[#This Row],[Likelihood]],[3]'Risk Ratings (Do Not Change)'!$C$7:$D$32,2,0)</f>
        <v>Critical</v>
      </c>
      <c r="J104" s="23" t="s">
        <v>421</v>
      </c>
      <c r="K104" s="23" t="s">
        <v>47</v>
      </c>
      <c r="L104" s="23"/>
      <c r="M104" s="23"/>
      <c r="N104" s="23"/>
      <c r="O104" s="23"/>
      <c r="P104" s="23"/>
      <c r="Q104" s="23"/>
      <c r="R104" s="23"/>
      <c r="S104" s="23"/>
    </row>
    <row r="105" customFormat="false" ht="82.45" hidden="false" customHeight="false" outlineLevel="0" collapsed="false">
      <c r="A105" s="22" t="n">
        <v>98</v>
      </c>
      <c r="B105" s="25" t="s">
        <v>132</v>
      </c>
      <c r="C105" s="23" t="s">
        <v>422</v>
      </c>
      <c r="D105" s="23" t="s">
        <v>423</v>
      </c>
      <c r="E105" s="23" t="s">
        <v>94</v>
      </c>
      <c r="F105" s="23" t="s">
        <v>52</v>
      </c>
      <c r="G105" s="23" t="s">
        <v>44</v>
      </c>
      <c r="H105" s="23" t="s">
        <v>59</v>
      </c>
      <c r="I105" s="24" t="str">
        <f aca="false">VLOOKUP(Table252[[#This Row],[Impact]]&amp;"|"&amp;Table252[[#This Row],[Likelihood]],[3]'Risk Ratings (Do Not Change)'!$C$7:$D$32,2,0)</f>
        <v>Critical</v>
      </c>
      <c r="J105" s="23" t="s">
        <v>424</v>
      </c>
      <c r="K105" s="23" t="s">
        <v>47</v>
      </c>
      <c r="L105" s="23"/>
      <c r="M105" s="23"/>
      <c r="N105" s="23"/>
      <c r="O105" s="23"/>
      <c r="P105" s="23"/>
      <c r="Q105" s="23"/>
      <c r="R105" s="23"/>
      <c r="S105" s="23"/>
    </row>
    <row r="106" customFormat="false" ht="55.45" hidden="false" customHeight="false" outlineLevel="0" collapsed="false">
      <c r="A106" s="22" t="n">
        <v>99</v>
      </c>
      <c r="B106" s="25" t="s">
        <v>132</v>
      </c>
      <c r="C106" s="23" t="s">
        <v>425</v>
      </c>
      <c r="D106" s="23" t="s">
        <v>426</v>
      </c>
      <c r="E106" s="23" t="s">
        <v>42</v>
      </c>
      <c r="F106" s="23" t="s">
        <v>52</v>
      </c>
      <c r="G106" s="23" t="s">
        <v>44</v>
      </c>
      <c r="H106" s="23" t="s">
        <v>59</v>
      </c>
      <c r="I106" s="24" t="str">
        <f aca="false">VLOOKUP(Table252[[#This Row],[Impact]]&amp;"|"&amp;Table252[[#This Row],[Likelihood]],[3]'Risk Ratings (Do Not Change)'!$C$7:$D$32,2,0)</f>
        <v>Critical</v>
      </c>
      <c r="J106" s="23" t="s">
        <v>427</v>
      </c>
      <c r="K106" s="23" t="s">
        <v>47</v>
      </c>
      <c r="L106" s="23"/>
      <c r="M106" s="23"/>
      <c r="N106" s="23"/>
      <c r="O106" s="23"/>
      <c r="P106" s="23"/>
      <c r="Q106" s="23"/>
      <c r="R106" s="23"/>
      <c r="S106" s="23"/>
    </row>
    <row r="107" customFormat="false" ht="73.1" hidden="false" customHeight="false" outlineLevel="0" collapsed="false">
      <c r="A107" s="22" t="n">
        <v>100</v>
      </c>
      <c r="B107" s="25" t="s">
        <v>428</v>
      </c>
      <c r="C107" s="23" t="s">
        <v>429</v>
      </c>
      <c r="D107" s="23" t="s">
        <v>430</v>
      </c>
      <c r="E107" s="23" t="s">
        <v>89</v>
      </c>
      <c r="F107" s="23" t="s">
        <v>52</v>
      </c>
      <c r="G107" s="23" t="s">
        <v>66</v>
      </c>
      <c r="H107" s="23" t="s">
        <v>59</v>
      </c>
      <c r="I107" s="39" t="str">
        <f aca="false">VLOOKUP(Table252[[#This Row],[Impact]]&amp;"|"&amp;Table252[[#This Row],[Likelihood]],[3]'Risk Ratings (Do Not Change)'!$C$7:$D$32,2,0)</f>
        <v>Critical</v>
      </c>
      <c r="J107" s="23" t="s">
        <v>431</v>
      </c>
      <c r="K107" s="23" t="s">
        <v>80</v>
      </c>
      <c r="L107" s="23"/>
      <c r="M107" s="23"/>
      <c r="N107" s="23"/>
      <c r="O107" s="23"/>
      <c r="P107" s="23"/>
      <c r="Q107" s="23"/>
      <c r="R107" s="23"/>
      <c r="S107" s="23"/>
    </row>
    <row r="108" customFormat="false" ht="18.75" hidden="false" customHeight="true" outlineLevel="0" collapsed="false">
      <c r="A108" s="40" t="s">
        <v>432</v>
      </c>
      <c r="B108" s="41"/>
      <c r="C108" s="41"/>
      <c r="D108" s="41"/>
      <c r="E108" s="41"/>
      <c r="F108" s="41"/>
      <c r="G108" s="42"/>
      <c r="H108" s="42"/>
      <c r="I108" s="41"/>
      <c r="J108" s="41"/>
      <c r="K108" s="41"/>
      <c r="L108" s="42"/>
      <c r="M108" s="42"/>
      <c r="N108" s="42"/>
      <c r="O108" s="42"/>
      <c r="P108" s="42"/>
      <c r="Q108" s="42"/>
      <c r="R108" s="42"/>
      <c r="S108" s="42"/>
    </row>
    <row r="109" customFormat="false" ht="15" hidden="false" customHeight="false" outlineLevel="0" collapsed="false">
      <c r="A109" s="22" t="n">
        <v>1</v>
      </c>
      <c r="B109" s="25"/>
      <c r="C109" s="23"/>
      <c r="D109" s="23"/>
      <c r="E109" s="23"/>
      <c r="F109" s="23"/>
      <c r="G109" s="23"/>
      <c r="H109" s="23"/>
      <c r="I109" s="39" t="str">
        <f aca="false">VLOOKUP(Table252[[#This Row],[Impact]]&amp;"|"&amp;Table252[[#This Row],[Likelihood]],'Risk Ratings (Do Not Change)'!$C$7:$D$32,2,0)</f>
        <v> </v>
      </c>
      <c r="J109" s="23"/>
      <c r="K109" s="23"/>
      <c r="L109" s="23"/>
      <c r="M109" s="23"/>
      <c r="N109" s="23"/>
      <c r="O109" s="23"/>
      <c r="P109" s="23"/>
      <c r="Q109" s="23"/>
      <c r="R109" s="23"/>
      <c r="S109" s="23"/>
    </row>
    <row r="110" customFormat="false" ht="15" hidden="false" customHeight="false" outlineLevel="0" collapsed="false">
      <c r="A110" s="22" t="n">
        <v>2</v>
      </c>
      <c r="B110" s="25"/>
      <c r="C110" s="23"/>
      <c r="D110" s="23"/>
      <c r="E110" s="23"/>
      <c r="F110" s="23"/>
      <c r="G110" s="23"/>
      <c r="H110" s="23"/>
      <c r="I110" s="39" t="str">
        <f aca="false">VLOOKUP(Table252[[#This Row],[Impact]]&amp;"|"&amp;Table252[[#This Row],[Likelihood]],'Risk Ratings (Do Not Change)'!$C$7:$D$32,2,0)</f>
        <v> </v>
      </c>
      <c r="J110" s="23"/>
      <c r="K110" s="23"/>
      <c r="L110" s="23"/>
      <c r="M110" s="23"/>
      <c r="N110" s="23"/>
      <c r="O110" s="23"/>
      <c r="P110" s="23"/>
      <c r="Q110" s="23"/>
      <c r="R110" s="23"/>
      <c r="S110" s="23"/>
    </row>
    <row r="111" customFormat="false" ht="15" hidden="false" customHeight="false" outlineLevel="0" collapsed="false">
      <c r="A111" s="22" t="n">
        <v>3</v>
      </c>
      <c r="B111" s="25"/>
      <c r="C111" s="23"/>
      <c r="D111" s="23"/>
      <c r="E111" s="23"/>
      <c r="F111" s="23"/>
      <c r="G111" s="23"/>
      <c r="H111" s="23"/>
      <c r="I111" s="39" t="str">
        <f aca="false">VLOOKUP(Table252[[#This Row],[Impact]]&amp;"|"&amp;Table252[[#This Row],[Likelihood]],'Risk Ratings (Do Not Change)'!$C$7:$D$32,2,0)</f>
        <v> </v>
      </c>
      <c r="J111" s="23"/>
      <c r="K111" s="23"/>
      <c r="L111" s="23"/>
      <c r="M111" s="23"/>
      <c r="N111" s="23"/>
      <c r="O111" s="23"/>
      <c r="P111" s="23"/>
      <c r="Q111" s="23"/>
      <c r="R111" s="23"/>
      <c r="S111" s="23"/>
    </row>
    <row r="112" customFormat="false" ht="15" hidden="false" customHeight="false" outlineLevel="0" collapsed="false">
      <c r="A112" s="22" t="n">
        <v>4</v>
      </c>
      <c r="B112" s="25"/>
      <c r="C112" s="23"/>
      <c r="D112" s="23"/>
      <c r="E112" s="23"/>
      <c r="F112" s="23"/>
      <c r="G112" s="23"/>
      <c r="H112" s="23"/>
      <c r="I112" s="39" t="str">
        <f aca="false">VLOOKUP(Table252[[#This Row],[Impact]]&amp;"|"&amp;Table252[[#This Row],[Likelihood]],'Risk Ratings (Do Not Change)'!$C$7:$D$32,2,0)</f>
        <v> </v>
      </c>
      <c r="J112" s="23"/>
      <c r="K112" s="23"/>
      <c r="L112" s="23"/>
      <c r="M112" s="23"/>
      <c r="N112" s="23"/>
      <c r="O112" s="23"/>
      <c r="P112" s="23"/>
      <c r="Q112" s="23"/>
      <c r="R112" s="23"/>
      <c r="S112" s="23"/>
    </row>
    <row r="113" customFormat="false" ht="15" hidden="false" customHeight="false" outlineLevel="0" collapsed="false">
      <c r="A113" s="22" t="n">
        <v>5</v>
      </c>
      <c r="B113" s="25"/>
      <c r="C113" s="23"/>
      <c r="D113" s="23"/>
      <c r="E113" s="23"/>
      <c r="F113" s="23"/>
      <c r="G113" s="23"/>
      <c r="H113" s="23"/>
      <c r="I113" s="39" t="str">
        <f aca="false">VLOOKUP(Table252[[#This Row],[Impact]]&amp;"|"&amp;Table252[[#This Row],[Likelihood]],'Risk Ratings (Do Not Change)'!$C$7:$D$32,2,0)</f>
        <v> </v>
      </c>
      <c r="J113" s="23"/>
      <c r="K113" s="23"/>
      <c r="L113" s="23"/>
      <c r="M113" s="23"/>
      <c r="N113" s="23"/>
      <c r="O113" s="23"/>
      <c r="P113" s="23"/>
      <c r="Q113" s="23"/>
      <c r="R113" s="23"/>
      <c r="S113" s="23"/>
    </row>
  </sheetData>
  <mergeCells count="4">
    <mergeCell ref="A2:B2"/>
    <mergeCell ref="A3:B3"/>
    <mergeCell ref="F3:G3"/>
    <mergeCell ref="L6:S6"/>
  </mergeCells>
  <conditionalFormatting sqref="5:5,A6:L6,T6:AMJ6,7:8,108:1048576,A9:H9,L9:AMJ42,J9,A10:J10,A11:H12,J11:J12,A13:F13,A14:A107,M43:AMJ43,L44:AMJ70,K71:AMJ71,L72:AMJ107">
    <cfRule type="cellIs" priority="2" operator="equal" aboveAverage="0" equalAverage="0" bottom="0" percent="0" rank="0" text="" dxfId="0">
      <formula>"Critical"</formula>
    </cfRule>
    <cfRule type="cellIs" priority="3" operator="equal" aboveAverage="0" equalAverage="0" bottom="0" percent="0" rank="0" text="" dxfId="1">
      <formula>"High"</formula>
    </cfRule>
    <cfRule type="cellIs" priority="4" operator="equal" aboveAverage="0" equalAverage="0" bottom="0" percent="0" rank="0" text="" dxfId="2">
      <formula>"Medium"</formula>
    </cfRule>
    <cfRule type="cellIs" priority="5" operator="equal" aboveAverage="0" equalAverage="0" bottom="0" percent="0" rank="0" text="" dxfId="3">
      <formula>"Low"</formula>
    </cfRule>
  </conditionalFormatting>
  <conditionalFormatting sqref="I9">
    <cfRule type="cellIs" priority="6" operator="equal" aboveAverage="0" equalAverage="0" bottom="0" percent="0" rank="0" text="" dxfId="0">
      <formula>"Critical"</formula>
    </cfRule>
    <cfRule type="cellIs" priority="7" operator="equal" aboveAverage="0" equalAverage="0" bottom="0" percent="0" rank="0" text="" dxfId="1">
      <formula>"High"</formula>
    </cfRule>
    <cfRule type="cellIs" priority="8" operator="equal" aboveAverage="0" equalAverage="0" bottom="0" percent="0" rank="0" text="" dxfId="2">
      <formula>"Medium"</formula>
    </cfRule>
    <cfRule type="cellIs" priority="9" operator="equal" aboveAverage="0" equalAverage="0" bottom="0" percent="0" rank="0" text="" dxfId="3">
      <formula>"Low"</formula>
    </cfRule>
  </conditionalFormatting>
  <conditionalFormatting sqref="K9">
    <cfRule type="cellIs" priority="10" operator="equal" aboveAverage="0" equalAverage="0" bottom="0" percent="0" rank="0" text="" dxfId="0">
      <formula>"Critical"</formula>
    </cfRule>
    <cfRule type="cellIs" priority="11" operator="equal" aboveAverage="0" equalAverage="0" bottom="0" percent="0" rank="0" text="" dxfId="1">
      <formula>"High"</formula>
    </cfRule>
    <cfRule type="cellIs" priority="12" operator="equal" aboveAverage="0" equalAverage="0" bottom="0" percent="0" rank="0" text="" dxfId="2">
      <formula>"Medium"</formula>
    </cfRule>
    <cfRule type="cellIs" priority="13" operator="equal" aboveAverage="0" equalAverage="0" bottom="0" percent="0" rank="0" text="" dxfId="3">
      <formula>"Low"</formula>
    </cfRule>
  </conditionalFormatting>
  <conditionalFormatting sqref="K10">
    <cfRule type="cellIs" priority="14" operator="equal" aboveAverage="0" equalAverage="0" bottom="0" percent="0" rank="0" text="" dxfId="0">
      <formula>"Critical"</formula>
    </cfRule>
    <cfRule type="cellIs" priority="15" operator="equal" aboveAverage="0" equalAverage="0" bottom="0" percent="0" rank="0" text="" dxfId="1">
      <formula>"High"</formula>
    </cfRule>
    <cfRule type="cellIs" priority="16" operator="equal" aboveAverage="0" equalAverage="0" bottom="0" percent="0" rank="0" text="" dxfId="2">
      <formula>"Medium"</formula>
    </cfRule>
    <cfRule type="cellIs" priority="17" operator="equal" aboveAverage="0" equalAverage="0" bottom="0" percent="0" rank="0" text="" dxfId="3">
      <formula>"Low"</formula>
    </cfRule>
  </conditionalFormatting>
  <conditionalFormatting sqref="I11">
    <cfRule type="cellIs" priority="18" operator="equal" aboveAverage="0" equalAverage="0" bottom="0" percent="0" rank="0" text="" dxfId="0">
      <formula>"Critical"</formula>
    </cfRule>
    <cfRule type="cellIs" priority="19" operator="equal" aboveAverage="0" equalAverage="0" bottom="0" percent="0" rank="0" text="" dxfId="1">
      <formula>"High"</formula>
    </cfRule>
    <cfRule type="cellIs" priority="20" operator="equal" aboveAverage="0" equalAverage="0" bottom="0" percent="0" rank="0" text="" dxfId="2">
      <formula>"Medium"</formula>
    </cfRule>
    <cfRule type="cellIs" priority="21" operator="equal" aboveAverage="0" equalAverage="0" bottom="0" percent="0" rank="0" text="" dxfId="3">
      <formula>"Low"</formula>
    </cfRule>
  </conditionalFormatting>
  <conditionalFormatting sqref="K11">
    <cfRule type="cellIs" priority="22" operator="equal" aboveAverage="0" equalAverage="0" bottom="0" percent="0" rank="0" text="" dxfId="0">
      <formula>"Critical"</formula>
    </cfRule>
    <cfRule type="cellIs" priority="23" operator="equal" aboveAverage="0" equalAverage="0" bottom="0" percent="0" rank="0" text="" dxfId="1">
      <formula>"High"</formula>
    </cfRule>
    <cfRule type="cellIs" priority="24" operator="equal" aboveAverage="0" equalAverage="0" bottom="0" percent="0" rank="0" text="" dxfId="2">
      <formula>"Medium"</formula>
    </cfRule>
    <cfRule type="cellIs" priority="25" operator="equal" aboveAverage="0" equalAverage="0" bottom="0" percent="0" rank="0" text="" dxfId="3">
      <formula>"Low"</formula>
    </cfRule>
  </conditionalFormatting>
  <conditionalFormatting sqref="I12">
    <cfRule type="cellIs" priority="26" operator="equal" aboveAverage="0" equalAverage="0" bottom="0" percent="0" rank="0" text="" dxfId="0">
      <formula>"Critical"</formula>
    </cfRule>
    <cfRule type="cellIs" priority="27" operator="equal" aboveAverage="0" equalAverage="0" bottom="0" percent="0" rank="0" text="" dxfId="1">
      <formula>"High"</formula>
    </cfRule>
    <cfRule type="cellIs" priority="28" operator="equal" aboveAverage="0" equalAverage="0" bottom="0" percent="0" rank="0" text="" dxfId="2">
      <formula>"Medium"</formula>
    </cfRule>
    <cfRule type="cellIs" priority="29" operator="equal" aboveAverage="0" equalAverage="0" bottom="0" percent="0" rank="0" text="" dxfId="3">
      <formula>"Low"</formula>
    </cfRule>
  </conditionalFormatting>
  <conditionalFormatting sqref="B24,D24:J24">
    <cfRule type="cellIs" priority="30" operator="equal" aboveAverage="0" equalAverage="0" bottom="0" percent="0" rank="0" text="" dxfId="0">
      <formula>"Critical"</formula>
    </cfRule>
    <cfRule type="cellIs" priority="31" operator="equal" aboveAverage="0" equalAverage="0" bottom="0" percent="0" rank="0" text="" dxfId="1">
      <formula>"High"</formula>
    </cfRule>
    <cfRule type="cellIs" priority="32" operator="equal" aboveAverage="0" equalAverage="0" bottom="0" percent="0" rank="0" text="" dxfId="2">
      <formula>"Medium"</formula>
    </cfRule>
    <cfRule type="cellIs" priority="33" operator="equal" aboveAverage="0" equalAverage="0" bottom="0" percent="0" rank="0" text="" dxfId="3">
      <formula>"Low"</formula>
    </cfRule>
  </conditionalFormatting>
  <conditionalFormatting sqref="B25:E25,G25:K25">
    <cfRule type="cellIs" priority="34" operator="equal" aboveAverage="0" equalAverage="0" bottom="0" percent="0" rank="0" text="" dxfId="0">
      <formula>"Critical"</formula>
    </cfRule>
    <cfRule type="cellIs" priority="35" operator="equal" aboveAverage="0" equalAverage="0" bottom="0" percent="0" rank="0" text="" dxfId="1">
      <formula>"High"</formula>
    </cfRule>
    <cfRule type="cellIs" priority="36" operator="equal" aboveAverage="0" equalAverage="0" bottom="0" percent="0" rank="0" text="" dxfId="2">
      <formula>"Medium"</formula>
    </cfRule>
    <cfRule type="cellIs" priority="37" operator="equal" aboveAverage="0" equalAverage="0" bottom="0" percent="0" rank="0" text="" dxfId="3">
      <formula>"Low"</formula>
    </cfRule>
  </conditionalFormatting>
  <conditionalFormatting sqref="B26:K26">
    <cfRule type="cellIs" priority="38" operator="equal" aboveAverage="0" equalAverage="0" bottom="0" percent="0" rank="0" text="" dxfId="0">
      <formula>"Critical"</formula>
    </cfRule>
    <cfRule type="cellIs" priority="39" operator="equal" aboveAverage="0" equalAverage="0" bottom="0" percent="0" rank="0" text="" dxfId="1">
      <formula>"High"</formula>
    </cfRule>
    <cfRule type="cellIs" priority="40" operator="equal" aboveAverage="0" equalAverage="0" bottom="0" percent="0" rank="0" text="" dxfId="2">
      <formula>"Medium"</formula>
    </cfRule>
    <cfRule type="cellIs" priority="41" operator="equal" aboveAverage="0" equalAverage="0" bottom="0" percent="0" rank="0" text="" dxfId="3">
      <formula>"Low"</formula>
    </cfRule>
  </conditionalFormatting>
  <conditionalFormatting sqref="B27:K27">
    <cfRule type="cellIs" priority="42" operator="equal" aboveAverage="0" equalAverage="0" bottom="0" percent="0" rank="0" text="" dxfId="0">
      <formula>"Critical"</formula>
    </cfRule>
    <cfRule type="cellIs" priority="43" operator="equal" aboveAverage="0" equalAverage="0" bottom="0" percent="0" rank="0" text="" dxfId="1">
      <formula>"High"</formula>
    </cfRule>
    <cfRule type="cellIs" priority="44" operator="equal" aboveAverage="0" equalAverage="0" bottom="0" percent="0" rank="0" text="" dxfId="2">
      <formula>"Medium"</formula>
    </cfRule>
    <cfRule type="cellIs" priority="45" operator="equal" aboveAverage="0" equalAverage="0" bottom="0" percent="0" rank="0" text="" dxfId="3">
      <formula>"Low"</formula>
    </cfRule>
  </conditionalFormatting>
  <conditionalFormatting sqref="B28:K28">
    <cfRule type="cellIs" priority="46" operator="equal" aboveAverage="0" equalAverage="0" bottom="0" percent="0" rank="0" text="" dxfId="0">
      <formula>"Critical"</formula>
    </cfRule>
    <cfRule type="cellIs" priority="47" operator="equal" aboveAverage="0" equalAverage="0" bottom="0" percent="0" rank="0" text="" dxfId="1">
      <formula>"High"</formula>
    </cfRule>
    <cfRule type="cellIs" priority="48" operator="equal" aboveAverage="0" equalAverage="0" bottom="0" percent="0" rank="0" text="" dxfId="2">
      <formula>"Medium"</formula>
    </cfRule>
    <cfRule type="cellIs" priority="49" operator="equal" aboveAverage="0" equalAverage="0" bottom="0" percent="0" rank="0" text="" dxfId="3">
      <formula>"Low"</formula>
    </cfRule>
  </conditionalFormatting>
  <conditionalFormatting sqref="L43">
    <cfRule type="cellIs" priority="50" operator="equal" aboveAverage="0" equalAverage="0" bottom="0" percent="0" rank="0" text="" dxfId="0">
      <formula>"Critical"</formula>
    </cfRule>
    <cfRule type="cellIs" priority="51" operator="equal" aboveAverage="0" equalAverage="0" bottom="0" percent="0" rank="0" text="" dxfId="1">
      <formula>"High"</formula>
    </cfRule>
    <cfRule type="cellIs" priority="52" operator="equal" aboveAverage="0" equalAverage="0" bottom="0" percent="0" rank="0" text="" dxfId="2">
      <formula>"Medium"</formula>
    </cfRule>
    <cfRule type="cellIs" priority="53" operator="equal" aboveAverage="0" equalAverage="0" bottom="0" percent="0" rank="0" text="" dxfId="3">
      <formula>"Low"</formula>
    </cfRule>
  </conditionalFormatting>
  <conditionalFormatting sqref="B62:K62">
    <cfRule type="cellIs" priority="54" operator="equal" aboveAverage="0" equalAverage="0" bottom="0" percent="0" rank="0" text="" dxfId="0">
      <formula>"Critical"</formula>
    </cfRule>
    <cfRule type="cellIs" priority="55" operator="equal" aboveAverage="0" equalAverage="0" bottom="0" percent="0" rank="0" text="" dxfId="1">
      <formula>"High"</formula>
    </cfRule>
    <cfRule type="cellIs" priority="56" operator="equal" aboveAverage="0" equalAverage="0" bottom="0" percent="0" rank="0" text="" dxfId="2">
      <formula>"Medium"</formula>
    </cfRule>
    <cfRule type="cellIs" priority="57" operator="equal" aboveAverage="0" equalAverage="0" bottom="0" percent="0" rank="0" text="" dxfId="3">
      <formula>"Low"</formula>
    </cfRule>
  </conditionalFormatting>
  <conditionalFormatting sqref="B63:K63">
    <cfRule type="cellIs" priority="58" operator="equal" aboveAverage="0" equalAverage="0" bottom="0" percent="0" rank="0" text="" dxfId="0">
      <formula>"Critical"</formula>
    </cfRule>
    <cfRule type="cellIs" priority="59" operator="equal" aboveAverage="0" equalAverage="0" bottom="0" percent="0" rank="0" text="" dxfId="1">
      <formula>"High"</formula>
    </cfRule>
    <cfRule type="cellIs" priority="60" operator="equal" aboveAverage="0" equalAverage="0" bottom="0" percent="0" rank="0" text="" dxfId="2">
      <formula>"Medium"</formula>
    </cfRule>
    <cfRule type="cellIs" priority="61" operator="equal" aboveAverage="0" equalAverage="0" bottom="0" percent="0" rank="0" text="" dxfId="3">
      <formula>"Low"</formula>
    </cfRule>
  </conditionalFormatting>
  <conditionalFormatting sqref="B64:K64">
    <cfRule type="cellIs" priority="62" operator="equal" aboveAverage="0" equalAverage="0" bottom="0" percent="0" rank="0" text="" dxfId="0">
      <formula>"Critical"</formula>
    </cfRule>
    <cfRule type="cellIs" priority="63" operator="equal" aboveAverage="0" equalAverage="0" bottom="0" percent="0" rank="0" text="" dxfId="1">
      <formula>"High"</formula>
    </cfRule>
    <cfRule type="cellIs" priority="64" operator="equal" aboveAverage="0" equalAverage="0" bottom="0" percent="0" rank="0" text="" dxfId="2">
      <formula>"Medium"</formula>
    </cfRule>
    <cfRule type="cellIs" priority="65" operator="equal" aboveAverage="0" equalAverage="0" bottom="0" percent="0" rank="0" text="" dxfId="3">
      <formula>"Low"</formula>
    </cfRule>
  </conditionalFormatting>
  <conditionalFormatting sqref="B65:K65">
    <cfRule type="cellIs" priority="66" operator="equal" aboveAverage="0" equalAverage="0" bottom="0" percent="0" rank="0" text="" dxfId="0">
      <formula>"Critical"</formula>
    </cfRule>
    <cfRule type="cellIs" priority="67" operator="equal" aboveAverage="0" equalAverage="0" bottom="0" percent="0" rank="0" text="" dxfId="1">
      <formula>"High"</formula>
    </cfRule>
    <cfRule type="cellIs" priority="68" operator="equal" aboveAverage="0" equalAverage="0" bottom="0" percent="0" rank="0" text="" dxfId="2">
      <formula>"Medium"</formula>
    </cfRule>
    <cfRule type="cellIs" priority="69" operator="equal" aboveAverage="0" equalAverage="0" bottom="0" percent="0" rank="0" text="" dxfId="3">
      <formula>"Low"</formula>
    </cfRule>
  </conditionalFormatting>
  <conditionalFormatting sqref="B66:K66">
    <cfRule type="cellIs" priority="70" operator="equal" aboveAverage="0" equalAverage="0" bottom="0" percent="0" rank="0" text="" dxfId="0">
      <formula>"Critical"</formula>
    </cfRule>
    <cfRule type="cellIs" priority="71" operator="equal" aboveAverage="0" equalAverage="0" bottom="0" percent="0" rank="0" text="" dxfId="1">
      <formula>"High"</formula>
    </cfRule>
    <cfRule type="cellIs" priority="72" operator="equal" aboveAverage="0" equalAverage="0" bottom="0" percent="0" rank="0" text="" dxfId="2">
      <formula>"Medium"</formula>
    </cfRule>
    <cfRule type="cellIs" priority="73" operator="equal" aboveAverage="0" equalAverage="0" bottom="0" percent="0" rank="0" text="" dxfId="3">
      <formula>"Low"</formula>
    </cfRule>
  </conditionalFormatting>
  <conditionalFormatting sqref="B67:K67">
    <cfRule type="cellIs" priority="74" operator="equal" aboveAverage="0" equalAverage="0" bottom="0" percent="0" rank="0" text="" dxfId="0">
      <formula>"Critical"</formula>
    </cfRule>
    <cfRule type="cellIs" priority="75" operator="equal" aboveAverage="0" equalAverage="0" bottom="0" percent="0" rank="0" text="" dxfId="1">
      <formula>"High"</formula>
    </cfRule>
    <cfRule type="cellIs" priority="76" operator="equal" aboveAverage="0" equalAverage="0" bottom="0" percent="0" rank="0" text="" dxfId="2">
      <formula>"Medium"</formula>
    </cfRule>
    <cfRule type="cellIs" priority="77" operator="equal" aboveAverage="0" equalAverage="0" bottom="0" percent="0" rank="0" text="" dxfId="3">
      <formula>"Low"</formula>
    </cfRule>
  </conditionalFormatting>
  <conditionalFormatting sqref="B68:J68">
    <cfRule type="cellIs" priority="78" operator="equal" aboveAverage="0" equalAverage="0" bottom="0" percent="0" rank="0" text="" dxfId="0">
      <formula>"Critical"</formula>
    </cfRule>
    <cfRule type="cellIs" priority="79" operator="equal" aboveAverage="0" equalAverage="0" bottom="0" percent="0" rank="0" text="" dxfId="1">
      <formula>"High"</formula>
    </cfRule>
    <cfRule type="cellIs" priority="80" operator="equal" aboveAverage="0" equalAverage="0" bottom="0" percent="0" rank="0" text="" dxfId="2">
      <formula>"Medium"</formula>
    </cfRule>
    <cfRule type="cellIs" priority="81" operator="equal" aboveAverage="0" equalAverage="0" bottom="0" percent="0" rank="0" text="" dxfId="3">
      <formula>"Low"</formula>
    </cfRule>
  </conditionalFormatting>
  <conditionalFormatting sqref="K68">
    <cfRule type="cellIs" priority="82" operator="equal" aboveAverage="0" equalAverage="0" bottom="0" percent="0" rank="0" text="" dxfId="0">
      <formula>"Critical"</formula>
    </cfRule>
    <cfRule type="cellIs" priority="83" operator="equal" aboveAverage="0" equalAverage="0" bottom="0" percent="0" rank="0" text="" dxfId="1">
      <formula>"High"</formula>
    </cfRule>
    <cfRule type="cellIs" priority="84" operator="equal" aboveAverage="0" equalAverage="0" bottom="0" percent="0" rank="0" text="" dxfId="2">
      <formula>"Medium"</formula>
    </cfRule>
    <cfRule type="cellIs" priority="85" operator="equal" aboveAverage="0" equalAverage="0" bottom="0" percent="0" rank="0" text="" dxfId="3">
      <formula>"Low"</formula>
    </cfRule>
  </conditionalFormatting>
  <conditionalFormatting sqref="B69:K69">
    <cfRule type="cellIs" priority="86" operator="equal" aboveAverage="0" equalAverage="0" bottom="0" percent="0" rank="0" text="" dxfId="0">
      <formula>"Critical"</formula>
    </cfRule>
    <cfRule type="cellIs" priority="87" operator="equal" aboveAverage="0" equalAverage="0" bottom="0" percent="0" rank="0" text="" dxfId="1">
      <formula>"High"</formula>
    </cfRule>
    <cfRule type="cellIs" priority="88" operator="equal" aboveAverage="0" equalAverage="0" bottom="0" percent="0" rank="0" text="" dxfId="2">
      <formula>"Medium"</formula>
    </cfRule>
    <cfRule type="cellIs" priority="89" operator="equal" aboveAverage="0" equalAverage="0" bottom="0" percent="0" rank="0" text="" dxfId="3">
      <formula>"Low"</formula>
    </cfRule>
  </conditionalFormatting>
  <conditionalFormatting sqref="B70:J70">
    <cfRule type="cellIs" priority="90" operator="equal" aboveAverage="0" equalAverage="0" bottom="0" percent="0" rank="0" text="" dxfId="0">
      <formula>"Critical"</formula>
    </cfRule>
    <cfRule type="cellIs" priority="91" operator="equal" aboveAverage="0" equalAverage="0" bottom="0" percent="0" rank="0" text="" dxfId="1">
      <formula>"High"</formula>
    </cfRule>
    <cfRule type="cellIs" priority="92" operator="equal" aboveAverage="0" equalAverage="0" bottom="0" percent="0" rank="0" text="" dxfId="2">
      <formula>"Medium"</formula>
    </cfRule>
    <cfRule type="cellIs" priority="93" operator="equal" aboveAverage="0" equalAverage="0" bottom="0" percent="0" rank="0" text="" dxfId="3">
      <formula>"Low"</formula>
    </cfRule>
  </conditionalFormatting>
  <conditionalFormatting sqref="K70">
    <cfRule type="cellIs" priority="94" operator="equal" aboveAverage="0" equalAverage="0" bottom="0" percent="0" rank="0" text="" dxfId="0">
      <formula>"Critical"</formula>
    </cfRule>
    <cfRule type="cellIs" priority="95" operator="equal" aboveAverage="0" equalAverage="0" bottom="0" percent="0" rank="0" text="" dxfId="1">
      <formula>"High"</formula>
    </cfRule>
    <cfRule type="cellIs" priority="96" operator="equal" aboveAverage="0" equalAverage="0" bottom="0" percent="0" rank="0" text="" dxfId="2">
      <formula>"Medium"</formula>
    </cfRule>
    <cfRule type="cellIs" priority="97" operator="equal" aboveAverage="0" equalAverage="0" bottom="0" percent="0" rank="0" text="" dxfId="3">
      <formula>"Low"</formula>
    </cfRule>
  </conditionalFormatting>
  <conditionalFormatting sqref="B71,D71:J71">
    <cfRule type="cellIs" priority="98" operator="equal" aboveAverage="0" equalAverage="0" bottom="0" percent="0" rank="0" text="" dxfId="0">
      <formula>"Critical"</formula>
    </cfRule>
    <cfRule type="cellIs" priority="99" operator="equal" aboveAverage="0" equalAverage="0" bottom="0" percent="0" rank="0" text="" dxfId="1">
      <formula>"High"</formula>
    </cfRule>
    <cfRule type="cellIs" priority="100" operator="equal" aboveAverage="0" equalAverage="0" bottom="0" percent="0" rank="0" text="" dxfId="2">
      <formula>"Medium"</formula>
    </cfRule>
    <cfRule type="cellIs" priority="101" operator="equal" aboveAverage="0" equalAverage="0" bottom="0" percent="0" rank="0" text="" dxfId="3">
      <formula>"Low"</formula>
    </cfRule>
  </conditionalFormatting>
  <conditionalFormatting sqref="B72:K72">
    <cfRule type="cellIs" priority="102" operator="equal" aboveAverage="0" equalAverage="0" bottom="0" percent="0" rank="0" text="" dxfId="0">
      <formula>"Critical"</formula>
    </cfRule>
    <cfRule type="cellIs" priority="103" operator="equal" aboveAverage="0" equalAverage="0" bottom="0" percent="0" rank="0" text="" dxfId="1">
      <formula>"High"</formula>
    </cfRule>
    <cfRule type="cellIs" priority="104" operator="equal" aboveAverage="0" equalAverage="0" bottom="0" percent="0" rank="0" text="" dxfId="2">
      <formula>"Medium"</formula>
    </cfRule>
    <cfRule type="cellIs" priority="105" operator="equal" aboveAverage="0" equalAverage="0" bottom="0" percent="0" rank="0" text="" dxfId="3">
      <formula>"Low"</formula>
    </cfRule>
  </conditionalFormatting>
  <conditionalFormatting sqref="B73:K73">
    <cfRule type="cellIs" priority="106" operator="equal" aboveAverage="0" equalAverage="0" bottom="0" percent="0" rank="0" text="" dxfId="0">
      <formula>"Critical"</formula>
    </cfRule>
    <cfRule type="cellIs" priority="107" operator="equal" aboveAverage="0" equalAverage="0" bottom="0" percent="0" rank="0" text="" dxfId="1">
      <formula>"High"</formula>
    </cfRule>
    <cfRule type="cellIs" priority="108" operator="equal" aboveAverage="0" equalAverage="0" bottom="0" percent="0" rank="0" text="" dxfId="2">
      <formula>"Medium"</formula>
    </cfRule>
    <cfRule type="cellIs" priority="109" operator="equal" aboveAverage="0" equalAverage="0" bottom="0" percent="0" rank="0" text="" dxfId="3">
      <formula>"Low"</formula>
    </cfRule>
  </conditionalFormatting>
  <conditionalFormatting sqref="B74:K74">
    <cfRule type="cellIs" priority="110" operator="equal" aboveAverage="0" equalAverage="0" bottom="0" percent="0" rank="0" text="" dxfId="0">
      <formula>"Critical"</formula>
    </cfRule>
    <cfRule type="cellIs" priority="111" operator="equal" aboveAverage="0" equalAverage="0" bottom="0" percent="0" rank="0" text="" dxfId="1">
      <formula>"High"</formula>
    </cfRule>
    <cfRule type="cellIs" priority="112" operator="equal" aboveAverage="0" equalAverage="0" bottom="0" percent="0" rank="0" text="" dxfId="2">
      <formula>"Medium"</formula>
    </cfRule>
    <cfRule type="cellIs" priority="113" operator="equal" aboveAverage="0" equalAverage="0" bottom="0" percent="0" rank="0" text="" dxfId="3">
      <formula>"Low"</formula>
    </cfRule>
  </conditionalFormatting>
  <conditionalFormatting sqref="B75:K75">
    <cfRule type="cellIs" priority="114" operator="equal" aboveAverage="0" equalAverage="0" bottom="0" percent="0" rank="0" text="" dxfId="0">
      <formula>"Critical"</formula>
    </cfRule>
    <cfRule type="cellIs" priority="115" operator="equal" aboveAverage="0" equalAverage="0" bottom="0" percent="0" rank="0" text="" dxfId="1">
      <formula>"High"</formula>
    </cfRule>
    <cfRule type="cellIs" priority="116" operator="equal" aboveAverage="0" equalAverage="0" bottom="0" percent="0" rank="0" text="" dxfId="2">
      <formula>"Medium"</formula>
    </cfRule>
    <cfRule type="cellIs" priority="117" operator="equal" aboveAverage="0" equalAverage="0" bottom="0" percent="0" rank="0" text="" dxfId="3">
      <formula>"Low"</formula>
    </cfRule>
  </conditionalFormatting>
  <conditionalFormatting sqref="B76:K76">
    <cfRule type="cellIs" priority="118" operator="equal" aboveAverage="0" equalAverage="0" bottom="0" percent="0" rank="0" text="" dxfId="0">
      <formula>"Critical"</formula>
    </cfRule>
    <cfRule type="cellIs" priority="119" operator="equal" aboveAverage="0" equalAverage="0" bottom="0" percent="0" rank="0" text="" dxfId="1">
      <formula>"High"</formula>
    </cfRule>
    <cfRule type="cellIs" priority="120" operator="equal" aboveAverage="0" equalAverage="0" bottom="0" percent="0" rank="0" text="" dxfId="2">
      <formula>"Medium"</formula>
    </cfRule>
    <cfRule type="cellIs" priority="121" operator="equal" aboveAverage="0" equalAverage="0" bottom="0" percent="0" rank="0" text="" dxfId="3">
      <formula>"Low"</formula>
    </cfRule>
  </conditionalFormatting>
  <conditionalFormatting sqref="B77:K77">
    <cfRule type="cellIs" priority="122" operator="equal" aboveAverage="0" equalAverage="0" bottom="0" percent="0" rank="0" text="" dxfId="0">
      <formula>"Critical"</formula>
    </cfRule>
    <cfRule type="cellIs" priority="123" operator="equal" aboveAverage="0" equalAverage="0" bottom="0" percent="0" rank="0" text="" dxfId="1">
      <formula>"High"</formula>
    </cfRule>
    <cfRule type="cellIs" priority="124" operator="equal" aboveAverage="0" equalAverage="0" bottom="0" percent="0" rank="0" text="" dxfId="2">
      <formula>"Medium"</formula>
    </cfRule>
    <cfRule type="cellIs" priority="125" operator="equal" aboveAverage="0" equalAverage="0" bottom="0" percent="0" rank="0" text="" dxfId="3">
      <formula>"Low"</formula>
    </cfRule>
  </conditionalFormatting>
  <conditionalFormatting sqref="B78:K78">
    <cfRule type="cellIs" priority="126" operator="equal" aboveAverage="0" equalAverage="0" bottom="0" percent="0" rank="0" text="" dxfId="0">
      <formula>"Critical"</formula>
    </cfRule>
    <cfRule type="cellIs" priority="127" operator="equal" aboveAverage="0" equalAverage="0" bottom="0" percent="0" rank="0" text="" dxfId="1">
      <formula>"High"</formula>
    </cfRule>
    <cfRule type="cellIs" priority="128" operator="equal" aboveAverage="0" equalAverage="0" bottom="0" percent="0" rank="0" text="" dxfId="2">
      <formula>"Medium"</formula>
    </cfRule>
    <cfRule type="cellIs" priority="129" operator="equal" aboveAverage="0" equalAverage="0" bottom="0" percent="0" rank="0" text="" dxfId="3">
      <formula>"Low"</formula>
    </cfRule>
  </conditionalFormatting>
  <conditionalFormatting sqref="B79:E79,G79:K79">
    <cfRule type="cellIs" priority="130" operator="equal" aboveAverage="0" equalAverage="0" bottom="0" percent="0" rank="0" text="" dxfId="0">
      <formula>"Critical"</formula>
    </cfRule>
    <cfRule type="cellIs" priority="131" operator="equal" aboveAverage="0" equalAverage="0" bottom="0" percent="0" rank="0" text="" dxfId="1">
      <formula>"High"</formula>
    </cfRule>
    <cfRule type="cellIs" priority="132" operator="equal" aboveAverage="0" equalAverage="0" bottom="0" percent="0" rank="0" text="" dxfId="2">
      <formula>"Medium"</formula>
    </cfRule>
    <cfRule type="cellIs" priority="133" operator="equal" aboveAverage="0" equalAverage="0" bottom="0" percent="0" rank="0" text="" dxfId="3">
      <formula>"Low"</formula>
    </cfRule>
  </conditionalFormatting>
  <conditionalFormatting sqref="B80:K80">
    <cfRule type="cellIs" priority="134" operator="equal" aboveAverage="0" equalAverage="0" bottom="0" percent="0" rank="0" text="" dxfId="0">
      <formula>"Critical"</formula>
    </cfRule>
    <cfRule type="cellIs" priority="135" operator="equal" aboveAverage="0" equalAverage="0" bottom="0" percent="0" rank="0" text="" dxfId="1">
      <formula>"High"</formula>
    </cfRule>
    <cfRule type="cellIs" priority="136" operator="equal" aboveAverage="0" equalAverage="0" bottom="0" percent="0" rank="0" text="" dxfId="2">
      <formula>"Medium"</formula>
    </cfRule>
    <cfRule type="cellIs" priority="137" operator="equal" aboveAverage="0" equalAverage="0" bottom="0" percent="0" rank="0" text="" dxfId="3">
      <formula>"Low"</formula>
    </cfRule>
  </conditionalFormatting>
  <conditionalFormatting sqref="B81,D81:J81">
    <cfRule type="cellIs" priority="138" operator="equal" aboveAverage="0" equalAverage="0" bottom="0" percent="0" rank="0" text="" dxfId="0">
      <formula>"Critical"</formula>
    </cfRule>
    <cfRule type="cellIs" priority="139" operator="equal" aboveAverage="0" equalAverage="0" bottom="0" percent="0" rank="0" text="" dxfId="1">
      <formula>"High"</formula>
    </cfRule>
    <cfRule type="cellIs" priority="140" operator="equal" aboveAverage="0" equalAverage="0" bottom="0" percent="0" rank="0" text="" dxfId="2">
      <formula>"Medium"</formula>
    </cfRule>
    <cfRule type="cellIs" priority="141" operator="equal" aboveAverage="0" equalAverage="0" bottom="0" percent="0" rank="0" text="" dxfId="3">
      <formula>"Low"</formula>
    </cfRule>
  </conditionalFormatting>
  <conditionalFormatting sqref="B82,D82:J82">
    <cfRule type="cellIs" priority="142" operator="equal" aboveAverage="0" equalAverage="0" bottom="0" percent="0" rank="0" text="" dxfId="0">
      <formula>"Critical"</formula>
    </cfRule>
    <cfRule type="cellIs" priority="143" operator="equal" aboveAverage="0" equalAverage="0" bottom="0" percent="0" rank="0" text="" dxfId="1">
      <formula>"High"</formula>
    </cfRule>
    <cfRule type="cellIs" priority="144" operator="equal" aboveAverage="0" equalAverage="0" bottom="0" percent="0" rank="0" text="" dxfId="2">
      <formula>"Medium"</formula>
    </cfRule>
    <cfRule type="cellIs" priority="145" operator="equal" aboveAverage="0" equalAverage="0" bottom="0" percent="0" rank="0" text="" dxfId="3">
      <formula>"Low"</formula>
    </cfRule>
  </conditionalFormatting>
  <conditionalFormatting sqref="B83:J83">
    <cfRule type="cellIs" priority="146" operator="equal" aboveAverage="0" equalAverage="0" bottom="0" percent="0" rank="0" text="" dxfId="0">
      <formula>"Critical"</formula>
    </cfRule>
    <cfRule type="cellIs" priority="147" operator="equal" aboveAverage="0" equalAverage="0" bottom="0" percent="0" rank="0" text="" dxfId="1">
      <formula>"High"</formula>
    </cfRule>
    <cfRule type="cellIs" priority="148" operator="equal" aboveAverage="0" equalAverage="0" bottom="0" percent="0" rank="0" text="" dxfId="2">
      <formula>"Medium"</formula>
    </cfRule>
    <cfRule type="cellIs" priority="149" operator="equal" aboveAverage="0" equalAverage="0" bottom="0" percent="0" rank="0" text="" dxfId="3">
      <formula>"Low"</formula>
    </cfRule>
  </conditionalFormatting>
  <conditionalFormatting sqref="K81">
    <cfRule type="cellIs" priority="150" operator="equal" aboveAverage="0" equalAverage="0" bottom="0" percent="0" rank="0" text="" dxfId="0">
      <formula>"Critical"</formula>
    </cfRule>
    <cfRule type="cellIs" priority="151" operator="equal" aboveAverage="0" equalAverage="0" bottom="0" percent="0" rank="0" text="" dxfId="1">
      <formula>"High"</formula>
    </cfRule>
    <cfRule type="cellIs" priority="152" operator="equal" aboveAverage="0" equalAverage="0" bottom="0" percent="0" rank="0" text="" dxfId="2">
      <formula>"Medium"</formula>
    </cfRule>
    <cfRule type="cellIs" priority="153" operator="equal" aboveAverage="0" equalAverage="0" bottom="0" percent="0" rank="0" text="" dxfId="3">
      <formula>"Low"</formula>
    </cfRule>
  </conditionalFormatting>
  <conditionalFormatting sqref="K82">
    <cfRule type="cellIs" priority="154" operator="equal" aboveAverage="0" equalAverage="0" bottom="0" percent="0" rank="0" text="" dxfId="0">
      <formula>"Critical"</formula>
    </cfRule>
    <cfRule type="cellIs" priority="155" operator="equal" aboveAverage="0" equalAverage="0" bottom="0" percent="0" rank="0" text="" dxfId="1">
      <formula>"High"</formula>
    </cfRule>
    <cfRule type="cellIs" priority="156" operator="equal" aboveAverage="0" equalAverage="0" bottom="0" percent="0" rank="0" text="" dxfId="2">
      <formula>"Medium"</formula>
    </cfRule>
    <cfRule type="cellIs" priority="157" operator="equal" aboveAverage="0" equalAverage="0" bottom="0" percent="0" rank="0" text="" dxfId="3">
      <formula>"Low"</formula>
    </cfRule>
  </conditionalFormatting>
  <conditionalFormatting sqref="K83">
    <cfRule type="cellIs" priority="158" operator="equal" aboveAverage="0" equalAverage="0" bottom="0" percent="0" rank="0" text="" dxfId="0">
      <formula>"Critical"</formula>
    </cfRule>
    <cfRule type="cellIs" priority="159" operator="equal" aboveAverage="0" equalAverage="0" bottom="0" percent="0" rank="0" text="" dxfId="1">
      <formula>"High"</formula>
    </cfRule>
    <cfRule type="cellIs" priority="160" operator="equal" aboveAverage="0" equalAverage="0" bottom="0" percent="0" rank="0" text="" dxfId="2">
      <formula>"Medium"</formula>
    </cfRule>
    <cfRule type="cellIs" priority="161" operator="equal" aboveAverage="0" equalAverage="0" bottom="0" percent="0" rank="0" text="" dxfId="3">
      <formula>"Low"</formula>
    </cfRule>
  </conditionalFormatting>
  <conditionalFormatting sqref="B84:J84">
    <cfRule type="cellIs" priority="162" operator="equal" aboveAverage="0" equalAverage="0" bottom="0" percent="0" rank="0" text="" dxfId="0">
      <formula>"Critical"</formula>
    </cfRule>
    <cfRule type="cellIs" priority="163" operator="equal" aboveAverage="0" equalAverage="0" bottom="0" percent="0" rank="0" text="" dxfId="1">
      <formula>"High"</formula>
    </cfRule>
    <cfRule type="cellIs" priority="164" operator="equal" aboveAverage="0" equalAverage="0" bottom="0" percent="0" rank="0" text="" dxfId="2">
      <formula>"Medium"</formula>
    </cfRule>
    <cfRule type="cellIs" priority="165" operator="equal" aboveAverage="0" equalAverage="0" bottom="0" percent="0" rank="0" text="" dxfId="3">
      <formula>"Low"</formula>
    </cfRule>
  </conditionalFormatting>
  <conditionalFormatting sqref="K84">
    <cfRule type="cellIs" priority="166" operator="equal" aboveAverage="0" equalAverage="0" bottom="0" percent="0" rank="0" text="" dxfId="0">
      <formula>"Critical"</formula>
    </cfRule>
    <cfRule type="cellIs" priority="167" operator="equal" aboveAverage="0" equalAverage="0" bottom="0" percent="0" rank="0" text="" dxfId="1">
      <formula>"High"</formula>
    </cfRule>
    <cfRule type="cellIs" priority="168" operator="equal" aboveAverage="0" equalAverage="0" bottom="0" percent="0" rank="0" text="" dxfId="2">
      <formula>"Medium"</formula>
    </cfRule>
    <cfRule type="cellIs" priority="169" operator="equal" aboveAverage="0" equalAverage="0" bottom="0" percent="0" rank="0" text="" dxfId="3">
      <formula>"Low"</formula>
    </cfRule>
  </conditionalFormatting>
  <conditionalFormatting sqref="B85:K85">
    <cfRule type="cellIs" priority="170" operator="equal" aboveAverage="0" equalAverage="0" bottom="0" percent="0" rank="0" text="" dxfId="0">
      <formula>"Critical"</formula>
    </cfRule>
    <cfRule type="cellIs" priority="171" operator="equal" aboveAverage="0" equalAverage="0" bottom="0" percent="0" rank="0" text="" dxfId="1">
      <formula>"High"</formula>
    </cfRule>
    <cfRule type="cellIs" priority="172" operator="equal" aboveAverage="0" equalAverage="0" bottom="0" percent="0" rank="0" text="" dxfId="2">
      <formula>"Medium"</formula>
    </cfRule>
    <cfRule type="cellIs" priority="173" operator="equal" aboveAverage="0" equalAverage="0" bottom="0" percent="0" rank="0" text="" dxfId="3">
      <formula>"Low"</formula>
    </cfRule>
  </conditionalFormatting>
  <conditionalFormatting sqref="B86:K86">
    <cfRule type="cellIs" priority="174" operator="equal" aboveAverage="0" equalAverage="0" bottom="0" percent="0" rank="0" text="" dxfId="0">
      <formula>"Critical"</formula>
    </cfRule>
    <cfRule type="cellIs" priority="175" operator="equal" aboveAverage="0" equalAverage="0" bottom="0" percent="0" rank="0" text="" dxfId="1">
      <formula>"High"</formula>
    </cfRule>
    <cfRule type="cellIs" priority="176" operator="equal" aboveAverage="0" equalAverage="0" bottom="0" percent="0" rank="0" text="" dxfId="2">
      <formula>"Medium"</formula>
    </cfRule>
    <cfRule type="cellIs" priority="177" operator="equal" aboveAverage="0" equalAverage="0" bottom="0" percent="0" rank="0" text="" dxfId="3">
      <formula>"Low"</formula>
    </cfRule>
  </conditionalFormatting>
  <conditionalFormatting sqref="B87:K87">
    <cfRule type="cellIs" priority="178" operator="equal" aboveAverage="0" equalAverage="0" bottom="0" percent="0" rank="0" text="" dxfId="0">
      <formula>"Critical"</formula>
    </cfRule>
    <cfRule type="cellIs" priority="179" operator="equal" aboveAverage="0" equalAverage="0" bottom="0" percent="0" rank="0" text="" dxfId="1">
      <formula>"High"</formula>
    </cfRule>
    <cfRule type="cellIs" priority="180" operator="equal" aboveAverage="0" equalAverage="0" bottom="0" percent="0" rank="0" text="" dxfId="2">
      <formula>"Medium"</formula>
    </cfRule>
    <cfRule type="cellIs" priority="181" operator="equal" aboveAverage="0" equalAverage="0" bottom="0" percent="0" rank="0" text="" dxfId="3">
      <formula>"Low"</formula>
    </cfRule>
  </conditionalFormatting>
  <conditionalFormatting sqref="B88:K88">
    <cfRule type="cellIs" priority="182" operator="equal" aboveAverage="0" equalAverage="0" bottom="0" percent="0" rank="0" text="" dxfId="0">
      <formula>"Critical"</formula>
    </cfRule>
    <cfRule type="cellIs" priority="183" operator="equal" aboveAverage="0" equalAverage="0" bottom="0" percent="0" rank="0" text="" dxfId="1">
      <formula>"High"</formula>
    </cfRule>
    <cfRule type="cellIs" priority="184" operator="equal" aboveAverage="0" equalAverage="0" bottom="0" percent="0" rank="0" text="" dxfId="2">
      <formula>"Medium"</formula>
    </cfRule>
    <cfRule type="cellIs" priority="185" operator="equal" aboveAverage="0" equalAverage="0" bottom="0" percent="0" rank="0" text="" dxfId="3">
      <formula>"Low"</formula>
    </cfRule>
  </conditionalFormatting>
  <conditionalFormatting sqref="B89:K89">
    <cfRule type="cellIs" priority="186" operator="equal" aboveAverage="0" equalAverage="0" bottom="0" percent="0" rank="0" text="" dxfId="0">
      <formula>"Critical"</formula>
    </cfRule>
    <cfRule type="cellIs" priority="187" operator="equal" aboveAverage="0" equalAverage="0" bottom="0" percent="0" rank="0" text="" dxfId="1">
      <formula>"High"</formula>
    </cfRule>
    <cfRule type="cellIs" priority="188" operator="equal" aboveAverage="0" equalAverage="0" bottom="0" percent="0" rank="0" text="" dxfId="2">
      <formula>"Medium"</formula>
    </cfRule>
    <cfRule type="cellIs" priority="189" operator="equal" aboveAverage="0" equalAverage="0" bottom="0" percent="0" rank="0" text="" dxfId="3">
      <formula>"Low"</formula>
    </cfRule>
  </conditionalFormatting>
  <conditionalFormatting sqref="B90:K90">
    <cfRule type="cellIs" priority="190" operator="equal" aboveAverage="0" equalAverage="0" bottom="0" percent="0" rank="0" text="" dxfId="0">
      <formula>"Critical"</formula>
    </cfRule>
    <cfRule type="cellIs" priority="191" operator="equal" aboveAverage="0" equalAverage="0" bottom="0" percent="0" rank="0" text="" dxfId="1">
      <formula>"High"</formula>
    </cfRule>
    <cfRule type="cellIs" priority="192" operator="equal" aboveAverage="0" equalAverage="0" bottom="0" percent="0" rank="0" text="" dxfId="2">
      <formula>"Medium"</formula>
    </cfRule>
    <cfRule type="cellIs" priority="193" operator="equal" aboveAverage="0" equalAverage="0" bottom="0" percent="0" rank="0" text="" dxfId="3">
      <formula>"Low"</formula>
    </cfRule>
  </conditionalFormatting>
  <conditionalFormatting sqref="B91:K91">
    <cfRule type="cellIs" priority="194" operator="equal" aboveAverage="0" equalAverage="0" bottom="0" percent="0" rank="0" text="" dxfId="0">
      <formula>"Critical"</formula>
    </cfRule>
    <cfRule type="cellIs" priority="195" operator="equal" aboveAverage="0" equalAverage="0" bottom="0" percent="0" rank="0" text="" dxfId="1">
      <formula>"High"</formula>
    </cfRule>
    <cfRule type="cellIs" priority="196" operator="equal" aboveAverage="0" equalAverage="0" bottom="0" percent="0" rank="0" text="" dxfId="2">
      <formula>"Medium"</formula>
    </cfRule>
    <cfRule type="cellIs" priority="197" operator="equal" aboveAverage="0" equalAverage="0" bottom="0" percent="0" rank="0" text="" dxfId="3">
      <formula>"Low"</formula>
    </cfRule>
  </conditionalFormatting>
  <conditionalFormatting sqref="B92:K92">
    <cfRule type="cellIs" priority="198" operator="equal" aboveAverage="0" equalAverage="0" bottom="0" percent="0" rank="0" text="" dxfId="0">
      <formula>"Critical"</formula>
    </cfRule>
    <cfRule type="cellIs" priority="199" operator="equal" aboveAverage="0" equalAverage="0" bottom="0" percent="0" rank="0" text="" dxfId="1">
      <formula>"High"</formula>
    </cfRule>
    <cfRule type="cellIs" priority="200" operator="equal" aboveAverage="0" equalAverage="0" bottom="0" percent="0" rank="0" text="" dxfId="2">
      <formula>"Medium"</formula>
    </cfRule>
    <cfRule type="cellIs" priority="201" operator="equal" aboveAverage="0" equalAverage="0" bottom="0" percent="0" rank="0" text="" dxfId="3">
      <formula>"Low"</formula>
    </cfRule>
  </conditionalFormatting>
  <conditionalFormatting sqref="B93:K93">
    <cfRule type="cellIs" priority="202" operator="equal" aboveAverage="0" equalAverage="0" bottom="0" percent="0" rank="0" text="" dxfId="0">
      <formula>"Critical"</formula>
    </cfRule>
    <cfRule type="cellIs" priority="203" operator="equal" aboveAverage="0" equalAverage="0" bottom="0" percent="0" rank="0" text="" dxfId="1">
      <formula>"High"</formula>
    </cfRule>
    <cfRule type="cellIs" priority="204" operator="equal" aboveAverage="0" equalAverage="0" bottom="0" percent="0" rank="0" text="" dxfId="2">
      <formula>"Medium"</formula>
    </cfRule>
    <cfRule type="cellIs" priority="205" operator="equal" aboveAverage="0" equalAverage="0" bottom="0" percent="0" rank="0" text="" dxfId="3">
      <formula>"Low"</formula>
    </cfRule>
  </conditionalFormatting>
  <conditionalFormatting sqref="B94:K94">
    <cfRule type="cellIs" priority="206" operator="equal" aboveAverage="0" equalAverage="0" bottom="0" percent="0" rank="0" text="" dxfId="0">
      <formula>"Critical"</formula>
    </cfRule>
    <cfRule type="cellIs" priority="207" operator="equal" aboveAverage="0" equalAverage="0" bottom="0" percent="0" rank="0" text="" dxfId="1">
      <formula>"High"</formula>
    </cfRule>
    <cfRule type="cellIs" priority="208" operator="equal" aboveAverage="0" equalAverage="0" bottom="0" percent="0" rank="0" text="" dxfId="2">
      <formula>"Medium"</formula>
    </cfRule>
    <cfRule type="cellIs" priority="209" operator="equal" aboveAverage="0" equalAverage="0" bottom="0" percent="0" rank="0" text="" dxfId="3">
      <formula>"Low"</formula>
    </cfRule>
  </conditionalFormatting>
  <conditionalFormatting sqref="B95:K95">
    <cfRule type="cellIs" priority="210" operator="equal" aboveAverage="0" equalAverage="0" bottom="0" percent="0" rank="0" text="" dxfId="0">
      <formula>"Critical"</formula>
    </cfRule>
    <cfRule type="cellIs" priority="211" operator="equal" aboveAverage="0" equalAverage="0" bottom="0" percent="0" rank="0" text="" dxfId="1">
      <formula>"High"</formula>
    </cfRule>
    <cfRule type="cellIs" priority="212" operator="equal" aboveAverage="0" equalAverage="0" bottom="0" percent="0" rank="0" text="" dxfId="2">
      <formula>"Medium"</formula>
    </cfRule>
    <cfRule type="cellIs" priority="213" operator="equal" aboveAverage="0" equalAverage="0" bottom="0" percent="0" rank="0" text="" dxfId="3">
      <formula>"Low"</formula>
    </cfRule>
  </conditionalFormatting>
  <conditionalFormatting sqref="B96:K96">
    <cfRule type="cellIs" priority="214" operator="equal" aboveAverage="0" equalAverage="0" bottom="0" percent="0" rank="0" text="" dxfId="0">
      <formula>"Critical"</formula>
    </cfRule>
    <cfRule type="cellIs" priority="215" operator="equal" aboveAverage="0" equalAverage="0" bottom="0" percent="0" rank="0" text="" dxfId="1">
      <formula>"High"</formula>
    </cfRule>
    <cfRule type="cellIs" priority="216" operator="equal" aboveAverage="0" equalAverage="0" bottom="0" percent="0" rank="0" text="" dxfId="2">
      <formula>"Medium"</formula>
    </cfRule>
    <cfRule type="cellIs" priority="217" operator="equal" aboveAverage="0" equalAverage="0" bottom="0" percent="0" rank="0" text="" dxfId="3">
      <formula>"Low"</formula>
    </cfRule>
  </conditionalFormatting>
  <conditionalFormatting sqref="B97:K97">
    <cfRule type="cellIs" priority="218" operator="equal" aboveAverage="0" equalAverage="0" bottom="0" percent="0" rank="0" text="" dxfId="0">
      <formula>"Critical"</formula>
    </cfRule>
    <cfRule type="cellIs" priority="219" operator="equal" aboveAverage="0" equalAverage="0" bottom="0" percent="0" rank="0" text="" dxfId="1">
      <formula>"High"</formula>
    </cfRule>
    <cfRule type="cellIs" priority="220" operator="equal" aboveAverage="0" equalAverage="0" bottom="0" percent="0" rank="0" text="" dxfId="2">
      <formula>"Medium"</formula>
    </cfRule>
    <cfRule type="cellIs" priority="221" operator="equal" aboveAverage="0" equalAverage="0" bottom="0" percent="0" rank="0" text="" dxfId="3">
      <formula>"Low"</formula>
    </cfRule>
  </conditionalFormatting>
  <conditionalFormatting sqref="B98:K98">
    <cfRule type="cellIs" priority="222" operator="equal" aboveAverage="0" equalAverage="0" bottom="0" percent="0" rank="0" text="" dxfId="0">
      <formula>"Critical"</formula>
    </cfRule>
    <cfRule type="cellIs" priority="223" operator="equal" aboveAverage="0" equalAverage="0" bottom="0" percent="0" rank="0" text="" dxfId="1">
      <formula>"High"</formula>
    </cfRule>
    <cfRule type="cellIs" priority="224" operator="equal" aboveAverage="0" equalAverage="0" bottom="0" percent="0" rank="0" text="" dxfId="2">
      <formula>"Medium"</formula>
    </cfRule>
    <cfRule type="cellIs" priority="225" operator="equal" aboveAverage="0" equalAverage="0" bottom="0" percent="0" rank="0" text="" dxfId="3">
      <formula>"Low"</formula>
    </cfRule>
  </conditionalFormatting>
  <conditionalFormatting sqref="B99:K99">
    <cfRule type="cellIs" priority="226" operator="equal" aboveAverage="0" equalAverage="0" bottom="0" percent="0" rank="0" text="" dxfId="0">
      <formula>"Critical"</formula>
    </cfRule>
    <cfRule type="cellIs" priority="227" operator="equal" aboveAverage="0" equalAverage="0" bottom="0" percent="0" rank="0" text="" dxfId="1">
      <formula>"High"</formula>
    </cfRule>
    <cfRule type="cellIs" priority="228" operator="equal" aboveAverage="0" equalAverage="0" bottom="0" percent="0" rank="0" text="" dxfId="2">
      <formula>"Medium"</formula>
    </cfRule>
    <cfRule type="cellIs" priority="229" operator="equal" aboveAverage="0" equalAverage="0" bottom="0" percent="0" rank="0" text="" dxfId="3">
      <formula>"Low"</formula>
    </cfRule>
  </conditionalFormatting>
  <conditionalFormatting sqref="B100:K100">
    <cfRule type="cellIs" priority="230" operator="equal" aboveAverage="0" equalAverage="0" bottom="0" percent="0" rank="0" text="" dxfId="0">
      <formula>"Critical"</formula>
    </cfRule>
    <cfRule type="cellIs" priority="231" operator="equal" aboveAverage="0" equalAverage="0" bottom="0" percent="0" rank="0" text="" dxfId="1">
      <formula>"High"</formula>
    </cfRule>
    <cfRule type="cellIs" priority="232" operator="equal" aboveAverage="0" equalAverage="0" bottom="0" percent="0" rank="0" text="" dxfId="2">
      <formula>"Medium"</formula>
    </cfRule>
    <cfRule type="cellIs" priority="233" operator="equal" aboveAverage="0" equalAverage="0" bottom="0" percent="0" rank="0" text="" dxfId="3">
      <formula>"Low"</formula>
    </cfRule>
  </conditionalFormatting>
  <conditionalFormatting sqref="B101,D101:J101">
    <cfRule type="cellIs" priority="234" operator="equal" aboveAverage="0" equalAverage="0" bottom="0" percent="0" rank="0" text="" dxfId="0">
      <formula>"Critical"</formula>
    </cfRule>
    <cfRule type="cellIs" priority="235" operator="equal" aboveAverage="0" equalAverage="0" bottom="0" percent="0" rank="0" text="" dxfId="1">
      <formula>"High"</formula>
    </cfRule>
    <cfRule type="cellIs" priority="236" operator="equal" aboveAverage="0" equalAverage="0" bottom="0" percent="0" rank="0" text="" dxfId="2">
      <formula>"Medium"</formula>
    </cfRule>
    <cfRule type="cellIs" priority="237" operator="equal" aboveAverage="0" equalAverage="0" bottom="0" percent="0" rank="0" text="" dxfId="3">
      <formula>"Low"</formula>
    </cfRule>
  </conditionalFormatting>
  <conditionalFormatting sqref="K101">
    <cfRule type="cellIs" priority="238" operator="equal" aboveAverage="0" equalAverage="0" bottom="0" percent="0" rank="0" text="" dxfId="0">
      <formula>"Critical"</formula>
    </cfRule>
    <cfRule type="cellIs" priority="239" operator="equal" aboveAverage="0" equalAverage="0" bottom="0" percent="0" rank="0" text="" dxfId="1">
      <formula>"High"</formula>
    </cfRule>
    <cfRule type="cellIs" priority="240" operator="equal" aboveAverage="0" equalAverage="0" bottom="0" percent="0" rank="0" text="" dxfId="2">
      <formula>"Medium"</formula>
    </cfRule>
    <cfRule type="cellIs" priority="241" operator="equal" aboveAverage="0" equalAverage="0" bottom="0" percent="0" rank="0" text="" dxfId="3">
      <formula>"Low"</formula>
    </cfRule>
  </conditionalFormatting>
  <conditionalFormatting sqref="B102:J102">
    <cfRule type="cellIs" priority="242" operator="equal" aboveAverage="0" equalAverage="0" bottom="0" percent="0" rank="0" text="" dxfId="0">
      <formula>"Critical"</formula>
    </cfRule>
    <cfRule type="cellIs" priority="243" operator="equal" aboveAverage="0" equalAverage="0" bottom="0" percent="0" rank="0" text="" dxfId="1">
      <formula>"High"</formula>
    </cfRule>
    <cfRule type="cellIs" priority="244" operator="equal" aboveAverage="0" equalAverage="0" bottom="0" percent="0" rank="0" text="" dxfId="2">
      <formula>"Medium"</formula>
    </cfRule>
    <cfRule type="cellIs" priority="245" operator="equal" aboveAverage="0" equalAverage="0" bottom="0" percent="0" rank="0" text="" dxfId="3">
      <formula>"Low"</formula>
    </cfRule>
  </conditionalFormatting>
  <conditionalFormatting sqref="K102">
    <cfRule type="cellIs" priority="246" operator="equal" aboveAverage="0" equalAverage="0" bottom="0" percent="0" rank="0" text="" dxfId="0">
      <formula>"Critical"</formula>
    </cfRule>
    <cfRule type="cellIs" priority="247" operator="equal" aboveAverage="0" equalAverage="0" bottom="0" percent="0" rank="0" text="" dxfId="1">
      <formula>"High"</formula>
    </cfRule>
    <cfRule type="cellIs" priority="248" operator="equal" aboveAverage="0" equalAverage="0" bottom="0" percent="0" rank="0" text="" dxfId="2">
      <formula>"Medium"</formula>
    </cfRule>
    <cfRule type="cellIs" priority="249" operator="equal" aboveAverage="0" equalAverage="0" bottom="0" percent="0" rank="0" text="" dxfId="3">
      <formula>"Low"</formula>
    </cfRule>
  </conditionalFormatting>
  <conditionalFormatting sqref="B103,D103:J103">
    <cfRule type="cellIs" priority="250" operator="equal" aboveAverage="0" equalAverage="0" bottom="0" percent="0" rank="0" text="" dxfId="0">
      <formula>"Critical"</formula>
    </cfRule>
    <cfRule type="cellIs" priority="251" operator="equal" aboveAverage="0" equalAverage="0" bottom="0" percent="0" rank="0" text="" dxfId="1">
      <formula>"High"</formula>
    </cfRule>
    <cfRule type="cellIs" priority="252" operator="equal" aboveAverage="0" equalAverage="0" bottom="0" percent="0" rank="0" text="" dxfId="2">
      <formula>"Medium"</formula>
    </cfRule>
    <cfRule type="cellIs" priority="253" operator="equal" aboveAverage="0" equalAverage="0" bottom="0" percent="0" rank="0" text="" dxfId="3">
      <formula>"Low"</formula>
    </cfRule>
  </conditionalFormatting>
  <conditionalFormatting sqref="K103">
    <cfRule type="cellIs" priority="254" operator="equal" aboveAverage="0" equalAverage="0" bottom="0" percent="0" rank="0" text="" dxfId="0">
      <formula>"Critical"</formula>
    </cfRule>
    <cfRule type="cellIs" priority="255" operator="equal" aboveAverage="0" equalAverage="0" bottom="0" percent="0" rank="0" text="" dxfId="1">
      <formula>"High"</formula>
    </cfRule>
    <cfRule type="cellIs" priority="256" operator="equal" aboveAverage="0" equalAverage="0" bottom="0" percent="0" rank="0" text="" dxfId="2">
      <formula>"Medium"</formula>
    </cfRule>
    <cfRule type="cellIs" priority="257" operator="equal" aboveAverage="0" equalAverage="0" bottom="0" percent="0" rank="0" text="" dxfId="3">
      <formula>"Low"</formula>
    </cfRule>
  </conditionalFormatting>
  <conditionalFormatting sqref="B104:J104">
    <cfRule type="cellIs" priority="258" operator="equal" aboveAverage="0" equalAverage="0" bottom="0" percent="0" rank="0" text="" dxfId="0">
      <formula>"Critical"</formula>
    </cfRule>
    <cfRule type="cellIs" priority="259" operator="equal" aboveAverage="0" equalAverage="0" bottom="0" percent="0" rank="0" text="" dxfId="1">
      <formula>"High"</formula>
    </cfRule>
    <cfRule type="cellIs" priority="260" operator="equal" aboveAverage="0" equalAverage="0" bottom="0" percent="0" rank="0" text="" dxfId="2">
      <formula>"Medium"</formula>
    </cfRule>
    <cfRule type="cellIs" priority="261" operator="equal" aboveAverage="0" equalAverage="0" bottom="0" percent="0" rank="0" text="" dxfId="3">
      <formula>"Low"</formula>
    </cfRule>
  </conditionalFormatting>
  <conditionalFormatting sqref="K104">
    <cfRule type="cellIs" priority="262" operator="equal" aboveAverage="0" equalAverage="0" bottom="0" percent="0" rank="0" text="" dxfId="0">
      <formula>"Critical"</formula>
    </cfRule>
    <cfRule type="cellIs" priority="263" operator="equal" aboveAverage="0" equalAverage="0" bottom="0" percent="0" rank="0" text="" dxfId="1">
      <formula>"High"</formula>
    </cfRule>
    <cfRule type="cellIs" priority="264" operator="equal" aboveAverage="0" equalAverage="0" bottom="0" percent="0" rank="0" text="" dxfId="2">
      <formula>"Medium"</formula>
    </cfRule>
    <cfRule type="cellIs" priority="265" operator="equal" aboveAverage="0" equalAverage="0" bottom="0" percent="0" rank="0" text="" dxfId="3">
      <formula>"Low"</formula>
    </cfRule>
  </conditionalFormatting>
  <conditionalFormatting sqref="B105:K105">
    <cfRule type="cellIs" priority="266" operator="equal" aboveAverage="0" equalAverage="0" bottom="0" percent="0" rank="0" text="" dxfId="0">
      <formula>"Critical"</formula>
    </cfRule>
    <cfRule type="cellIs" priority="267" operator="equal" aboveAverage="0" equalAverage="0" bottom="0" percent="0" rank="0" text="" dxfId="1">
      <formula>"High"</formula>
    </cfRule>
    <cfRule type="cellIs" priority="268" operator="equal" aboveAverage="0" equalAverage="0" bottom="0" percent="0" rank="0" text="" dxfId="2">
      <formula>"Medium"</formula>
    </cfRule>
    <cfRule type="cellIs" priority="269" operator="equal" aboveAverage="0" equalAverage="0" bottom="0" percent="0" rank="0" text="" dxfId="3">
      <formula>"Low"</formula>
    </cfRule>
  </conditionalFormatting>
  <conditionalFormatting sqref="B106:K106">
    <cfRule type="cellIs" priority="270" operator="equal" aboveAverage="0" equalAverage="0" bottom="0" percent="0" rank="0" text="" dxfId="0">
      <formula>"Critical"</formula>
    </cfRule>
    <cfRule type="cellIs" priority="271" operator="equal" aboveAverage="0" equalAverage="0" bottom="0" percent="0" rank="0" text="" dxfId="1">
      <formula>"High"</formula>
    </cfRule>
    <cfRule type="cellIs" priority="272" operator="equal" aboveAverage="0" equalAverage="0" bottom="0" percent="0" rank="0" text="" dxfId="2">
      <formula>"Medium"</formula>
    </cfRule>
    <cfRule type="cellIs" priority="273" operator="equal" aboveAverage="0" equalAverage="0" bottom="0" percent="0" rank="0" text="" dxfId="3">
      <formula>"Low"</formula>
    </cfRule>
  </conditionalFormatting>
  <conditionalFormatting sqref="B107:K107">
    <cfRule type="cellIs" priority="274" operator="equal" aboveAverage="0" equalAverage="0" bottom="0" percent="0" rank="0" text="" dxfId="0">
      <formula>"Critical"</formula>
    </cfRule>
    <cfRule type="cellIs" priority="275" operator="equal" aboveAverage="0" equalAverage="0" bottom="0" percent="0" rank="0" text="" dxfId="1">
      <formula>"High"</formula>
    </cfRule>
    <cfRule type="cellIs" priority="276" operator="equal" aboveAverage="0" equalAverage="0" bottom="0" percent="0" rank="0" text="" dxfId="2">
      <formula>"Medium"</formula>
    </cfRule>
    <cfRule type="cellIs" priority="277" operator="equal" aboveAverage="0" equalAverage="0" bottom="0" percent="0" rank="0" text="" dxfId="3">
      <formula>"Low"</formula>
    </cfRule>
  </conditionalFormatting>
  <dataValidations count="8">
    <dataValidation allowBlank="true" operator="between" showDropDown="false" showErrorMessage="true" showInputMessage="true" sqref="H8:H12 H108:H113" type="list">
      <formula1>"Almost Certain,Likely,Possible,Unlikely,Rare"</formula1>
      <formula2>0</formula2>
    </dataValidation>
    <dataValidation allowBlank="true" operator="between" showDropDown="false" showErrorMessage="true" showInputMessage="true" sqref="G8:G12 G108:G113" type="list">
      <formula1>"Severe - Widespread,Severe - Focused,Serious,Limited,Negligible"</formula1>
      <formula2>0</formula2>
    </dataValidation>
    <dataValidation allowBlank="true" operator="between" showDropDown="false" showErrorMessage="true" showInputMessage="true" sqref="K8:K9 K71 K108:K113" type="list">
      <formula1>"Critical,High,Medium,Low"</formula1>
      <formula2>0</formula2>
    </dataValidation>
    <dataValidation allowBlank="true" operator="between" showDropDown="false" showErrorMessage="true" showInputMessage="true" sqref="E8:E13 E108:E113" type="list">
      <formula1>"Spoofing,Tampering,Repudiation,Information Disclosure,Denial of Service,Elevation of Privilege,Other"</formula1>
      <formula2>0</formula2>
    </dataValidation>
    <dataValidation allowBlank="true" operator="between" showDropDown="false" showErrorMessage="true" showInputMessage="true" sqref="K10:K11 K25:K28 K62:K70 K72:K107" type="list">
      <formula1>"Critical,High,Medium,Low"</formula1>
      <formula2>0</formula2>
    </dataValidation>
    <dataValidation allowBlank="true" operator="between" showDropDown="false" showErrorMessage="true" showInputMessage="true" sqref="E24:E28 E62:E107" type="list">
      <formula1>"Spoofing,Tampering,Repudiation,Information Disclosure,Denial of Service,Elevation of Privilege,Other"</formula1>
      <formula2>0</formula2>
    </dataValidation>
    <dataValidation allowBlank="true" operator="between" showDropDown="false" showErrorMessage="true" showInputMessage="true" sqref="G24:G28 G62:G107" type="list">
      <formula1>"Severe - Widespread,Severe - Focused,Serious,Limited,Negligible"</formula1>
      <formula2>0</formula2>
    </dataValidation>
    <dataValidation allowBlank="true" operator="between" showDropDown="false" showErrorMessage="true" showInputMessage="true" sqref="H24:H28 H62:H107" type="list">
      <formula1>"Almost Certain,Likely,Possible,Unlikely,Rare"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K3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9.4387755102041"/>
    <col collapsed="false" hidden="false" max="2" min="2" style="0" width="17.6836734693878"/>
    <col collapsed="false" hidden="false" max="3" min="3" style="0" width="42.3877551020408"/>
    <col collapsed="false" hidden="false" max="4" min="4" style="0" width="14.4438775510204"/>
    <col collapsed="false" hidden="false" max="5" min="5" style="0" width="44.9540816326531"/>
    <col collapsed="false" hidden="false" max="1025" min="6" style="0" width="8.50510204081633"/>
  </cols>
  <sheetData>
    <row r="1" s="1" customFormat="true" ht="23.25" hidden="false" customHeight="false" outlineLevel="0" collapsed="false">
      <c r="A1" s="2" t="s">
        <v>433</v>
      </c>
      <c r="B1" s="3"/>
      <c r="C1" s="4"/>
      <c r="D1" s="3"/>
      <c r="E1" s="3"/>
      <c r="F1" s="3"/>
      <c r="G1" s="3"/>
      <c r="H1" s="3"/>
      <c r="I1" s="3"/>
      <c r="J1" s="3"/>
      <c r="K1" s="3"/>
    </row>
    <row r="2" customFormat="false" ht="15" hidden="false" customHeight="false" outlineLevel="0" collapsed="false">
      <c r="A2" s="5" t="s">
        <v>1</v>
      </c>
      <c r="B2" s="5"/>
      <c r="C2" s="6" t="s">
        <v>2</v>
      </c>
      <c r="D2" s="7"/>
      <c r="E2" s="7"/>
      <c r="F2" s="8"/>
      <c r="G2" s="8"/>
      <c r="H2" s="8"/>
      <c r="I2" s="8"/>
      <c r="J2" s="8"/>
      <c r="K2" s="8"/>
    </row>
    <row r="3" customFormat="false" ht="15" hidden="false" customHeight="false" outlineLevel="0" collapsed="false">
      <c r="A3" s="5" t="s">
        <v>3</v>
      </c>
      <c r="B3" s="5"/>
      <c r="C3" s="6" t="s">
        <v>4</v>
      </c>
      <c r="D3" s="9"/>
      <c r="E3" s="9"/>
      <c r="F3" s="8"/>
      <c r="G3" s="8"/>
      <c r="H3" s="8"/>
      <c r="I3" s="8"/>
      <c r="J3" s="8"/>
      <c r="K3" s="8"/>
    </row>
    <row r="4" customFormat="false" ht="15" hidden="false" customHeight="false" outlineLevel="0" collapsed="false">
      <c r="A4" s="11" t="s">
        <v>6</v>
      </c>
      <c r="B4" s="7"/>
      <c r="C4" s="12" t="n">
        <v>44248</v>
      </c>
      <c r="D4" s="8" t="s">
        <v>7</v>
      </c>
      <c r="E4" s="8"/>
      <c r="F4" s="8"/>
      <c r="G4" s="8"/>
      <c r="H4" s="8"/>
      <c r="I4" s="8"/>
      <c r="J4" s="8"/>
      <c r="K4" s="8"/>
    </row>
    <row r="5" customFormat="false" ht="15" hidden="false" customHeight="false" outlineLevel="0" collapsed="false">
      <c r="A5" s="11"/>
      <c r="B5" s="7"/>
      <c r="C5" s="12"/>
      <c r="D5" s="8"/>
      <c r="E5" s="8"/>
      <c r="F5" s="8"/>
      <c r="G5" s="8"/>
      <c r="H5" s="8"/>
      <c r="I5" s="8"/>
      <c r="J5" s="8"/>
      <c r="K5" s="8"/>
    </row>
    <row r="6" customFormat="false" ht="15" hidden="false" customHeight="false" outlineLevel="0" collapsed="false">
      <c r="A6" s="43" t="s">
        <v>26</v>
      </c>
      <c r="B6" s="43" t="s">
        <v>27</v>
      </c>
      <c r="C6" s="43" t="s">
        <v>434</v>
      </c>
      <c r="D6" s="43" t="s">
        <v>435</v>
      </c>
    </row>
    <row r="7" customFormat="false" ht="15" hidden="false" customHeight="false" outlineLevel="0" collapsed="false">
      <c r="A7" s="0" t="s">
        <v>44</v>
      </c>
      <c r="B7" s="0" t="s">
        <v>59</v>
      </c>
      <c r="C7" s="0" t="str">
        <f aca="false">A7&amp;"|"&amp;B7</f>
        <v>Severe - Widespread|Almost Certain</v>
      </c>
      <c r="D7" s="43" t="s">
        <v>78</v>
      </c>
    </row>
    <row r="8" customFormat="false" ht="15" hidden="false" customHeight="false" outlineLevel="0" collapsed="false">
      <c r="A8" s="0" t="s">
        <v>44</v>
      </c>
      <c r="B8" s="0" t="s">
        <v>45</v>
      </c>
      <c r="C8" s="0" t="str">
        <f aca="false">A8&amp;"|"&amp;B8</f>
        <v>Severe - Widespread|Likely</v>
      </c>
      <c r="D8" s="43" t="s">
        <v>78</v>
      </c>
    </row>
    <row r="9" customFormat="false" ht="15" hidden="false" customHeight="false" outlineLevel="0" collapsed="false">
      <c r="A9" s="0" t="s">
        <v>44</v>
      </c>
      <c r="B9" s="0" t="s">
        <v>67</v>
      </c>
      <c r="C9" s="0" t="str">
        <f aca="false">A9&amp;"|"&amp;B9</f>
        <v>Severe - Widespread|Possible</v>
      </c>
      <c r="D9" s="43" t="s">
        <v>60</v>
      </c>
    </row>
    <row r="10" customFormat="false" ht="15" hidden="false" customHeight="false" outlineLevel="0" collapsed="false">
      <c r="A10" s="0" t="s">
        <v>44</v>
      </c>
      <c r="B10" s="0" t="s">
        <v>73</v>
      </c>
      <c r="C10" s="0" t="str">
        <f aca="false">A10&amp;"|"&amp;B10</f>
        <v>Severe - Widespread|Unlikely</v>
      </c>
      <c r="D10" s="43" t="s">
        <v>80</v>
      </c>
    </row>
    <row r="11" customFormat="false" ht="15" hidden="false" customHeight="false" outlineLevel="0" collapsed="false">
      <c r="A11" s="0" t="s">
        <v>44</v>
      </c>
      <c r="B11" s="0" t="s">
        <v>436</v>
      </c>
      <c r="C11" s="0" t="str">
        <f aca="false">A11&amp;"|"&amp;B11</f>
        <v>Severe - Widespread|Rare</v>
      </c>
      <c r="D11" s="43" t="s">
        <v>47</v>
      </c>
    </row>
    <row r="12" customFormat="false" ht="15" hidden="false" customHeight="false" outlineLevel="0" collapsed="false">
      <c r="A12" s="0" t="s">
        <v>66</v>
      </c>
      <c r="B12" s="0" t="s">
        <v>59</v>
      </c>
      <c r="C12" s="0" t="str">
        <f aca="false">A12&amp;"|"&amp;B12</f>
        <v>Severe - Focused|Almost Certain</v>
      </c>
      <c r="D12" s="43" t="s">
        <v>78</v>
      </c>
    </row>
    <row r="13" customFormat="false" ht="15" hidden="false" customHeight="false" outlineLevel="0" collapsed="false">
      <c r="A13" s="0" t="s">
        <v>66</v>
      </c>
      <c r="B13" s="0" t="s">
        <v>45</v>
      </c>
      <c r="C13" s="0" t="str">
        <f aca="false">A13&amp;"|"&amp;B13</f>
        <v>Severe - Focused|Likely</v>
      </c>
      <c r="D13" s="43" t="s">
        <v>60</v>
      </c>
    </row>
    <row r="14" customFormat="false" ht="15" hidden="false" customHeight="false" outlineLevel="0" collapsed="false">
      <c r="A14" s="0" t="s">
        <v>66</v>
      </c>
      <c r="B14" s="0" t="s">
        <v>67</v>
      </c>
      <c r="C14" s="0" t="str">
        <f aca="false">A14&amp;"|"&amp;B14</f>
        <v>Severe - Focused|Possible</v>
      </c>
      <c r="D14" s="43" t="s">
        <v>60</v>
      </c>
    </row>
    <row r="15" customFormat="false" ht="15" hidden="false" customHeight="false" outlineLevel="0" collapsed="false">
      <c r="A15" s="0" t="s">
        <v>66</v>
      </c>
      <c r="B15" s="0" t="s">
        <v>73</v>
      </c>
      <c r="C15" s="0" t="str">
        <f aca="false">A15&amp;"|"&amp;B15</f>
        <v>Severe - Focused|Unlikely</v>
      </c>
      <c r="D15" s="43" t="s">
        <v>80</v>
      </c>
    </row>
    <row r="16" customFormat="false" ht="15" hidden="false" customHeight="false" outlineLevel="0" collapsed="false">
      <c r="A16" s="0" t="s">
        <v>66</v>
      </c>
      <c r="B16" s="0" t="s">
        <v>436</v>
      </c>
      <c r="C16" s="0" t="str">
        <f aca="false">A16&amp;"|"&amp;B16</f>
        <v>Severe - Focused|Rare</v>
      </c>
      <c r="D16" s="43" t="s">
        <v>47</v>
      </c>
    </row>
    <row r="17" customFormat="false" ht="15" hidden="false" customHeight="false" outlineLevel="0" collapsed="false">
      <c r="A17" s="0" t="s">
        <v>58</v>
      </c>
      <c r="B17" s="0" t="s">
        <v>59</v>
      </c>
      <c r="C17" s="0" t="str">
        <f aca="false">A17&amp;"|"&amp;B17</f>
        <v>Serious|Almost Certain</v>
      </c>
      <c r="D17" s="43" t="s">
        <v>60</v>
      </c>
    </row>
    <row r="18" customFormat="false" ht="15" hidden="false" customHeight="false" outlineLevel="0" collapsed="false">
      <c r="A18" s="0" t="s">
        <v>58</v>
      </c>
      <c r="B18" s="0" t="s">
        <v>45</v>
      </c>
      <c r="C18" s="0" t="str">
        <f aca="false">A18&amp;"|"&amp;B18</f>
        <v>Serious|Likely</v>
      </c>
      <c r="D18" s="43" t="s">
        <v>60</v>
      </c>
    </row>
    <row r="19" customFormat="false" ht="15" hidden="false" customHeight="false" outlineLevel="0" collapsed="false">
      <c r="A19" s="0" t="s">
        <v>58</v>
      </c>
      <c r="B19" s="0" t="s">
        <v>67</v>
      </c>
      <c r="C19" s="0" t="str">
        <f aca="false">A19&amp;"|"&amp;B19</f>
        <v>Serious|Possible</v>
      </c>
      <c r="D19" s="43" t="s">
        <v>80</v>
      </c>
    </row>
    <row r="20" customFormat="false" ht="15" hidden="false" customHeight="false" outlineLevel="0" collapsed="false">
      <c r="A20" s="0" t="s">
        <v>58</v>
      </c>
      <c r="B20" s="0" t="s">
        <v>73</v>
      </c>
      <c r="C20" s="0" t="str">
        <f aca="false">A20&amp;"|"&amp;B20</f>
        <v>Serious|Unlikely</v>
      </c>
      <c r="D20" s="43" t="s">
        <v>80</v>
      </c>
    </row>
    <row r="21" customFormat="false" ht="15" hidden="false" customHeight="false" outlineLevel="0" collapsed="false">
      <c r="A21" s="0" t="s">
        <v>58</v>
      </c>
      <c r="B21" s="0" t="s">
        <v>436</v>
      </c>
      <c r="C21" s="0" t="str">
        <f aca="false">A21&amp;"|"&amp;B21</f>
        <v>Serious|Rare</v>
      </c>
      <c r="D21" s="43" t="s">
        <v>47</v>
      </c>
    </row>
    <row r="22" customFormat="false" ht="15" hidden="false" customHeight="false" outlineLevel="0" collapsed="false">
      <c r="A22" s="0" t="s">
        <v>53</v>
      </c>
      <c r="B22" s="0" t="s">
        <v>59</v>
      </c>
      <c r="C22" s="0" t="str">
        <f aca="false">A22&amp;"|"&amp;B22</f>
        <v>Limited|Almost Certain</v>
      </c>
      <c r="D22" s="43" t="s">
        <v>80</v>
      </c>
    </row>
    <row r="23" customFormat="false" ht="15" hidden="false" customHeight="false" outlineLevel="0" collapsed="false">
      <c r="A23" s="0" t="s">
        <v>53</v>
      </c>
      <c r="B23" s="0" t="s">
        <v>45</v>
      </c>
      <c r="C23" s="0" t="str">
        <f aca="false">A23&amp;"|"&amp;B23</f>
        <v>Limited|Likely</v>
      </c>
      <c r="D23" s="43" t="s">
        <v>80</v>
      </c>
    </row>
    <row r="24" customFormat="false" ht="15" hidden="false" customHeight="false" outlineLevel="0" collapsed="false">
      <c r="A24" s="0" t="s">
        <v>53</v>
      </c>
      <c r="B24" s="0" t="s">
        <v>67</v>
      </c>
      <c r="C24" s="0" t="str">
        <f aca="false">A24&amp;"|"&amp;B24</f>
        <v>Limited|Possible</v>
      </c>
      <c r="D24" s="43" t="s">
        <v>80</v>
      </c>
    </row>
    <row r="25" customFormat="false" ht="15" hidden="false" customHeight="false" outlineLevel="0" collapsed="false">
      <c r="A25" s="0" t="s">
        <v>53</v>
      </c>
      <c r="B25" s="0" t="s">
        <v>73</v>
      </c>
      <c r="C25" s="0" t="str">
        <f aca="false">A25&amp;"|"&amp;B25</f>
        <v>Limited|Unlikely</v>
      </c>
      <c r="D25" s="43" t="s">
        <v>47</v>
      </c>
    </row>
    <row r="26" customFormat="false" ht="15" hidden="false" customHeight="false" outlineLevel="0" collapsed="false">
      <c r="A26" s="0" t="s">
        <v>53</v>
      </c>
      <c r="B26" s="0" t="s">
        <v>436</v>
      </c>
      <c r="C26" s="0" t="str">
        <f aca="false">A26&amp;"|"&amp;B26</f>
        <v>Limited|Rare</v>
      </c>
      <c r="D26" s="43" t="s">
        <v>47</v>
      </c>
      <c r="G26" s="0" t="s">
        <v>7</v>
      </c>
    </row>
    <row r="27" customFormat="false" ht="15" hidden="false" customHeight="false" outlineLevel="0" collapsed="false">
      <c r="A27" s="0" t="s">
        <v>437</v>
      </c>
      <c r="B27" s="0" t="s">
        <v>59</v>
      </c>
      <c r="C27" s="0" t="str">
        <f aca="false">A27&amp;"|"&amp;B27</f>
        <v>Negligible|Almost Certain</v>
      </c>
      <c r="D27" s="43" t="s">
        <v>47</v>
      </c>
    </row>
    <row r="28" customFormat="false" ht="15" hidden="false" customHeight="false" outlineLevel="0" collapsed="false">
      <c r="A28" s="0" t="s">
        <v>437</v>
      </c>
      <c r="B28" s="0" t="s">
        <v>45</v>
      </c>
      <c r="C28" s="0" t="str">
        <f aca="false">A28&amp;"|"&amp;B28</f>
        <v>Negligible|Likely</v>
      </c>
      <c r="D28" s="43" t="s">
        <v>47</v>
      </c>
    </row>
    <row r="29" customFormat="false" ht="15" hidden="false" customHeight="false" outlineLevel="0" collapsed="false">
      <c r="A29" s="0" t="s">
        <v>437</v>
      </c>
      <c r="B29" s="0" t="s">
        <v>67</v>
      </c>
      <c r="C29" s="0" t="str">
        <f aca="false">A29&amp;"|"&amp;B29</f>
        <v>Negligible|Possible</v>
      </c>
      <c r="D29" s="43" t="s">
        <v>47</v>
      </c>
    </row>
    <row r="30" customFormat="false" ht="15" hidden="false" customHeight="false" outlineLevel="0" collapsed="false">
      <c r="A30" s="0" t="s">
        <v>437</v>
      </c>
      <c r="B30" s="0" t="s">
        <v>73</v>
      </c>
      <c r="C30" s="0" t="str">
        <f aca="false">A30&amp;"|"&amp;B30</f>
        <v>Negligible|Unlikely</v>
      </c>
      <c r="D30" s="43" t="s">
        <v>47</v>
      </c>
      <c r="F30" s="0" t="s">
        <v>7</v>
      </c>
    </row>
    <row r="31" customFormat="false" ht="15" hidden="false" customHeight="false" outlineLevel="0" collapsed="false">
      <c r="A31" s="0" t="s">
        <v>437</v>
      </c>
      <c r="B31" s="0" t="s">
        <v>436</v>
      </c>
      <c r="C31" s="0" t="str">
        <f aca="false">A31&amp;"|"&amp;B31</f>
        <v>Negligible|Rare</v>
      </c>
      <c r="D31" s="43" t="s">
        <v>47</v>
      </c>
    </row>
    <row r="32" customFormat="false" ht="15" hidden="false" customHeight="false" outlineLevel="0" collapsed="false">
      <c r="C32" s="0" t="s">
        <v>438</v>
      </c>
      <c r="D32" s="0" t="s">
        <v>7</v>
      </c>
    </row>
    <row r="33" customFormat="false" ht="15" hidden="false" customHeight="false" outlineLevel="0" collapsed="false">
      <c r="A33" s="43" t="s">
        <v>439</v>
      </c>
    </row>
    <row r="34" customFormat="false" ht="15" hidden="false" customHeight="false" outlineLevel="0" collapsed="false">
      <c r="A34" s="0" t="s">
        <v>44</v>
      </c>
      <c r="B34" s="0" t="s">
        <v>440</v>
      </c>
      <c r="C34" s="0" t="s">
        <v>441</v>
      </c>
    </row>
    <row r="35" customFormat="false" ht="15" hidden="false" customHeight="false" outlineLevel="0" collapsed="false">
      <c r="A35" s="0" t="s">
        <v>66</v>
      </c>
      <c r="B35" s="0" t="s">
        <v>440</v>
      </c>
      <c r="C35" s="0" t="s">
        <v>442</v>
      </c>
    </row>
    <row r="36" customFormat="false" ht="15" hidden="false" customHeight="false" outlineLevel="0" collapsed="false">
      <c r="A36" s="0" t="s">
        <v>58</v>
      </c>
      <c r="B36" s="0" t="s">
        <v>440</v>
      </c>
      <c r="C36" s="0" t="s">
        <v>443</v>
      </c>
    </row>
    <row r="37" customFormat="false" ht="15" hidden="false" customHeight="false" outlineLevel="0" collapsed="false">
      <c r="A37" s="0" t="s">
        <v>53</v>
      </c>
      <c r="B37" s="0" t="s">
        <v>440</v>
      </c>
      <c r="C37" s="0" t="s">
        <v>444</v>
      </c>
    </row>
    <row r="38" customFormat="false" ht="15" hidden="false" customHeight="false" outlineLevel="0" collapsed="false">
      <c r="A38" s="0" t="s">
        <v>437</v>
      </c>
      <c r="B38" s="0" t="s">
        <v>440</v>
      </c>
      <c r="C38" s="0" t="s">
        <v>445</v>
      </c>
    </row>
  </sheetData>
  <mergeCells count="2">
    <mergeCell ref="A2:B2"/>
    <mergeCell ref="A3: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2020-01-26T01:55:14Z</dcterms:created>
  <dc:creator>Murray Cappel</dc:creator>
  <dc:description/>
  <dc:language>en-US</dc:language>
  <cp:lastModifiedBy/>
  <dcterms:modified xsi:type="dcterms:W3CDTF">2021-05-07T16:00:55Z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