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128AFF1B-8ACB-40BA-8832-1192EF29E8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5" i="1" l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 l="1"/>
  <c r="I20" i="1" s="1" a="1"/>
  <c r="I20" i="1" l="1"/>
  <c r="D43" i="1" s="1"/>
  <c r="J21" i="1"/>
  <c r="J20" i="1"/>
  <c r="D3" i="1" s="1"/>
  <c r="E3" i="1" s="1"/>
  <c r="I21" i="1"/>
  <c r="D7" i="1" l="1"/>
  <c r="E7" i="1" s="1"/>
  <c r="D2" i="1"/>
  <c r="E2" i="1" s="1"/>
  <c r="D11" i="1"/>
  <c r="E11" i="1" s="1"/>
  <c r="D13" i="1"/>
  <c r="E13" i="1" s="1"/>
  <c r="D8" i="1"/>
  <c r="E8" i="1" s="1"/>
  <c r="D18" i="1"/>
  <c r="E18" i="1" s="1"/>
  <c r="D16" i="1"/>
  <c r="E16" i="1" s="1"/>
  <c r="D12" i="1"/>
  <c r="E12" i="1" s="1"/>
  <c r="D5" i="1"/>
  <c r="E5" i="1" s="1"/>
  <c r="D15" i="1"/>
  <c r="E15" i="1" s="1"/>
  <c r="D20" i="1"/>
  <c r="E20" i="1" s="1"/>
  <c r="D14" i="1"/>
  <c r="E14" i="1" s="1"/>
  <c r="D17" i="1"/>
  <c r="E17" i="1" s="1"/>
  <c r="D9" i="1"/>
  <c r="E9" i="1" s="1"/>
  <c r="D10" i="1"/>
  <c r="E10" i="1" s="1"/>
  <c r="D4" i="1"/>
  <c r="E4" i="1" s="1"/>
  <c r="D6" i="1"/>
  <c r="E6" i="1" s="1"/>
  <c r="D19" i="1"/>
  <c r="E19" i="1" s="1"/>
</calcChain>
</file>

<file path=xl/sharedStrings.xml><?xml version="1.0" encoding="utf-8"?>
<sst xmlns="http://schemas.openxmlformats.org/spreadsheetml/2006/main" count="19" uniqueCount="18">
  <si>
    <r>
      <t>R (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</t>
    </r>
  </si>
  <si>
    <r>
      <t>t</t>
    </r>
    <r>
      <rPr>
        <vertAlign val="sub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>)</t>
    </r>
  </si>
  <si>
    <t>Ajuste (s)</t>
  </si>
  <si>
    <t>Resíduos(s)</t>
  </si>
  <si>
    <r>
      <t>t</t>
    </r>
    <r>
      <rPr>
        <vertAlign val="sub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(s)</t>
    </r>
  </si>
  <si>
    <t>Análise estatísitca</t>
  </si>
  <si>
    <t>Declive (m)</t>
  </si>
  <si>
    <t>u(m)</t>
  </si>
  <si>
    <t>Ordenada na origem (b)</t>
  </si>
  <si>
    <t>u(b)</t>
  </si>
  <si>
    <t>t1/2=mR</t>
  </si>
  <si>
    <t>t1/2=0,693RC</t>
  </si>
  <si>
    <t>&gt;&gt;&gt;&gt;</t>
  </si>
  <si>
    <r>
      <t>C=t</t>
    </r>
    <r>
      <rPr>
        <vertAlign val="subscript"/>
        <sz val="11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 xml:space="preserve"> / (R*0,693)</t>
    </r>
  </si>
  <si>
    <t>Valor de C do declive:</t>
  </si>
  <si>
    <t>C = declive / 0,693</t>
  </si>
  <si>
    <t>Valor de C do multímetro:</t>
  </si>
  <si>
    <t>Erro percentual: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</si>
</sst>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/>
    <xf numFmtId="2" fontId="0" fillId="0" borderId="1" xfId="0" applyNumberFormat="1" applyBorder="1"/>
    <xf numFmtId="165" fontId="0" fillId="0" borderId="1" xfId="0" applyNumberFormat="1" applyBorder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t</a:t>
            </a:r>
            <a:r>
              <a:rPr lang="en-US" sz="1600" baseline="-25000"/>
              <a:t>1/2</a:t>
            </a:r>
            <a:r>
              <a:rPr lang="en-US" sz="1600" baseline="0"/>
              <a:t>(R)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12538421033297"/>
          <c:y val="0.18300925925925926"/>
          <c:w val="0.81217390594449412"/>
          <c:h val="0.58880431612715078"/>
        </c:manualLayout>
      </c:layout>
      <c:scatterChart>
        <c:scatterStyle val="lineMarker"/>
        <c:varyColors val="0"/>
        <c:ser>
          <c:idx val="0"/>
          <c:order val="0"/>
          <c:tx>
            <c:v>t1/2(R)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2000649024626197"/>
                  <c:y val="-6.00105715952172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Folha1!$A$2:$A$20</c:f>
              <c:numCache>
                <c:formatCode>General</c:formatCode>
                <c:ptCount val="19"/>
              </c:numCache>
            </c:numRef>
          </c:xVal>
          <c:yVal>
            <c:numRef>
              <c:f>Folha1!$C$2:$C$20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CA-470A-B9D9-A27B39E6F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970480"/>
        <c:axId val="353967568"/>
      </c:scatterChart>
      <c:valAx>
        <c:axId val="35397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R(</a:t>
                </a:r>
                <a:r>
                  <a:rPr lang="el-GR" sz="1400"/>
                  <a:t>Ω</a:t>
                </a:r>
                <a:r>
                  <a:rPr lang="pt-PT" sz="14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967568"/>
        <c:crossesAt val="-2.0000000000000008E-5"/>
        <c:crossBetween val="midCat"/>
      </c:valAx>
      <c:valAx>
        <c:axId val="35396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t</a:t>
                </a:r>
                <a:r>
                  <a:rPr lang="pt-PT" sz="1400" baseline="-25000"/>
                  <a:t>1/2</a:t>
                </a:r>
                <a:r>
                  <a:rPr lang="pt-PT" sz="1400"/>
                  <a:t>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970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586673361008712"/>
          <c:y val="0.58716389617964426"/>
          <c:w val="0.24225048268655375"/>
          <c:h val="0.15625109361329836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530096237970253"/>
          <c:y val="0.18300925925925926"/>
          <c:w val="0.77903237095363076"/>
          <c:h val="0.5888043161271507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Folha1!$A$2:$A$20</c:f>
              <c:numCache>
                <c:formatCode>General</c:formatCode>
                <c:ptCount val="19"/>
              </c:numCache>
            </c:numRef>
          </c:xVal>
          <c:yVal>
            <c:numRef>
              <c:f>Folha1!$E$2:$E$20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7D-4B2E-A8BA-754B688B7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903503"/>
        <c:axId val="459904751"/>
      </c:scatterChart>
      <c:valAx>
        <c:axId val="459903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R(</a:t>
                </a:r>
                <a:r>
                  <a:rPr lang="el-GR" sz="1400" b="0" i="0" baseline="0">
                    <a:effectLst/>
                  </a:rPr>
                  <a:t>Ω</a:t>
                </a:r>
                <a:r>
                  <a:rPr lang="pt-PT" sz="1400" b="0" i="0" baseline="0">
                    <a:effectLst/>
                  </a:rPr>
                  <a:t>)</a:t>
                </a:r>
                <a:endParaRPr lang="en-US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904751"/>
        <c:crossesAt val="-1.0000000000000004E-5"/>
        <c:crossBetween val="midCat"/>
      </c:valAx>
      <c:valAx>
        <c:axId val="45990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t</a:t>
                </a:r>
                <a:r>
                  <a:rPr lang="pt-PT" sz="1400" b="0" i="0" baseline="-25000">
                    <a:effectLst/>
                  </a:rPr>
                  <a:t>1/2</a:t>
                </a:r>
                <a:r>
                  <a:rPr lang="pt-PT" sz="1400" b="0" i="0" baseline="0">
                    <a:effectLst/>
                  </a:rPr>
                  <a:t>(S)</a:t>
                </a:r>
                <a:endParaRPr lang="en-US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903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343985126859143"/>
          <c:y val="0.67512685914260728"/>
          <c:w val="0.13489348206474192"/>
          <c:h val="7.8125546806649182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594360</xdr:colOff>
      <xdr:row>0</xdr:row>
      <xdr:rowOff>182880</xdr:rowOff>
    </xdr:from>
    <xdr:to>
      <xdr:col>13</xdr:col>
      <xdr:colOff>289560</xdr:colOff>
      <xdr:row>15</xdr:row>
      <xdr:rowOff>167640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81B50A9-0ED8-4BBE-A09E-DDC5519CE1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7620</xdr:colOff>
      <xdr:row>0</xdr:row>
      <xdr:rowOff>190500</xdr:rowOff>
    </xdr:from>
    <xdr:to>
      <xdr:col>21</xdr:col>
      <xdr:colOff>312420</xdr:colOff>
      <xdr:row>15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C8B28E-B863-4B96-9829-E69391AEC2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D36" sqref="D36"/>
    </sheetView>
  </sheetViews>
  <sheetFormatPr defaultRowHeight="14.4" x14ac:dyDescent="0.3"/>
  <cols>
    <col min="3" max="3" width="10" bestFit="1" customWidth="1"/>
    <col min="5" max="5" width="10.6640625" customWidth="1"/>
    <col min="7" max="7" width="8.88671875" customWidth="1"/>
    <col min="8" max="8" width="11.21875" customWidth="1"/>
    <col min="11" max="11" width="11.33203125" customWidth="1"/>
    <col min="14" max="14" width="12.33203125" customWidth="1"/>
    <col min="15" max="15" width="13" customWidth="1"/>
  </cols>
  <sheetData>
    <row r="1" spans="1:5" ht="15.6" x14ac:dyDescent="0.3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">
      <c r="A2" s="1"/>
      <c r="B2" s="9"/>
      <c r="C2" s="1">
        <f t="shared" ref="C2:C6" si="0">B2*0.000001</f>
        <v>0</v>
      </c>
      <c r="D2" s="1" t="e">
        <f>A2*$I$20+$J$20</f>
        <v>#VALUE!</v>
      </c>
      <c r="E2" s="1" t="e">
        <f>D2-C2</f>
        <v>#VALUE!</v>
      </c>
    </row>
    <row r="3" spans="1:5" x14ac:dyDescent="0.3">
      <c r="A3" s="1"/>
      <c r="B3" s="10"/>
      <c r="C3" s="1">
        <f t="shared" si="0"/>
        <v>0</v>
      </c>
      <c r="D3" s="1" t="e">
        <f t="shared" ref="D3:D20" si="1">A3*$I$20+$J$20</f>
        <v>#VALUE!</v>
      </c>
      <c r="E3" s="1" t="e">
        <f t="shared" ref="E3:E20" si="2">D3-C3</f>
        <v>#VALUE!</v>
      </c>
    </row>
    <row r="4" spans="1:5" x14ac:dyDescent="0.3">
      <c r="A4" s="1"/>
      <c r="B4" s="10"/>
      <c r="C4" s="1">
        <f t="shared" si="0"/>
        <v>0</v>
      </c>
      <c r="D4" s="1" t="e">
        <f t="shared" si="1"/>
        <v>#VALUE!</v>
      </c>
      <c r="E4" s="1" t="e">
        <f t="shared" si="2"/>
        <v>#VALUE!</v>
      </c>
    </row>
    <row r="5" spans="1:5" x14ac:dyDescent="0.3">
      <c r="A5" s="1"/>
      <c r="B5" s="10"/>
      <c r="C5" s="1">
        <f t="shared" si="0"/>
        <v>0</v>
      </c>
      <c r="D5" s="1" t="e">
        <f t="shared" si="1"/>
        <v>#VALUE!</v>
      </c>
      <c r="E5" s="1" t="e">
        <f t="shared" si="2"/>
        <v>#VALUE!</v>
      </c>
    </row>
    <row r="6" spans="1:5" x14ac:dyDescent="0.3">
      <c r="A6" s="1"/>
      <c r="B6" s="11"/>
      <c r="C6" s="1">
        <f t="shared" si="0"/>
        <v>0</v>
      </c>
      <c r="D6" s="1" t="e">
        <f t="shared" si="1"/>
        <v>#VALUE!</v>
      </c>
      <c r="E6" s="1" t="e">
        <f t="shared" si="2"/>
        <v>#VALUE!</v>
      </c>
    </row>
    <row r="7" spans="1:5" x14ac:dyDescent="0.3">
      <c r="A7" s="1"/>
      <c r="B7" s="10"/>
      <c r="C7" s="1">
        <f t="shared" ref="C7:C19" si="3">B7*0.000001</f>
        <v>0</v>
      </c>
      <c r="D7" s="1" t="e">
        <f t="shared" si="1"/>
        <v>#VALUE!</v>
      </c>
      <c r="E7" s="1" t="e">
        <f t="shared" si="2"/>
        <v>#VALUE!</v>
      </c>
    </row>
    <row r="8" spans="1:5" x14ac:dyDescent="0.3">
      <c r="A8" s="1"/>
      <c r="B8" s="11"/>
      <c r="C8" s="1">
        <f t="shared" si="3"/>
        <v>0</v>
      </c>
      <c r="D8" s="1" t="e">
        <f t="shared" si="1"/>
        <v>#VALUE!</v>
      </c>
      <c r="E8" s="1" t="e">
        <f t="shared" si="2"/>
        <v>#VALUE!</v>
      </c>
    </row>
    <row r="9" spans="1:5" x14ac:dyDescent="0.3">
      <c r="A9" s="1"/>
      <c r="B9" s="11"/>
      <c r="C9" s="1">
        <f t="shared" si="3"/>
        <v>0</v>
      </c>
      <c r="D9" s="1" t="e">
        <f t="shared" si="1"/>
        <v>#VALUE!</v>
      </c>
      <c r="E9" s="1" t="e">
        <f t="shared" si="2"/>
        <v>#VALUE!</v>
      </c>
    </row>
    <row r="10" spans="1:5" x14ac:dyDescent="0.3">
      <c r="A10" s="1"/>
      <c r="B10" s="1"/>
      <c r="C10" s="1">
        <f t="shared" si="3"/>
        <v>0</v>
      </c>
      <c r="D10" s="1" t="e">
        <f t="shared" si="1"/>
        <v>#VALUE!</v>
      </c>
      <c r="E10" s="1" t="e">
        <f t="shared" si="2"/>
        <v>#VALUE!</v>
      </c>
    </row>
    <row r="11" spans="1:5" x14ac:dyDescent="0.3">
      <c r="A11" s="1"/>
      <c r="B11" s="1"/>
      <c r="C11" s="1">
        <f t="shared" si="3"/>
        <v>0</v>
      </c>
      <c r="D11" s="1" t="e">
        <f t="shared" si="1"/>
        <v>#VALUE!</v>
      </c>
      <c r="E11" s="1" t="e">
        <f t="shared" si="2"/>
        <v>#VALUE!</v>
      </c>
    </row>
    <row r="12" spans="1:5" x14ac:dyDescent="0.3">
      <c r="A12" s="1"/>
      <c r="B12" s="1"/>
      <c r="C12" s="1">
        <f t="shared" si="3"/>
        <v>0</v>
      </c>
      <c r="D12" s="1" t="e">
        <f t="shared" si="1"/>
        <v>#VALUE!</v>
      </c>
      <c r="E12" s="1" t="e">
        <f t="shared" si="2"/>
        <v>#VALUE!</v>
      </c>
    </row>
    <row r="13" spans="1:5" x14ac:dyDescent="0.3">
      <c r="A13" s="1"/>
      <c r="B13" s="1"/>
      <c r="C13" s="1">
        <f t="shared" si="3"/>
        <v>0</v>
      </c>
      <c r="D13" s="1" t="e">
        <f t="shared" si="1"/>
        <v>#VALUE!</v>
      </c>
      <c r="E13" s="1" t="e">
        <f t="shared" si="2"/>
        <v>#VALUE!</v>
      </c>
    </row>
    <row r="14" spans="1:5" x14ac:dyDescent="0.3">
      <c r="A14" s="1"/>
      <c r="B14" s="1"/>
      <c r="C14" s="1">
        <f t="shared" si="3"/>
        <v>0</v>
      </c>
      <c r="D14" s="1" t="e">
        <f t="shared" si="1"/>
        <v>#VALUE!</v>
      </c>
      <c r="E14" s="1" t="e">
        <f t="shared" si="2"/>
        <v>#VALUE!</v>
      </c>
    </row>
    <row r="15" spans="1:5" x14ac:dyDescent="0.3">
      <c r="A15" s="1"/>
      <c r="B15" s="1"/>
      <c r="C15" s="1">
        <f t="shared" si="3"/>
        <v>0</v>
      </c>
      <c r="D15" s="1" t="e">
        <f t="shared" si="1"/>
        <v>#VALUE!</v>
      </c>
      <c r="E15" s="1" t="e">
        <f t="shared" si="2"/>
        <v>#VALUE!</v>
      </c>
    </row>
    <row r="16" spans="1:5" x14ac:dyDescent="0.3">
      <c r="A16" s="1"/>
      <c r="B16" s="1"/>
      <c r="C16" s="1">
        <f t="shared" si="3"/>
        <v>0</v>
      </c>
      <c r="D16" s="1" t="e">
        <f t="shared" si="1"/>
        <v>#VALUE!</v>
      </c>
      <c r="E16" s="1" t="e">
        <f t="shared" si="2"/>
        <v>#VALUE!</v>
      </c>
    </row>
    <row r="17" spans="1:12" x14ac:dyDescent="0.3">
      <c r="A17" s="1"/>
      <c r="B17" s="1"/>
      <c r="C17" s="1">
        <f t="shared" si="3"/>
        <v>0</v>
      </c>
      <c r="D17" s="1" t="e">
        <f t="shared" si="1"/>
        <v>#VALUE!</v>
      </c>
      <c r="E17" s="1" t="e">
        <f t="shared" si="2"/>
        <v>#VALUE!</v>
      </c>
    </row>
    <row r="18" spans="1:12" x14ac:dyDescent="0.3">
      <c r="A18" s="1"/>
      <c r="B18" s="1"/>
      <c r="C18" s="1">
        <f t="shared" si="3"/>
        <v>0</v>
      </c>
      <c r="D18" s="1" t="e">
        <f t="shared" si="1"/>
        <v>#VALUE!</v>
      </c>
      <c r="E18" s="1" t="e">
        <f t="shared" si="2"/>
        <v>#VALUE!</v>
      </c>
    </row>
    <row r="19" spans="1:12" x14ac:dyDescent="0.3">
      <c r="A19" s="1"/>
      <c r="B19" s="1"/>
      <c r="C19" s="1">
        <f t="shared" si="3"/>
        <v>0</v>
      </c>
      <c r="D19" s="1" t="e">
        <f t="shared" si="1"/>
        <v>#VALUE!</v>
      </c>
      <c r="E19" s="1" t="e">
        <f t="shared" si="2"/>
        <v>#VALUE!</v>
      </c>
      <c r="H19" s="3"/>
      <c r="I19" s="6" t="s">
        <v>5</v>
      </c>
      <c r="J19" s="6"/>
      <c r="K19" s="3"/>
      <c r="L19" s="3"/>
    </row>
    <row r="20" spans="1:12" x14ac:dyDescent="0.3">
      <c r="A20" s="1"/>
      <c r="B20" s="1"/>
      <c r="C20" s="1">
        <f>B20*0.000001</f>
        <v>0</v>
      </c>
      <c r="D20" s="1" t="e">
        <f t="shared" si="1"/>
        <v>#VALUE!</v>
      </c>
      <c r="E20" s="1" t="e">
        <f t="shared" si="2"/>
        <v>#VALUE!</v>
      </c>
      <c r="H20" s="5" t="s">
        <v>6</v>
      </c>
      <c r="I20" s="4" t="e">
        <f t="array" ref="I20:J21">LINEST(C2:C20,A2:A20,TRUE,TRUE)</f>
        <v>#VALUE!</v>
      </c>
      <c r="J20" s="4" t="e">
        <v>#VALUE!</v>
      </c>
      <c r="K20" s="7" t="s">
        <v>8</v>
      </c>
      <c r="L20" s="6"/>
    </row>
    <row r="21" spans="1:12" x14ac:dyDescent="0.3">
      <c r="H21" s="5" t="s">
        <v>7</v>
      </c>
      <c r="I21" s="4" t="e">
        <v>#VALUE!</v>
      </c>
      <c r="J21" s="4" t="e">
        <v>#VALUE!</v>
      </c>
      <c r="K21" s="7" t="s">
        <v>9</v>
      </c>
      <c r="L21" s="6"/>
    </row>
    <row r="40" spans="1:4" ht="15.6" x14ac:dyDescent="0.35">
      <c r="A40" t="s">
        <v>10</v>
      </c>
      <c r="B40" t="s">
        <v>12</v>
      </c>
      <c r="C40" s="8" t="s">
        <v>13</v>
      </c>
      <c r="D40" s="8"/>
    </row>
    <row r="41" spans="1:4" x14ac:dyDescent="0.3">
      <c r="A41" t="s">
        <v>11</v>
      </c>
      <c r="B41" t="s">
        <v>12</v>
      </c>
      <c r="C41" s="8" t="s">
        <v>15</v>
      </c>
      <c r="D41" s="8"/>
    </row>
    <row r="43" spans="1:4" x14ac:dyDescent="0.3">
      <c r="B43" s="8" t="s">
        <v>14</v>
      </c>
      <c r="C43" s="8"/>
      <c r="D43" t="e">
        <f>I20/0.693</f>
        <v>#VALUE!</v>
      </c>
    </row>
    <row r="44" spans="1:4" x14ac:dyDescent="0.3">
      <c r="B44" s="8" t="s">
        <v>16</v>
      </c>
      <c r="C44" s="8"/>
    </row>
    <row r="45" spans="1:4" x14ac:dyDescent="0.3">
      <c r="B45" s="8" t="s">
        <v>17</v>
      </c>
      <c r="C45" s="8"/>
      <c r="D45" s="12" t="e">
        <f>ABS(D43-D44)/D44</f>
        <v>#VALUE!</v>
      </c>
    </row>
  </sheetData>
  <mergeCells count="8">
    <mergeCell ref="B44:C44"/>
    <mergeCell ref="B45:C45"/>
    <mergeCell ref="I19:J19"/>
    <mergeCell ref="K20:L20"/>
    <mergeCell ref="K21:L21"/>
    <mergeCell ref="C40:D40"/>
    <mergeCell ref="B43:C43"/>
    <mergeCell ref="C41:D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Quelhas Ferreira de Sousa</dc:creator>
  <cp:lastModifiedBy>nunop</cp:lastModifiedBy>
  <dcterms:created xsi:type="dcterms:W3CDTF">2015-06-05T18:19:34Z</dcterms:created>
  <dcterms:modified xsi:type="dcterms:W3CDTF">2022-03-24T23:55:10Z</dcterms:modified>
</cp:coreProperties>
</file>