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9768bda6a7964/Uni_EngFísica/1ano/2semestre/LaboratóriosDeFísicaI/Excels/"/>
    </mc:Choice>
  </mc:AlternateContent>
  <xr:revisionPtr revIDLastSave="808" documentId="8_{96F45A8F-7339-4140-ADEE-44EF8704C7B7}" xr6:coauthVersionLast="47" xr6:coauthVersionMax="47" xr10:uidLastSave="{33D2E0A0-67AB-4E04-BD47-11FE5E1B8D6F}"/>
  <bookViews>
    <workbookView xWindow="-108" yWindow="-108" windowWidth="23256" windowHeight="12456" xr2:uid="{78E98EC4-4290-4697-9819-E4E3E07121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" i="1" l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6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O98" i="1" a="1"/>
  <c r="O98" i="1" s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181" i="1"/>
  <c r="E182" i="1"/>
  <c r="E181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27" i="1"/>
  <c r="E228" i="1"/>
  <c r="E229" i="1"/>
  <c r="E230" i="1"/>
  <c r="E218" i="1"/>
  <c r="E219" i="1"/>
  <c r="E220" i="1"/>
  <c r="E221" i="1"/>
  <c r="E222" i="1"/>
  <c r="E223" i="1"/>
  <c r="E224" i="1"/>
  <c r="E225" i="1"/>
  <c r="E226" i="1"/>
  <c r="E209" i="1"/>
  <c r="E210" i="1"/>
  <c r="E211" i="1"/>
  <c r="E212" i="1"/>
  <c r="E213" i="1"/>
  <c r="E214" i="1"/>
  <c r="E215" i="1"/>
  <c r="E216" i="1"/>
  <c r="E217" i="1"/>
  <c r="E203" i="1"/>
  <c r="E204" i="1"/>
  <c r="E205" i="1"/>
  <c r="E206" i="1"/>
  <c r="E207" i="1"/>
  <c r="E208" i="1"/>
  <c r="E198" i="1"/>
  <c r="E199" i="1"/>
  <c r="E200" i="1"/>
  <c r="E201" i="1"/>
  <c r="E20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<sst xmlns="http://schemas.openxmlformats.org/spreadsheetml/2006/main" count="22" uniqueCount="18">
  <si>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Ponto na extremidade</t>
  </si>
  <si>
    <t>Centro de massa</t>
  </si>
  <si>
    <t>b</t>
  </si>
  <si>
    <t>Ajuste Linear</t>
  </si>
  <si>
    <t>t (s)</t>
  </si>
  <si>
    <r>
      <t>x</t>
    </r>
    <r>
      <rPr>
        <vertAlign val="subscript"/>
        <sz val="11"/>
        <color theme="0"/>
        <rFont val="Calibri"/>
        <family val="2"/>
        <scheme val="minor"/>
      </rPr>
      <t>experimental</t>
    </r>
    <r>
      <rPr>
        <sz val="11"/>
        <color theme="0"/>
        <rFont val="Calibri"/>
        <family val="2"/>
        <scheme val="minor"/>
      </rPr>
      <t xml:space="preserve"> (m)</t>
    </r>
  </si>
  <si>
    <r>
      <t>y</t>
    </r>
    <r>
      <rPr>
        <vertAlign val="subscript"/>
        <sz val="11"/>
        <color theme="0"/>
        <rFont val="Calibri"/>
        <family val="2"/>
        <scheme val="minor"/>
      </rPr>
      <t>experimental</t>
    </r>
    <r>
      <rPr>
        <sz val="11"/>
        <color theme="0"/>
        <rFont val="Calibri"/>
        <family val="2"/>
        <scheme val="minor"/>
      </rPr>
      <t xml:space="preserve"> (m)</t>
    </r>
  </si>
  <si>
    <r>
      <t>m (V</t>
    </r>
    <r>
      <rPr>
        <vertAlign val="subscript"/>
        <sz val="10"/>
        <color theme="0"/>
        <rFont val="Calibri"/>
        <family val="2"/>
        <scheme val="minor"/>
      </rPr>
      <t>CM</t>
    </r>
    <r>
      <rPr>
        <sz val="11"/>
        <color theme="0"/>
        <rFont val="Calibri"/>
        <family val="2"/>
        <scheme val="minor"/>
      </rPr>
      <t>)</t>
    </r>
  </si>
  <si>
    <t>u(m)</t>
  </si>
  <si>
    <t>u(b)</t>
  </si>
  <si>
    <t>r</t>
  </si>
  <si>
    <t>w</t>
  </si>
  <si>
    <t>x</t>
  </si>
  <si>
    <t>y</t>
  </si>
  <si>
    <t>Xa-Xcm</t>
  </si>
  <si>
    <t>Derivada</t>
  </si>
  <si>
    <t>Derivada1</t>
  </si>
  <si>
    <t>Derivada2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</si>
</sst>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0"/>
      <name val="Calibri"/>
      <family val="2"/>
      <scheme val="minor"/>
    </font>
    <font>
      <vertAlign val="subscript"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Border="1"/>
    <xf numFmtId="0" fontId="0" fillId="2" borderId="0" xfId="0" applyFill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experimental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xexperimental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Folha1!$B$5:$B$84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Folha1!$C$5:$C$84</c:f>
              <c:numCache>
                <c:formatCode>0.00E+00</c:formatCode>
                <c:ptCount val="80"/>
                <c:pt idx="0">
                  <c:v>-1.0869999999999999E-2</c:v>
                </c:pt>
                <c:pt idx="1">
                  <c:v>1.5769999999999999E-2</c:v>
                </c:pt>
                <c:pt idx="2">
                  <c:v>4.0590000000000001E-2</c:v>
                </c:pt>
                <c:pt idx="3">
                  <c:v>6.4360000000000001E-2</c:v>
                </c:pt>
                <c:pt idx="4">
                  <c:v>8.3729999999999999E-2</c:v>
                </c:pt>
                <c:pt idx="5">
                  <c:v>9.9729999999999999E-2</c:v>
                </c:pt>
                <c:pt idx="6" formatCode="General">
                  <c:v>0.11</c:v>
                </c:pt>
                <c:pt idx="7" formatCode="General">
                  <c:v>0.11600000000000001</c:v>
                </c:pt>
                <c:pt idx="8" formatCode="General">
                  <c:v>0.11899999999999999</c:v>
                </c:pt>
                <c:pt idx="9" formatCode="General">
                  <c:v>0.121</c:v>
                </c:pt>
                <c:pt idx="10" formatCode="General">
                  <c:v>0.121</c:v>
                </c:pt>
                <c:pt idx="11" formatCode="General">
                  <c:v>0.123</c:v>
                </c:pt>
                <c:pt idx="12" formatCode="General">
                  <c:v>0.13</c:v>
                </c:pt>
                <c:pt idx="13" formatCode="General">
                  <c:v>0.13900000000000001</c:v>
                </c:pt>
                <c:pt idx="14" formatCode="General">
                  <c:v>0.153</c:v>
                </c:pt>
                <c:pt idx="15" formatCode="General">
                  <c:v>0.17100000000000001</c:v>
                </c:pt>
                <c:pt idx="16" formatCode="General">
                  <c:v>0.193</c:v>
                </c:pt>
                <c:pt idx="17" formatCode="General">
                  <c:v>0.217</c:v>
                </c:pt>
                <c:pt idx="18" formatCode="General">
                  <c:v>0.24199999999999999</c:v>
                </c:pt>
                <c:pt idx="19" formatCode="General">
                  <c:v>0.26600000000000001</c:v>
                </c:pt>
                <c:pt idx="20" formatCode="General">
                  <c:v>0.28799999999999998</c:v>
                </c:pt>
                <c:pt idx="21" formatCode="General">
                  <c:v>0.30599999999999999</c:v>
                </c:pt>
                <c:pt idx="22" formatCode="General">
                  <c:v>0.318</c:v>
                </c:pt>
                <c:pt idx="23" formatCode="General">
                  <c:v>0.32700000000000001</c:v>
                </c:pt>
                <c:pt idx="24" formatCode="General">
                  <c:v>0.33200000000000002</c:v>
                </c:pt>
                <c:pt idx="25" formatCode="General">
                  <c:v>0.33500000000000002</c:v>
                </c:pt>
                <c:pt idx="26" formatCode="General">
                  <c:v>0.33600000000000002</c:v>
                </c:pt>
                <c:pt idx="27" formatCode="General">
                  <c:v>0.33600000000000002</c:v>
                </c:pt>
                <c:pt idx="28" formatCode="General">
                  <c:v>0.33900000000000002</c:v>
                </c:pt>
                <c:pt idx="29" formatCode="General">
                  <c:v>0.34399999999999997</c:v>
                </c:pt>
                <c:pt idx="30" formatCode="General">
                  <c:v>0.35299999999999998</c:v>
                </c:pt>
                <c:pt idx="31" formatCode="General">
                  <c:v>0.36499999999999999</c:v>
                </c:pt>
                <c:pt idx="32" formatCode="General">
                  <c:v>0.38100000000000001</c:v>
                </c:pt>
                <c:pt idx="33" formatCode="General">
                  <c:v>0.40100000000000002</c:v>
                </c:pt>
                <c:pt idx="34" formatCode="General">
                  <c:v>0.42399999999999999</c:v>
                </c:pt>
                <c:pt idx="35" formatCode="General">
                  <c:v>0.44700000000000001</c:v>
                </c:pt>
                <c:pt idx="36" formatCode="General">
                  <c:v>0.47099999999999997</c:v>
                </c:pt>
                <c:pt idx="37" formatCode="General">
                  <c:v>0.49299999999999999</c:v>
                </c:pt>
                <c:pt idx="38" formatCode="General">
                  <c:v>0.51200000000000001</c:v>
                </c:pt>
                <c:pt idx="39" formatCode="General">
                  <c:v>0.52700000000000002</c:v>
                </c:pt>
                <c:pt idx="40" formatCode="General">
                  <c:v>0.53900000000000003</c:v>
                </c:pt>
                <c:pt idx="41" formatCode="General">
                  <c:v>0.54600000000000004</c:v>
                </c:pt>
                <c:pt idx="42" formatCode="General">
                  <c:v>0.54900000000000004</c:v>
                </c:pt>
                <c:pt idx="43" formatCode="General">
                  <c:v>0.55100000000000005</c:v>
                </c:pt>
                <c:pt idx="44" formatCode="General">
                  <c:v>0.55200000000000005</c:v>
                </c:pt>
                <c:pt idx="45" formatCode="General">
                  <c:v>0.55200000000000005</c:v>
                </c:pt>
                <c:pt idx="46" formatCode="General">
                  <c:v>0.55500000000000005</c:v>
                </c:pt>
                <c:pt idx="47" formatCode="General">
                  <c:v>0.55900000000000005</c:v>
                </c:pt>
                <c:pt idx="48" formatCode="General">
                  <c:v>0.56799999999999995</c:v>
                </c:pt>
                <c:pt idx="49" formatCode="General">
                  <c:v>0.58099999999999996</c:v>
                </c:pt>
                <c:pt idx="50" formatCode="General">
                  <c:v>0.59499999999999997</c:v>
                </c:pt>
                <c:pt idx="51" formatCode="General">
                  <c:v>0.61499999999999999</c:v>
                </c:pt>
                <c:pt idx="52" formatCode="General">
                  <c:v>0.63500000000000001</c:v>
                </c:pt>
                <c:pt idx="53" formatCode="General">
                  <c:v>0.65800000000000003</c:v>
                </c:pt>
                <c:pt idx="54" formatCode="General">
                  <c:v>0.68100000000000005</c:v>
                </c:pt>
                <c:pt idx="55" formatCode="General">
                  <c:v>0.70299999999999996</c:v>
                </c:pt>
                <c:pt idx="56" formatCode="General">
                  <c:v>0.72199999999999998</c:v>
                </c:pt>
                <c:pt idx="57" formatCode="General">
                  <c:v>0.73799999999999999</c:v>
                </c:pt>
                <c:pt idx="58" formatCode="General">
                  <c:v>0.749</c:v>
                </c:pt>
                <c:pt idx="59" formatCode="General">
                  <c:v>0.75700000000000001</c:v>
                </c:pt>
                <c:pt idx="60" formatCode="General">
                  <c:v>0.76300000000000001</c:v>
                </c:pt>
                <c:pt idx="61" formatCode="General">
                  <c:v>0.76600000000000001</c:v>
                </c:pt>
                <c:pt idx="62" formatCode="General">
                  <c:v>0.76700000000000002</c:v>
                </c:pt>
                <c:pt idx="63" formatCode="General">
                  <c:v>0.76600000000000001</c:v>
                </c:pt>
                <c:pt idx="64" formatCode="General">
                  <c:v>0.76900000000000002</c:v>
                </c:pt>
                <c:pt idx="65" formatCode="General">
                  <c:v>0.77100000000000002</c:v>
                </c:pt>
                <c:pt idx="66" formatCode="General">
                  <c:v>0.77700000000000002</c:v>
                </c:pt>
                <c:pt idx="67" formatCode="General">
                  <c:v>0.78600000000000003</c:v>
                </c:pt>
                <c:pt idx="68" formatCode="General">
                  <c:v>0.79800000000000004</c:v>
                </c:pt>
                <c:pt idx="69" formatCode="General">
                  <c:v>0.81200000000000006</c:v>
                </c:pt>
                <c:pt idx="70" formatCode="General">
                  <c:v>0.83099999999999996</c:v>
                </c:pt>
                <c:pt idx="71" formatCode="General">
                  <c:v>0.85199999999999998</c:v>
                </c:pt>
                <c:pt idx="72" formatCode="General">
                  <c:v>0.873</c:v>
                </c:pt>
                <c:pt idx="73" formatCode="General">
                  <c:v>0.89500000000000002</c:v>
                </c:pt>
                <c:pt idx="74" formatCode="General">
                  <c:v>0.91600000000000004</c:v>
                </c:pt>
                <c:pt idx="75" formatCode="General">
                  <c:v>0.93400000000000005</c:v>
                </c:pt>
                <c:pt idx="76" formatCode="General">
                  <c:v>0.95</c:v>
                </c:pt>
                <c:pt idx="77" formatCode="General">
                  <c:v>0.96299999999999997</c:v>
                </c:pt>
                <c:pt idx="78" formatCode="General">
                  <c:v>0.97099999999999997</c:v>
                </c:pt>
                <c:pt idx="79" formatCode="General">
                  <c:v>0.97799999999999998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F-477C-9292-F8CA515C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009584"/>
        <c:axId val="2115010000"/>
      </c:scatterChart>
      <c:valAx>
        <c:axId val="211500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5010000"/>
        <c:crosses val="autoZero"/>
        <c:crossBetween val="midCat"/>
      </c:valAx>
      <c:valAx>
        <c:axId val="211501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500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experimental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Folha1!$D$4</c:f>
              <c:strCache>
                <c:ptCount val="1"/>
                <c:pt idx="0">
                  <c:v>yexperimental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Folha1!$B$5:$B$84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Folha1!$D$5:$D$84</c:f>
              <c:numCache>
                <c:formatCode>0.00E+00</c:formatCode>
                <c:ptCount val="80"/>
                <c:pt idx="0">
                  <c:v>3.0759999999999999E-2</c:v>
                </c:pt>
                <c:pt idx="1">
                  <c:v>3.2239999999999998E-2</c:v>
                </c:pt>
                <c:pt idx="2">
                  <c:v>2.9600000000000001E-2</c:v>
                </c:pt>
                <c:pt idx="3">
                  <c:v>2.1010000000000001E-2</c:v>
                </c:pt>
                <c:pt idx="4">
                  <c:v>1.191E-2</c:v>
                </c:pt>
                <c:pt idx="5">
                  <c:v>-1.052E-3</c:v>
                </c:pt>
                <c:pt idx="6">
                  <c:v>-1.452E-2</c:v>
                </c:pt>
                <c:pt idx="7">
                  <c:v>-2.359E-2</c:v>
                </c:pt>
                <c:pt idx="8">
                  <c:v>-2.954E-2</c:v>
                </c:pt>
                <c:pt idx="9">
                  <c:v>-3.2129999999999999E-2</c:v>
                </c:pt>
                <c:pt idx="10">
                  <c:v>-3.058E-2</c:v>
                </c:pt>
                <c:pt idx="11">
                  <c:v>-2.4119999999999999E-2</c:v>
                </c:pt>
                <c:pt idx="12">
                  <c:v>-1.5599999999999999E-2</c:v>
                </c:pt>
                <c:pt idx="13">
                  <c:v>-2.9550000000000002E-3</c:v>
                </c:pt>
                <c:pt idx="14">
                  <c:v>8.9049999999999997E-3</c:v>
                </c:pt>
                <c:pt idx="15">
                  <c:v>1.8950000000000002E-2</c:v>
                </c:pt>
                <c:pt idx="16">
                  <c:v>2.8199999999999999E-2</c:v>
                </c:pt>
                <c:pt idx="17">
                  <c:v>3.177E-2</c:v>
                </c:pt>
                <c:pt idx="18">
                  <c:v>3.1969999999999998E-2</c:v>
                </c:pt>
                <c:pt idx="19">
                  <c:v>2.7519999999999999E-2</c:v>
                </c:pt>
                <c:pt idx="20">
                  <c:v>1.8149999999999999E-2</c:v>
                </c:pt>
                <c:pt idx="21">
                  <c:v>8.0269999999999994E-3</c:v>
                </c:pt>
                <c:pt idx="22">
                  <c:v>-4.156E-3</c:v>
                </c:pt>
                <c:pt idx="23">
                  <c:v>-1.6330000000000001E-2</c:v>
                </c:pt>
                <c:pt idx="24">
                  <c:v>-2.513E-2</c:v>
                </c:pt>
                <c:pt idx="25">
                  <c:v>-3.083E-2</c:v>
                </c:pt>
                <c:pt idx="26">
                  <c:v>-3.2640000000000002E-2</c:v>
                </c:pt>
                <c:pt idx="27">
                  <c:v>-3.1609999999999999E-2</c:v>
                </c:pt>
                <c:pt idx="28">
                  <c:v>-2.5149999999999999E-2</c:v>
                </c:pt>
                <c:pt idx="29">
                  <c:v>-1.6369999999999999E-2</c:v>
                </c:pt>
                <c:pt idx="30">
                  <c:v>-6.0470000000000003E-3</c:v>
                </c:pt>
                <c:pt idx="31">
                  <c:v>5.8180000000000003E-3</c:v>
                </c:pt>
                <c:pt idx="32">
                  <c:v>1.6119999999999999E-2</c:v>
                </c:pt>
                <c:pt idx="33">
                  <c:v>2.538E-2</c:v>
                </c:pt>
                <c:pt idx="34">
                  <c:v>3.1789999999999999E-2</c:v>
                </c:pt>
                <c:pt idx="35">
                  <c:v>3.2770000000000001E-2</c:v>
                </c:pt>
                <c:pt idx="36">
                  <c:v>2.9870000000000001E-2</c:v>
                </c:pt>
                <c:pt idx="37">
                  <c:v>2.2839999999999999E-2</c:v>
                </c:pt>
                <c:pt idx="38">
                  <c:v>1.374E-2</c:v>
                </c:pt>
                <c:pt idx="39">
                  <c:v>2.3310000000000002E-3</c:v>
                </c:pt>
                <c:pt idx="40">
                  <c:v>-9.0729999999999995E-3</c:v>
                </c:pt>
                <c:pt idx="41">
                  <c:v>-1.9429999999999999E-2</c:v>
                </c:pt>
                <c:pt idx="42">
                  <c:v>-2.7459999999999998E-2</c:v>
                </c:pt>
                <c:pt idx="43">
                  <c:v>-3.2120000000000003E-2</c:v>
                </c:pt>
                <c:pt idx="44">
                  <c:v>-3.3410000000000002E-2</c:v>
                </c:pt>
                <c:pt idx="45">
                  <c:v>-3.082E-2</c:v>
                </c:pt>
                <c:pt idx="46">
                  <c:v>-2.4629999999999999E-2</c:v>
                </c:pt>
                <c:pt idx="47">
                  <c:v>-1.584E-2</c:v>
                </c:pt>
                <c:pt idx="48">
                  <c:v>-5.5209999999999999E-3</c:v>
                </c:pt>
                <c:pt idx="49">
                  <c:v>4.79E-3</c:v>
                </c:pt>
                <c:pt idx="50">
                  <c:v>1.562E-2</c:v>
                </c:pt>
                <c:pt idx="51">
                  <c:v>2.5139999999999999E-2</c:v>
                </c:pt>
                <c:pt idx="52">
                  <c:v>3.1040000000000002E-2</c:v>
                </c:pt>
                <c:pt idx="53">
                  <c:v>3.279E-2</c:v>
                </c:pt>
                <c:pt idx="54">
                  <c:v>3.0929999999999999E-2</c:v>
                </c:pt>
                <c:pt idx="55">
                  <c:v>2.5700000000000001E-2</c:v>
                </c:pt>
                <c:pt idx="56">
                  <c:v>1.7129999999999999E-2</c:v>
                </c:pt>
                <c:pt idx="57">
                  <c:v>7.5230000000000002E-3</c:v>
                </c:pt>
                <c:pt idx="58">
                  <c:v>-4.1399999999999996E-3</c:v>
                </c:pt>
                <c:pt idx="59">
                  <c:v>-1.4500000000000001E-2</c:v>
                </c:pt>
                <c:pt idx="60">
                  <c:v>-2.3570000000000001E-2</c:v>
                </c:pt>
                <c:pt idx="61">
                  <c:v>-3.0040000000000001E-2</c:v>
                </c:pt>
                <c:pt idx="62">
                  <c:v>-3.3399999999999999E-2</c:v>
                </c:pt>
                <c:pt idx="63">
                  <c:v>-3.236E-2</c:v>
                </c:pt>
                <c:pt idx="64">
                  <c:v>-2.9010000000000001E-2</c:v>
                </c:pt>
                <c:pt idx="65">
                  <c:v>-2.2550000000000001E-2</c:v>
                </c:pt>
                <c:pt idx="66">
                  <c:v>-1.4290000000000001E-2</c:v>
                </c:pt>
                <c:pt idx="67">
                  <c:v>-3.1939999999999998E-3</c:v>
                </c:pt>
                <c:pt idx="68">
                  <c:v>7.1219999999999999E-3</c:v>
                </c:pt>
                <c:pt idx="69">
                  <c:v>1.6660000000000001E-2</c:v>
                </c:pt>
                <c:pt idx="70">
                  <c:v>2.4889999999999999E-2</c:v>
                </c:pt>
                <c:pt idx="71">
                  <c:v>3.0779999999999998E-2</c:v>
                </c:pt>
                <c:pt idx="72">
                  <c:v>3.2539999999999999E-2</c:v>
                </c:pt>
                <c:pt idx="73">
                  <c:v>3.1199999999999999E-2</c:v>
                </c:pt>
                <c:pt idx="74">
                  <c:v>2.598E-2</c:v>
                </c:pt>
                <c:pt idx="75">
                  <c:v>1.8180000000000002E-2</c:v>
                </c:pt>
                <c:pt idx="76">
                  <c:v>1.038E-2</c:v>
                </c:pt>
                <c:pt idx="77">
                  <c:v>-5.0830000000000005E-4</c:v>
                </c:pt>
                <c:pt idx="78">
                  <c:v>-1.191E-2</c:v>
                </c:pt>
                <c:pt idx="79">
                  <c:v>-2.0459999999999999E-2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7-4A29-938F-02E012E06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732176"/>
        <c:axId val="2113736752"/>
      </c:scatterChart>
      <c:valAx>
        <c:axId val="211373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3736752"/>
        <c:crosses val="autoZero"/>
        <c:crossBetween val="midCat"/>
      </c:valAx>
      <c:valAx>
        <c:axId val="21137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373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experimental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Folha1!$C$94</c:f>
              <c:strCache>
                <c:ptCount val="1"/>
                <c:pt idx="0">
                  <c:v>xexperimental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4945756780402452E-2"/>
                  <c:y val="-5.10783180074518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Folha1!$B$95:$B$174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Folha1!$C$95:$C$174</c:f>
              <c:numCache>
                <c:formatCode>0.00E+00</c:formatCode>
                <c:ptCount val="80"/>
                <c:pt idx="0">
                  <c:v>-7.1470000000000005E-5</c:v>
                </c:pt>
                <c:pt idx="1">
                  <c:v>1.401E-2</c:v>
                </c:pt>
                <c:pt idx="2">
                  <c:v>2.7539999999999999E-2</c:v>
                </c:pt>
                <c:pt idx="3">
                  <c:v>4.07E-2</c:v>
                </c:pt>
                <c:pt idx="4">
                  <c:v>5.3679999999999999E-2</c:v>
                </c:pt>
                <c:pt idx="5">
                  <c:v>6.7400000000000002E-2</c:v>
                </c:pt>
                <c:pt idx="6">
                  <c:v>7.9469999999999999E-2</c:v>
                </c:pt>
                <c:pt idx="7">
                  <c:v>9.2999999999999999E-2</c:v>
                </c:pt>
                <c:pt idx="8" formatCode="General">
                  <c:v>0.105</c:v>
                </c:pt>
                <c:pt idx="9" formatCode="General">
                  <c:v>0.12</c:v>
                </c:pt>
                <c:pt idx="10" formatCode="General">
                  <c:v>0.13200000000000001</c:v>
                </c:pt>
                <c:pt idx="11" formatCode="General">
                  <c:v>0.14499999999999999</c:v>
                </c:pt>
                <c:pt idx="12" formatCode="General">
                  <c:v>0.158</c:v>
                </c:pt>
                <c:pt idx="13" formatCode="General">
                  <c:v>0.17100000000000001</c:v>
                </c:pt>
                <c:pt idx="14" formatCode="General">
                  <c:v>0.184</c:v>
                </c:pt>
                <c:pt idx="15" formatCode="General">
                  <c:v>0.19600000000000001</c:v>
                </c:pt>
                <c:pt idx="16" formatCode="General">
                  <c:v>0.21</c:v>
                </c:pt>
                <c:pt idx="17" formatCode="General">
                  <c:v>0.222</c:v>
                </c:pt>
                <c:pt idx="18" formatCode="General">
                  <c:v>0.23499999999999999</c:v>
                </c:pt>
                <c:pt idx="19" formatCode="General">
                  <c:v>0.248</c:v>
                </c:pt>
                <c:pt idx="20" formatCode="General">
                  <c:v>0.26</c:v>
                </c:pt>
                <c:pt idx="21" formatCode="General">
                  <c:v>0.27300000000000002</c:v>
                </c:pt>
                <c:pt idx="22" formatCode="General">
                  <c:v>0.28599999999999998</c:v>
                </c:pt>
                <c:pt idx="23" formatCode="General">
                  <c:v>0.29699999999999999</c:v>
                </c:pt>
                <c:pt idx="24" formatCode="General">
                  <c:v>0.31</c:v>
                </c:pt>
                <c:pt idx="25" formatCode="General">
                  <c:v>0.32300000000000001</c:v>
                </c:pt>
                <c:pt idx="26" formatCode="General">
                  <c:v>0.33600000000000002</c:v>
                </c:pt>
                <c:pt idx="27" formatCode="General">
                  <c:v>0.34799999999999998</c:v>
                </c:pt>
                <c:pt idx="28" formatCode="General">
                  <c:v>0.36</c:v>
                </c:pt>
                <c:pt idx="29" formatCode="General">
                  <c:v>0.372</c:v>
                </c:pt>
                <c:pt idx="30" formatCode="General">
                  <c:v>0.38500000000000001</c:v>
                </c:pt>
                <c:pt idx="31" formatCode="General">
                  <c:v>0.39700000000000002</c:v>
                </c:pt>
                <c:pt idx="32" formatCode="General">
                  <c:v>0.40899999999999997</c:v>
                </c:pt>
                <c:pt idx="33" formatCode="General">
                  <c:v>0.42199999999999999</c:v>
                </c:pt>
                <c:pt idx="34" formatCode="General">
                  <c:v>0.433</c:v>
                </c:pt>
                <c:pt idx="35" formatCode="General">
                  <c:v>0.44600000000000001</c:v>
                </c:pt>
                <c:pt idx="36" formatCode="General">
                  <c:v>0.45900000000000002</c:v>
                </c:pt>
                <c:pt idx="37" formatCode="General">
                  <c:v>0.47</c:v>
                </c:pt>
                <c:pt idx="38" formatCode="General">
                  <c:v>0.48099999999999998</c:v>
                </c:pt>
                <c:pt idx="39" formatCode="General">
                  <c:v>0.49399999999999999</c:v>
                </c:pt>
                <c:pt idx="40" formatCode="General">
                  <c:v>0.50600000000000001</c:v>
                </c:pt>
                <c:pt idx="41" formatCode="General">
                  <c:v>0.51800000000000002</c:v>
                </c:pt>
                <c:pt idx="42" formatCode="General">
                  <c:v>0.52900000000000003</c:v>
                </c:pt>
                <c:pt idx="43" formatCode="General">
                  <c:v>0.54100000000000004</c:v>
                </c:pt>
                <c:pt idx="44" formatCode="General">
                  <c:v>0.55300000000000005</c:v>
                </c:pt>
                <c:pt idx="45" formatCode="General">
                  <c:v>0.56499999999999995</c:v>
                </c:pt>
                <c:pt idx="46" formatCode="General">
                  <c:v>0.57699999999999996</c:v>
                </c:pt>
                <c:pt idx="47" formatCode="General">
                  <c:v>0.58899999999999997</c:v>
                </c:pt>
                <c:pt idx="48" formatCode="General">
                  <c:v>0.59899999999999998</c:v>
                </c:pt>
                <c:pt idx="49" formatCode="General">
                  <c:v>0.61299999999999999</c:v>
                </c:pt>
                <c:pt idx="50" formatCode="General">
                  <c:v>0.624</c:v>
                </c:pt>
                <c:pt idx="51" formatCode="General">
                  <c:v>0.63500000000000001</c:v>
                </c:pt>
                <c:pt idx="52" formatCode="General">
                  <c:v>0.64700000000000002</c:v>
                </c:pt>
                <c:pt idx="53" formatCode="General">
                  <c:v>0.65900000000000003</c:v>
                </c:pt>
                <c:pt idx="54" formatCode="General">
                  <c:v>0.67</c:v>
                </c:pt>
                <c:pt idx="55" formatCode="General">
                  <c:v>0.68200000000000005</c:v>
                </c:pt>
                <c:pt idx="56" formatCode="General">
                  <c:v>0.69299999999999995</c:v>
                </c:pt>
                <c:pt idx="57" formatCode="General">
                  <c:v>0.70499999999999996</c:v>
                </c:pt>
                <c:pt idx="58" formatCode="General">
                  <c:v>0.71699999999999997</c:v>
                </c:pt>
                <c:pt idx="59" formatCode="General">
                  <c:v>0.72699999999999998</c:v>
                </c:pt>
                <c:pt idx="60" formatCode="General">
                  <c:v>0.73799999999999999</c:v>
                </c:pt>
                <c:pt idx="61" formatCode="General">
                  <c:v>0.751</c:v>
                </c:pt>
                <c:pt idx="62" formatCode="General">
                  <c:v>0.76200000000000001</c:v>
                </c:pt>
                <c:pt idx="63" formatCode="General">
                  <c:v>0.77300000000000002</c:v>
                </c:pt>
                <c:pt idx="64" formatCode="General">
                  <c:v>0.78400000000000003</c:v>
                </c:pt>
                <c:pt idx="65" formatCode="General">
                  <c:v>0.79500000000000004</c:v>
                </c:pt>
                <c:pt idx="66" formatCode="General">
                  <c:v>0.80500000000000005</c:v>
                </c:pt>
                <c:pt idx="67" formatCode="General">
                  <c:v>0.81699999999999995</c:v>
                </c:pt>
                <c:pt idx="68" formatCode="General">
                  <c:v>0.82899999999999996</c:v>
                </c:pt>
                <c:pt idx="69" formatCode="General">
                  <c:v>0.84</c:v>
                </c:pt>
                <c:pt idx="70" formatCode="General">
                  <c:v>0.85199999999999998</c:v>
                </c:pt>
                <c:pt idx="71" formatCode="General">
                  <c:v>0.86299999999999999</c:v>
                </c:pt>
                <c:pt idx="72" formatCode="General">
                  <c:v>0.873</c:v>
                </c:pt>
                <c:pt idx="73" formatCode="General">
                  <c:v>0.88500000000000001</c:v>
                </c:pt>
                <c:pt idx="74" formatCode="General">
                  <c:v>0.89500000000000002</c:v>
                </c:pt>
                <c:pt idx="75" formatCode="General">
                  <c:v>0.90700000000000003</c:v>
                </c:pt>
                <c:pt idx="76" formatCode="General">
                  <c:v>0.91800000000000004</c:v>
                </c:pt>
                <c:pt idx="77" formatCode="General">
                  <c:v>0.92900000000000005</c:v>
                </c:pt>
                <c:pt idx="78" formatCode="General">
                  <c:v>0.94</c:v>
                </c:pt>
                <c:pt idx="79" formatCode="General">
                  <c:v>0.95099999999999996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9-4D15-81A5-0A98F4F8B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02448"/>
        <c:axId val="356578224"/>
      </c:scatterChart>
      <c:valAx>
        <c:axId val="212130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6578224"/>
        <c:crosses val="autoZero"/>
        <c:crossBetween val="midCat"/>
      </c:valAx>
      <c:valAx>
        <c:axId val="3565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13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experimental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Folha1!$D$94</c:f>
              <c:strCache>
                <c:ptCount val="1"/>
                <c:pt idx="0">
                  <c:v>yexperimental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4181977252843394E-2"/>
                  <c:y val="-9.66546369203849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Folha1!$B$95:$B$174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Folha1!$D$95:$D$174</c:f>
              <c:numCache>
                <c:formatCode>0.00E+00</c:formatCode>
                <c:ptCount val="80"/>
                <c:pt idx="0">
                  <c:v>3.032E-4</c:v>
                </c:pt>
                <c:pt idx="1">
                  <c:v>1.203E-4</c:v>
                </c:pt>
                <c:pt idx="2">
                  <c:v>1.203E-4</c:v>
                </c:pt>
                <c:pt idx="3">
                  <c:v>-6.2509999999999996E-5</c:v>
                </c:pt>
                <c:pt idx="4">
                  <c:v>-9.7670000000000005E-4</c:v>
                </c:pt>
                <c:pt idx="5">
                  <c:v>-4.282E-4</c:v>
                </c:pt>
                <c:pt idx="6">
                  <c:v>1.203E-4</c:v>
                </c:pt>
                <c:pt idx="7">
                  <c:v>-6.2509999999999996E-5</c:v>
                </c:pt>
                <c:pt idx="8">
                  <c:v>-2.454E-4</c:v>
                </c:pt>
                <c:pt idx="9">
                  <c:v>-4.282E-4</c:v>
                </c:pt>
                <c:pt idx="10">
                  <c:v>-2.454E-4</c:v>
                </c:pt>
                <c:pt idx="11">
                  <c:v>-6.2509999999999996E-5</c:v>
                </c:pt>
                <c:pt idx="12">
                  <c:v>1.203E-4</c:v>
                </c:pt>
                <c:pt idx="13">
                  <c:v>-6.2509999999999996E-5</c:v>
                </c:pt>
                <c:pt idx="14">
                  <c:v>-6.2509999999999996E-5</c:v>
                </c:pt>
                <c:pt idx="15">
                  <c:v>-2.454E-4</c:v>
                </c:pt>
                <c:pt idx="16">
                  <c:v>-2.454E-4</c:v>
                </c:pt>
                <c:pt idx="17">
                  <c:v>-6.2509999999999996E-5</c:v>
                </c:pt>
                <c:pt idx="18">
                  <c:v>-4.282E-4</c:v>
                </c:pt>
                <c:pt idx="19">
                  <c:v>-2.454E-4</c:v>
                </c:pt>
                <c:pt idx="20">
                  <c:v>-2.454E-4</c:v>
                </c:pt>
                <c:pt idx="21">
                  <c:v>-2.454E-4</c:v>
                </c:pt>
                <c:pt idx="22">
                  <c:v>3.032E-4</c:v>
                </c:pt>
                <c:pt idx="23">
                  <c:v>-2.454E-4</c:v>
                </c:pt>
                <c:pt idx="24">
                  <c:v>-6.2509999999999996E-5</c:v>
                </c:pt>
                <c:pt idx="25">
                  <c:v>-7.9390000000000005E-4</c:v>
                </c:pt>
                <c:pt idx="26">
                  <c:v>6.6890000000000005E-4</c:v>
                </c:pt>
                <c:pt idx="27">
                  <c:v>4.86E-4</c:v>
                </c:pt>
                <c:pt idx="28">
                  <c:v>-2.454E-4</c:v>
                </c:pt>
                <c:pt idx="29">
                  <c:v>-6.2509999999999996E-5</c:v>
                </c:pt>
                <c:pt idx="30">
                  <c:v>-6.2509999999999996E-5</c:v>
                </c:pt>
                <c:pt idx="31">
                  <c:v>-2.454E-4</c:v>
                </c:pt>
                <c:pt idx="32">
                  <c:v>1.203E-4</c:v>
                </c:pt>
                <c:pt idx="33">
                  <c:v>1.203E-4</c:v>
                </c:pt>
                <c:pt idx="34">
                  <c:v>-6.2509999999999996E-5</c:v>
                </c:pt>
                <c:pt idx="35">
                  <c:v>1.203E-4</c:v>
                </c:pt>
                <c:pt idx="36">
                  <c:v>3.032E-4</c:v>
                </c:pt>
                <c:pt idx="37">
                  <c:v>4.86E-4</c:v>
                </c:pt>
                <c:pt idx="38">
                  <c:v>1.203E-4</c:v>
                </c:pt>
                <c:pt idx="39">
                  <c:v>1.203E-4</c:v>
                </c:pt>
                <c:pt idx="40">
                  <c:v>1.217E-3</c:v>
                </c:pt>
                <c:pt idx="41">
                  <c:v>4.86E-4</c:v>
                </c:pt>
                <c:pt idx="42">
                  <c:v>4.86E-4</c:v>
                </c:pt>
                <c:pt idx="43">
                  <c:v>3.032E-4</c:v>
                </c:pt>
                <c:pt idx="44">
                  <c:v>4.86E-4</c:v>
                </c:pt>
                <c:pt idx="45">
                  <c:v>6.6890000000000005E-4</c:v>
                </c:pt>
                <c:pt idx="46">
                  <c:v>8.5170000000000005E-4</c:v>
                </c:pt>
                <c:pt idx="47">
                  <c:v>4.86E-4</c:v>
                </c:pt>
                <c:pt idx="48">
                  <c:v>4.86E-4</c:v>
                </c:pt>
                <c:pt idx="49">
                  <c:v>6.6890000000000005E-4</c:v>
                </c:pt>
                <c:pt idx="50">
                  <c:v>4.86E-4</c:v>
                </c:pt>
                <c:pt idx="51">
                  <c:v>3.032E-4</c:v>
                </c:pt>
                <c:pt idx="52">
                  <c:v>4.86E-4</c:v>
                </c:pt>
                <c:pt idx="53">
                  <c:v>3.032E-4</c:v>
                </c:pt>
                <c:pt idx="54">
                  <c:v>6.6890000000000005E-4</c:v>
                </c:pt>
                <c:pt idx="55">
                  <c:v>-6.2509999999999996E-5</c:v>
                </c:pt>
                <c:pt idx="56">
                  <c:v>-6.2509999999999996E-5</c:v>
                </c:pt>
                <c:pt idx="57">
                  <c:v>8.5170000000000005E-4</c:v>
                </c:pt>
                <c:pt idx="58">
                  <c:v>8.5170000000000005E-4</c:v>
                </c:pt>
                <c:pt idx="59">
                  <c:v>6.6890000000000005E-4</c:v>
                </c:pt>
                <c:pt idx="60">
                  <c:v>8.5170000000000005E-4</c:v>
                </c:pt>
                <c:pt idx="61">
                  <c:v>8.5170000000000005E-4</c:v>
                </c:pt>
                <c:pt idx="62">
                  <c:v>8.5170000000000005E-4</c:v>
                </c:pt>
                <c:pt idx="63">
                  <c:v>6.6890000000000005E-4</c:v>
                </c:pt>
                <c:pt idx="64">
                  <c:v>1.0349999999999999E-3</c:v>
                </c:pt>
                <c:pt idx="65">
                  <c:v>1.0349999999999999E-3</c:v>
                </c:pt>
                <c:pt idx="66">
                  <c:v>8.5170000000000005E-4</c:v>
                </c:pt>
                <c:pt idx="67">
                  <c:v>8.5170000000000005E-4</c:v>
                </c:pt>
                <c:pt idx="68">
                  <c:v>1.0349999999999999E-3</c:v>
                </c:pt>
                <c:pt idx="69">
                  <c:v>1.217E-3</c:v>
                </c:pt>
                <c:pt idx="70">
                  <c:v>4.86E-4</c:v>
                </c:pt>
                <c:pt idx="71">
                  <c:v>1.0349999999999999E-3</c:v>
                </c:pt>
                <c:pt idx="72">
                  <c:v>8.5170000000000005E-4</c:v>
                </c:pt>
                <c:pt idx="73">
                  <c:v>6.6890000000000005E-4</c:v>
                </c:pt>
                <c:pt idx="74">
                  <c:v>1.0349999999999999E-3</c:v>
                </c:pt>
                <c:pt idx="75">
                  <c:v>1.0349999999999999E-3</c:v>
                </c:pt>
                <c:pt idx="76">
                  <c:v>8.5170000000000005E-4</c:v>
                </c:pt>
                <c:pt idx="77">
                  <c:v>1.217E-3</c:v>
                </c:pt>
                <c:pt idx="78">
                  <c:v>1.0349999999999999E-3</c:v>
                </c:pt>
                <c:pt idx="79">
                  <c:v>4.86E-4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21-4F00-B6FC-18FC7761D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758368"/>
        <c:axId val="350751712"/>
      </c:scatterChart>
      <c:valAx>
        <c:axId val="35075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751712"/>
        <c:crosses val="autoZero"/>
        <c:crossBetween val="midCat"/>
      </c:valAx>
      <c:valAx>
        <c:axId val="3507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75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extremidade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Folha1!$B$5:$B$84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Folha1!$C$5:$C$84</c:f>
              <c:numCache>
                <c:formatCode>0.00E+00</c:formatCode>
                <c:ptCount val="80"/>
                <c:pt idx="0">
                  <c:v>-1.0869999999999999E-2</c:v>
                </c:pt>
                <c:pt idx="1">
                  <c:v>1.5769999999999999E-2</c:v>
                </c:pt>
                <c:pt idx="2">
                  <c:v>4.0590000000000001E-2</c:v>
                </c:pt>
                <c:pt idx="3">
                  <c:v>6.4360000000000001E-2</c:v>
                </c:pt>
                <c:pt idx="4">
                  <c:v>8.3729999999999999E-2</c:v>
                </c:pt>
                <c:pt idx="5">
                  <c:v>9.9729999999999999E-2</c:v>
                </c:pt>
                <c:pt idx="6" formatCode="General">
                  <c:v>0.11</c:v>
                </c:pt>
                <c:pt idx="7" formatCode="General">
                  <c:v>0.11600000000000001</c:v>
                </c:pt>
                <c:pt idx="8" formatCode="General">
                  <c:v>0.11899999999999999</c:v>
                </c:pt>
                <c:pt idx="9" formatCode="General">
                  <c:v>0.121</c:v>
                </c:pt>
                <c:pt idx="10" formatCode="General">
                  <c:v>0.121</c:v>
                </c:pt>
                <c:pt idx="11" formatCode="General">
                  <c:v>0.123</c:v>
                </c:pt>
                <c:pt idx="12" formatCode="General">
                  <c:v>0.13</c:v>
                </c:pt>
                <c:pt idx="13" formatCode="General">
                  <c:v>0.13900000000000001</c:v>
                </c:pt>
                <c:pt idx="14" formatCode="General">
                  <c:v>0.153</c:v>
                </c:pt>
                <c:pt idx="15" formatCode="General">
                  <c:v>0.17100000000000001</c:v>
                </c:pt>
                <c:pt idx="16" formatCode="General">
                  <c:v>0.193</c:v>
                </c:pt>
                <c:pt idx="17" formatCode="General">
                  <c:v>0.217</c:v>
                </c:pt>
                <c:pt idx="18" formatCode="General">
                  <c:v>0.24199999999999999</c:v>
                </c:pt>
                <c:pt idx="19" formatCode="General">
                  <c:v>0.26600000000000001</c:v>
                </c:pt>
                <c:pt idx="20" formatCode="General">
                  <c:v>0.28799999999999998</c:v>
                </c:pt>
                <c:pt idx="21" formatCode="General">
                  <c:v>0.30599999999999999</c:v>
                </c:pt>
                <c:pt idx="22" formatCode="General">
                  <c:v>0.318</c:v>
                </c:pt>
                <c:pt idx="23" formatCode="General">
                  <c:v>0.32700000000000001</c:v>
                </c:pt>
                <c:pt idx="24" formatCode="General">
                  <c:v>0.33200000000000002</c:v>
                </c:pt>
                <c:pt idx="25" formatCode="General">
                  <c:v>0.33500000000000002</c:v>
                </c:pt>
                <c:pt idx="26" formatCode="General">
                  <c:v>0.33600000000000002</c:v>
                </c:pt>
                <c:pt idx="27" formatCode="General">
                  <c:v>0.33600000000000002</c:v>
                </c:pt>
                <c:pt idx="28" formatCode="General">
                  <c:v>0.33900000000000002</c:v>
                </c:pt>
                <c:pt idx="29" formatCode="General">
                  <c:v>0.34399999999999997</c:v>
                </c:pt>
                <c:pt idx="30" formatCode="General">
                  <c:v>0.35299999999999998</c:v>
                </c:pt>
                <c:pt idx="31" formatCode="General">
                  <c:v>0.36499999999999999</c:v>
                </c:pt>
                <c:pt idx="32" formatCode="General">
                  <c:v>0.38100000000000001</c:v>
                </c:pt>
                <c:pt idx="33" formatCode="General">
                  <c:v>0.40100000000000002</c:v>
                </c:pt>
                <c:pt idx="34" formatCode="General">
                  <c:v>0.42399999999999999</c:v>
                </c:pt>
                <c:pt idx="35" formatCode="General">
                  <c:v>0.44700000000000001</c:v>
                </c:pt>
                <c:pt idx="36" formatCode="General">
                  <c:v>0.47099999999999997</c:v>
                </c:pt>
                <c:pt idx="37" formatCode="General">
                  <c:v>0.49299999999999999</c:v>
                </c:pt>
                <c:pt idx="38" formatCode="General">
                  <c:v>0.51200000000000001</c:v>
                </c:pt>
                <c:pt idx="39" formatCode="General">
                  <c:v>0.52700000000000002</c:v>
                </c:pt>
                <c:pt idx="40" formatCode="General">
                  <c:v>0.53900000000000003</c:v>
                </c:pt>
                <c:pt idx="41" formatCode="General">
                  <c:v>0.54600000000000004</c:v>
                </c:pt>
                <c:pt idx="42" formatCode="General">
                  <c:v>0.54900000000000004</c:v>
                </c:pt>
                <c:pt idx="43" formatCode="General">
                  <c:v>0.55100000000000005</c:v>
                </c:pt>
                <c:pt idx="44" formatCode="General">
                  <c:v>0.55200000000000005</c:v>
                </c:pt>
                <c:pt idx="45" formatCode="General">
                  <c:v>0.55200000000000005</c:v>
                </c:pt>
                <c:pt idx="46" formatCode="General">
                  <c:v>0.55500000000000005</c:v>
                </c:pt>
                <c:pt idx="47" formatCode="General">
                  <c:v>0.55900000000000005</c:v>
                </c:pt>
                <c:pt idx="48" formatCode="General">
                  <c:v>0.56799999999999995</c:v>
                </c:pt>
                <c:pt idx="49" formatCode="General">
                  <c:v>0.58099999999999996</c:v>
                </c:pt>
                <c:pt idx="50" formatCode="General">
                  <c:v>0.59499999999999997</c:v>
                </c:pt>
                <c:pt idx="51" formatCode="General">
                  <c:v>0.61499999999999999</c:v>
                </c:pt>
                <c:pt idx="52" formatCode="General">
                  <c:v>0.63500000000000001</c:v>
                </c:pt>
                <c:pt idx="53" formatCode="General">
                  <c:v>0.65800000000000003</c:v>
                </c:pt>
                <c:pt idx="54" formatCode="General">
                  <c:v>0.68100000000000005</c:v>
                </c:pt>
                <c:pt idx="55" formatCode="General">
                  <c:v>0.70299999999999996</c:v>
                </c:pt>
                <c:pt idx="56" formatCode="General">
                  <c:v>0.72199999999999998</c:v>
                </c:pt>
                <c:pt idx="57" formatCode="General">
                  <c:v>0.73799999999999999</c:v>
                </c:pt>
                <c:pt idx="58" formatCode="General">
                  <c:v>0.749</c:v>
                </c:pt>
                <c:pt idx="59" formatCode="General">
                  <c:v>0.75700000000000001</c:v>
                </c:pt>
                <c:pt idx="60" formatCode="General">
                  <c:v>0.76300000000000001</c:v>
                </c:pt>
                <c:pt idx="61" formatCode="General">
                  <c:v>0.76600000000000001</c:v>
                </c:pt>
                <c:pt idx="62" formatCode="General">
                  <c:v>0.76700000000000002</c:v>
                </c:pt>
                <c:pt idx="63" formatCode="General">
                  <c:v>0.76600000000000001</c:v>
                </c:pt>
                <c:pt idx="64" formatCode="General">
                  <c:v>0.76900000000000002</c:v>
                </c:pt>
                <c:pt idx="65" formatCode="General">
                  <c:v>0.77100000000000002</c:v>
                </c:pt>
                <c:pt idx="66" formatCode="General">
                  <c:v>0.77700000000000002</c:v>
                </c:pt>
                <c:pt idx="67" formatCode="General">
                  <c:v>0.78600000000000003</c:v>
                </c:pt>
                <c:pt idx="68" formatCode="General">
                  <c:v>0.79800000000000004</c:v>
                </c:pt>
                <c:pt idx="69" formatCode="General">
                  <c:v>0.81200000000000006</c:v>
                </c:pt>
                <c:pt idx="70" formatCode="General">
                  <c:v>0.83099999999999996</c:v>
                </c:pt>
                <c:pt idx="71" formatCode="General">
                  <c:v>0.85199999999999998</c:v>
                </c:pt>
                <c:pt idx="72" formatCode="General">
                  <c:v>0.873</c:v>
                </c:pt>
                <c:pt idx="73" formatCode="General">
                  <c:v>0.89500000000000002</c:v>
                </c:pt>
                <c:pt idx="74" formatCode="General">
                  <c:v>0.91600000000000004</c:v>
                </c:pt>
                <c:pt idx="75" formatCode="General">
                  <c:v>0.93400000000000005</c:v>
                </c:pt>
                <c:pt idx="76" formatCode="General">
                  <c:v>0.95</c:v>
                </c:pt>
                <c:pt idx="77" formatCode="General">
                  <c:v>0.96299999999999997</c:v>
                </c:pt>
                <c:pt idx="78" formatCode="General">
                  <c:v>0.97099999999999997</c:v>
                </c:pt>
                <c:pt idx="79" formatCode="General">
                  <c:v>0.97799999999999998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0F-4EE9-A28D-02FB00B32E83}"/>
            </c:ext>
          </c:extLst>
        </c:ser>
        <c:ser>
          <c:idx val="1"/>
          <c:order val="1"/>
          <c:tx>
            <c:v>centro de massa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Folha1!$B$95:$B$174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Folha1!$C$95:$C$174</c:f>
              <c:numCache>
                <c:formatCode>0.00E+00</c:formatCode>
                <c:ptCount val="80"/>
                <c:pt idx="0">
                  <c:v>-7.1470000000000005E-5</c:v>
                </c:pt>
                <c:pt idx="1">
                  <c:v>1.401E-2</c:v>
                </c:pt>
                <c:pt idx="2">
                  <c:v>2.7539999999999999E-2</c:v>
                </c:pt>
                <c:pt idx="3">
                  <c:v>4.07E-2</c:v>
                </c:pt>
                <c:pt idx="4">
                  <c:v>5.3679999999999999E-2</c:v>
                </c:pt>
                <c:pt idx="5">
                  <c:v>6.7400000000000002E-2</c:v>
                </c:pt>
                <c:pt idx="6">
                  <c:v>7.9469999999999999E-2</c:v>
                </c:pt>
                <c:pt idx="7">
                  <c:v>9.2999999999999999E-2</c:v>
                </c:pt>
                <c:pt idx="8" formatCode="General">
                  <c:v>0.105</c:v>
                </c:pt>
                <c:pt idx="9" formatCode="General">
                  <c:v>0.12</c:v>
                </c:pt>
                <c:pt idx="10" formatCode="General">
                  <c:v>0.13200000000000001</c:v>
                </c:pt>
                <c:pt idx="11" formatCode="General">
                  <c:v>0.14499999999999999</c:v>
                </c:pt>
                <c:pt idx="12" formatCode="General">
                  <c:v>0.158</c:v>
                </c:pt>
                <c:pt idx="13" formatCode="General">
                  <c:v>0.17100000000000001</c:v>
                </c:pt>
                <c:pt idx="14" formatCode="General">
                  <c:v>0.184</c:v>
                </c:pt>
                <c:pt idx="15" formatCode="General">
                  <c:v>0.19600000000000001</c:v>
                </c:pt>
                <c:pt idx="16" formatCode="General">
                  <c:v>0.21</c:v>
                </c:pt>
                <c:pt idx="17" formatCode="General">
                  <c:v>0.222</c:v>
                </c:pt>
                <c:pt idx="18" formatCode="General">
                  <c:v>0.23499999999999999</c:v>
                </c:pt>
                <c:pt idx="19" formatCode="General">
                  <c:v>0.248</c:v>
                </c:pt>
                <c:pt idx="20" formatCode="General">
                  <c:v>0.26</c:v>
                </c:pt>
                <c:pt idx="21" formatCode="General">
                  <c:v>0.27300000000000002</c:v>
                </c:pt>
                <c:pt idx="22" formatCode="General">
                  <c:v>0.28599999999999998</c:v>
                </c:pt>
                <c:pt idx="23" formatCode="General">
                  <c:v>0.29699999999999999</c:v>
                </c:pt>
                <c:pt idx="24" formatCode="General">
                  <c:v>0.31</c:v>
                </c:pt>
                <c:pt idx="25" formatCode="General">
                  <c:v>0.32300000000000001</c:v>
                </c:pt>
                <c:pt idx="26" formatCode="General">
                  <c:v>0.33600000000000002</c:v>
                </c:pt>
                <c:pt idx="27" formatCode="General">
                  <c:v>0.34799999999999998</c:v>
                </c:pt>
                <c:pt idx="28" formatCode="General">
                  <c:v>0.36</c:v>
                </c:pt>
                <c:pt idx="29" formatCode="General">
                  <c:v>0.372</c:v>
                </c:pt>
                <c:pt idx="30" formatCode="General">
                  <c:v>0.38500000000000001</c:v>
                </c:pt>
                <c:pt idx="31" formatCode="General">
                  <c:v>0.39700000000000002</c:v>
                </c:pt>
                <c:pt idx="32" formatCode="General">
                  <c:v>0.40899999999999997</c:v>
                </c:pt>
                <c:pt idx="33" formatCode="General">
                  <c:v>0.42199999999999999</c:v>
                </c:pt>
                <c:pt idx="34" formatCode="General">
                  <c:v>0.433</c:v>
                </c:pt>
                <c:pt idx="35" formatCode="General">
                  <c:v>0.44600000000000001</c:v>
                </c:pt>
                <c:pt idx="36" formatCode="General">
                  <c:v>0.45900000000000002</c:v>
                </c:pt>
                <c:pt idx="37" formatCode="General">
                  <c:v>0.47</c:v>
                </c:pt>
                <c:pt idx="38" formatCode="General">
                  <c:v>0.48099999999999998</c:v>
                </c:pt>
                <c:pt idx="39" formatCode="General">
                  <c:v>0.49399999999999999</c:v>
                </c:pt>
                <c:pt idx="40" formatCode="General">
                  <c:v>0.50600000000000001</c:v>
                </c:pt>
                <c:pt idx="41" formatCode="General">
                  <c:v>0.51800000000000002</c:v>
                </c:pt>
                <c:pt idx="42" formatCode="General">
                  <c:v>0.52900000000000003</c:v>
                </c:pt>
                <c:pt idx="43" formatCode="General">
                  <c:v>0.54100000000000004</c:v>
                </c:pt>
                <c:pt idx="44" formatCode="General">
                  <c:v>0.55300000000000005</c:v>
                </c:pt>
                <c:pt idx="45" formatCode="General">
                  <c:v>0.56499999999999995</c:v>
                </c:pt>
                <c:pt idx="46" formatCode="General">
                  <c:v>0.57699999999999996</c:v>
                </c:pt>
                <c:pt idx="47" formatCode="General">
                  <c:v>0.58899999999999997</c:v>
                </c:pt>
                <c:pt idx="48" formatCode="General">
                  <c:v>0.59899999999999998</c:v>
                </c:pt>
                <c:pt idx="49" formatCode="General">
                  <c:v>0.61299999999999999</c:v>
                </c:pt>
                <c:pt idx="50" formatCode="General">
                  <c:v>0.624</c:v>
                </c:pt>
                <c:pt idx="51" formatCode="General">
                  <c:v>0.63500000000000001</c:v>
                </c:pt>
                <c:pt idx="52" formatCode="General">
                  <c:v>0.64700000000000002</c:v>
                </c:pt>
                <c:pt idx="53" formatCode="General">
                  <c:v>0.65900000000000003</c:v>
                </c:pt>
                <c:pt idx="54" formatCode="General">
                  <c:v>0.67</c:v>
                </c:pt>
                <c:pt idx="55" formatCode="General">
                  <c:v>0.68200000000000005</c:v>
                </c:pt>
                <c:pt idx="56" formatCode="General">
                  <c:v>0.69299999999999995</c:v>
                </c:pt>
                <c:pt idx="57" formatCode="General">
                  <c:v>0.70499999999999996</c:v>
                </c:pt>
                <c:pt idx="58" formatCode="General">
                  <c:v>0.71699999999999997</c:v>
                </c:pt>
                <c:pt idx="59" formatCode="General">
                  <c:v>0.72699999999999998</c:v>
                </c:pt>
                <c:pt idx="60" formatCode="General">
                  <c:v>0.73799999999999999</c:v>
                </c:pt>
                <c:pt idx="61" formatCode="General">
                  <c:v>0.751</c:v>
                </c:pt>
                <c:pt idx="62" formatCode="General">
                  <c:v>0.76200000000000001</c:v>
                </c:pt>
                <c:pt idx="63" formatCode="General">
                  <c:v>0.77300000000000002</c:v>
                </c:pt>
                <c:pt idx="64" formatCode="General">
                  <c:v>0.78400000000000003</c:v>
                </c:pt>
                <c:pt idx="65" formatCode="General">
                  <c:v>0.79500000000000004</c:v>
                </c:pt>
                <c:pt idx="66" formatCode="General">
                  <c:v>0.80500000000000005</c:v>
                </c:pt>
                <c:pt idx="67" formatCode="General">
                  <c:v>0.81699999999999995</c:v>
                </c:pt>
                <c:pt idx="68" formatCode="General">
                  <c:v>0.82899999999999996</c:v>
                </c:pt>
                <c:pt idx="69" formatCode="General">
                  <c:v>0.84</c:v>
                </c:pt>
                <c:pt idx="70" formatCode="General">
                  <c:v>0.85199999999999998</c:v>
                </c:pt>
                <c:pt idx="71" formatCode="General">
                  <c:v>0.86299999999999999</c:v>
                </c:pt>
                <c:pt idx="72" formatCode="General">
                  <c:v>0.873</c:v>
                </c:pt>
                <c:pt idx="73" formatCode="General">
                  <c:v>0.88500000000000001</c:v>
                </c:pt>
                <c:pt idx="74" formatCode="General">
                  <c:v>0.89500000000000002</c:v>
                </c:pt>
                <c:pt idx="75" formatCode="General">
                  <c:v>0.90700000000000003</c:v>
                </c:pt>
                <c:pt idx="76" formatCode="General">
                  <c:v>0.91800000000000004</c:v>
                </c:pt>
                <c:pt idx="77" formatCode="General">
                  <c:v>0.92900000000000005</c:v>
                </c:pt>
                <c:pt idx="78" formatCode="General">
                  <c:v>0.94</c:v>
                </c:pt>
                <c:pt idx="79" formatCode="General">
                  <c:v>0.95099999999999996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0F-4EE9-A28D-02FB00B32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906239"/>
        <c:axId val="642907487"/>
      </c:scatterChart>
      <c:valAx>
        <c:axId val="64290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2907487"/>
        <c:crosses val="autoZero"/>
        <c:crossBetween val="midCat"/>
      </c:valAx>
      <c:valAx>
        <c:axId val="6429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290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teorico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Folha1!$B$181:$B$260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Folha1!$E$181:$E$260</c:f>
              <c:numCache>
                <c:formatCode>0.00E+00</c:formatCode>
                <c:ptCount val="80"/>
                <c:pt idx="0">
                  <c:v>-7.1470000000000005E-5</c:v>
                </c:pt>
                <c:pt idx="1">
                  <c:v>2.5295523511258217E-2</c:v>
                </c:pt>
                <c:pt idx="2">
                  <c:v>4.8807796399490941E-2</c:v>
                </c:pt>
                <c:pt idx="3">
                  <c:v>6.9494067235150239E-2</c:v>
                </c:pt>
                <c:pt idx="4">
                  <c:v>8.6675203350544933E-2</c:v>
                </c:pt>
                <c:pt idx="5">
                  <c:v>0.100786058154616</c:v>
                </c:pt>
                <c:pt idx="6">
                  <c:v>0.10939149579111276</c:v>
                </c:pt>
                <c:pt idx="7">
                  <c:v>0.11600160342074531</c:v>
                </c:pt>
                <c:pt idx="8">
                  <c:v>0.11842548921372424</c:v>
                </c:pt>
                <c:pt idx="9">
                  <c:v>0.12229900145382781</c:v>
                </c:pt>
                <c:pt idx="10">
                  <c:v>0.12290702533851315</c:v>
                </c:pt>
                <c:pt idx="11">
                  <c:v>0.12556510462212755</c:v>
                </c:pt>
                <c:pt idx="12">
                  <c:v>0.13046752281340368</c:v>
                </c:pt>
                <c:pt idx="13">
                  <c:v>0.13854938748858209</c:v>
                </c:pt>
                <c:pt idx="14">
                  <c:v>0.15037864420373762</c:v>
                </c:pt>
                <c:pt idx="15">
                  <c:v>0.16509049022409727</c:v>
                </c:pt>
                <c:pt idx="16">
                  <c:v>0.18537176196340319</c:v>
                </c:pt>
                <c:pt idx="17">
                  <c:v>0.20649709906956565</c:v>
                </c:pt>
                <c:pt idx="18">
                  <c:v>0.23041270893322452</c:v>
                </c:pt>
                <c:pt idx="19">
                  <c:v>0.25485805850588411</c:v>
                </c:pt>
                <c:pt idx="20">
                  <c:v>0.27751144047406151</c:v>
                </c:pt>
                <c:pt idx="21">
                  <c:v>0.29914260382870911</c:v>
                </c:pt>
                <c:pt idx="22">
                  <c:v>0.3177548230738268</c:v>
                </c:pt>
                <c:pt idx="23">
                  <c:v>0.33069999994259891</c:v>
                </c:pt>
                <c:pt idx="24">
                  <c:v>0.34175350569152108</c:v>
                </c:pt>
                <c:pt idx="25">
                  <c:v>0.34914012119521576</c:v>
                </c:pt>
                <c:pt idx="26">
                  <c:v>0.35350807928353739</c:v>
                </c:pt>
                <c:pt idx="27">
                  <c:v>0.3548542069081248</c:v>
                </c:pt>
                <c:pt idx="28">
                  <c:v>0.35540881171018235</c:v>
                </c:pt>
                <c:pt idx="29">
                  <c:v>0.35649360627199389</c:v>
                </c:pt>
                <c:pt idx="30">
                  <c:v>0.36036907693906034</c:v>
                </c:pt>
                <c:pt idx="31">
                  <c:v>0.36608892303920609</c:v>
                </c:pt>
                <c:pt idx="32">
                  <c:v>0.37537837583658273</c:v>
                </c:pt>
                <c:pt idx="33">
                  <c:v>0.38955044893016372</c:v>
                </c:pt>
                <c:pt idx="34">
                  <c:v>0.40546979148860152</c:v>
                </c:pt>
                <c:pt idx="35">
                  <c:v>0.42656831854465782</c:v>
                </c:pt>
                <c:pt idx="36">
                  <c:v>0.44991081336506683</c:v>
                </c:pt>
                <c:pt idx="37">
                  <c:v>0.47230292614364627</c:v>
                </c:pt>
                <c:pt idx="38">
                  <c:v>0.49442909734419482</c:v>
                </c:pt>
                <c:pt idx="39">
                  <c:v>0.51700447832548302</c:v>
                </c:pt>
                <c:pt idx="40">
                  <c:v>0.53592330547653433</c:v>
                </c:pt>
                <c:pt idx="41">
                  <c:v>0.55138659363851061</c:v>
                </c:pt>
                <c:pt idx="42">
                  <c:v>0.56199440279530988</c:v>
                </c:pt>
                <c:pt idx="43">
                  <c:v>0.56979202308878829</c:v>
                </c:pt>
                <c:pt idx="44">
                  <c:v>0.57426474471972844</c:v>
                </c:pt>
                <c:pt idx="45">
                  <c:v>0.57628181670563261</c:v>
                </c:pt>
                <c:pt idx="46">
                  <c:v>0.57699606612988896</c:v>
                </c:pt>
                <c:pt idx="47">
                  <c:v>0.57771076983689695</c:v>
                </c:pt>
                <c:pt idx="48">
                  <c:v>0.57772915221054932</c:v>
                </c:pt>
                <c:pt idx="49">
                  <c:v>0.58420388901084641</c:v>
                </c:pt>
                <c:pt idx="50">
                  <c:v>0.59100399654382496</c:v>
                </c:pt>
                <c:pt idx="51">
                  <c:v>0.6016144777842094</c:v>
                </c:pt>
                <c:pt idx="52">
                  <c:v>0.61708031430203025</c:v>
                </c:pt>
                <c:pt idx="53">
                  <c:v>0.63600127179742094</c:v>
                </c:pt>
                <c:pt idx="54">
                  <c:v>0.65657811909968711</c:v>
                </c:pt>
                <c:pt idx="55">
                  <c:v>0.6797049232673178</c:v>
                </c:pt>
                <c:pt idx="56">
                  <c:v>0.70209676256413622</c:v>
                </c:pt>
                <c:pt idx="57">
                  <c:v>0.72443810903557548</c:v>
                </c:pt>
                <c:pt idx="58">
                  <c:v>0.74453474548662635</c:v>
                </c:pt>
                <c:pt idx="59">
                  <c:v>0.75945167351081544</c:v>
                </c:pt>
                <c:pt idx="60">
                  <c:v>0.77162108697097043</c:v>
                </c:pt>
                <c:pt idx="61">
                  <c:v>0.78190794216982706</c:v>
                </c:pt>
                <c:pt idx="62">
                  <c:v>0.78662555267666046</c:v>
                </c:pt>
                <c:pt idx="63">
                  <c:v>0.78849940792161433</c:v>
                </c:pt>
                <c:pt idx="64">
                  <c:v>0.78858339378122511</c:v>
                </c:pt>
                <c:pt idx="65">
                  <c:v>0.78813808998980706</c:v>
                </c:pt>
                <c:pt idx="66">
                  <c:v>0.78748519857403187</c:v>
                </c:pt>
                <c:pt idx="67">
                  <c:v>0.7908549138940264</c:v>
                </c:pt>
                <c:pt idx="68">
                  <c:v>0.79724385997657043</c:v>
                </c:pt>
                <c:pt idx="69">
                  <c:v>0.80630000051660977</c:v>
                </c:pt>
                <c:pt idx="70">
                  <c:v>0.82024781212346964</c:v>
                </c:pt>
                <c:pt idx="71">
                  <c:v>0.83686236179447249</c:v>
                </c:pt>
                <c:pt idx="72">
                  <c:v>0.85549528214555837</c:v>
                </c:pt>
                <c:pt idx="73">
                  <c:v>0.87814964478303237</c:v>
                </c:pt>
                <c:pt idx="74">
                  <c:v>0.89959508545029865</c:v>
                </c:pt>
                <c:pt idx="75">
                  <c:v>0.9225098863142821</c:v>
                </c:pt>
                <c:pt idx="76">
                  <c:v>0.94263360774965244</c:v>
                </c:pt>
                <c:pt idx="77">
                  <c:v>0.95991264372447926</c:v>
                </c:pt>
                <c:pt idx="78">
                  <c:v>0.97362189207243133</c:v>
                </c:pt>
                <c:pt idx="79">
                  <c:v>0.98344848918608496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4E-4026-8F18-79E8A5FC129B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Folha1!$B$181:$B$260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Folha1!$C$5:$C$84</c:f>
              <c:numCache>
                <c:formatCode>0.00E+00</c:formatCode>
                <c:ptCount val="80"/>
                <c:pt idx="0">
                  <c:v>-1.0869999999999999E-2</c:v>
                </c:pt>
                <c:pt idx="1">
                  <c:v>1.5769999999999999E-2</c:v>
                </c:pt>
                <c:pt idx="2">
                  <c:v>4.0590000000000001E-2</c:v>
                </c:pt>
                <c:pt idx="3">
                  <c:v>6.4360000000000001E-2</c:v>
                </c:pt>
                <c:pt idx="4">
                  <c:v>8.3729999999999999E-2</c:v>
                </c:pt>
                <c:pt idx="5">
                  <c:v>9.9729999999999999E-2</c:v>
                </c:pt>
                <c:pt idx="6" formatCode="General">
                  <c:v>0.11</c:v>
                </c:pt>
                <c:pt idx="7" formatCode="General">
                  <c:v>0.11600000000000001</c:v>
                </c:pt>
                <c:pt idx="8" formatCode="General">
                  <c:v>0.11899999999999999</c:v>
                </c:pt>
                <c:pt idx="9" formatCode="General">
                  <c:v>0.121</c:v>
                </c:pt>
                <c:pt idx="10" formatCode="General">
                  <c:v>0.121</c:v>
                </c:pt>
                <c:pt idx="11" formatCode="General">
                  <c:v>0.123</c:v>
                </c:pt>
                <c:pt idx="12" formatCode="General">
                  <c:v>0.13</c:v>
                </c:pt>
                <c:pt idx="13" formatCode="General">
                  <c:v>0.13900000000000001</c:v>
                </c:pt>
                <c:pt idx="14" formatCode="General">
                  <c:v>0.153</c:v>
                </c:pt>
                <c:pt idx="15" formatCode="General">
                  <c:v>0.17100000000000001</c:v>
                </c:pt>
                <c:pt idx="16" formatCode="General">
                  <c:v>0.193</c:v>
                </c:pt>
                <c:pt idx="17" formatCode="General">
                  <c:v>0.217</c:v>
                </c:pt>
                <c:pt idx="18" formatCode="General">
                  <c:v>0.24199999999999999</c:v>
                </c:pt>
                <c:pt idx="19" formatCode="General">
                  <c:v>0.26600000000000001</c:v>
                </c:pt>
                <c:pt idx="20" formatCode="General">
                  <c:v>0.28799999999999998</c:v>
                </c:pt>
                <c:pt idx="21" formatCode="General">
                  <c:v>0.30599999999999999</c:v>
                </c:pt>
                <c:pt idx="22" formatCode="General">
                  <c:v>0.318</c:v>
                </c:pt>
                <c:pt idx="23" formatCode="General">
                  <c:v>0.32700000000000001</c:v>
                </c:pt>
                <c:pt idx="24" formatCode="General">
                  <c:v>0.33200000000000002</c:v>
                </c:pt>
                <c:pt idx="25" formatCode="General">
                  <c:v>0.33500000000000002</c:v>
                </c:pt>
                <c:pt idx="26" formatCode="General">
                  <c:v>0.33600000000000002</c:v>
                </c:pt>
                <c:pt idx="27" formatCode="General">
                  <c:v>0.33600000000000002</c:v>
                </c:pt>
                <c:pt idx="28" formatCode="General">
                  <c:v>0.33900000000000002</c:v>
                </c:pt>
                <c:pt idx="29" formatCode="General">
                  <c:v>0.34399999999999997</c:v>
                </c:pt>
                <c:pt idx="30" formatCode="General">
                  <c:v>0.35299999999999998</c:v>
                </c:pt>
                <c:pt idx="31" formatCode="General">
                  <c:v>0.36499999999999999</c:v>
                </c:pt>
                <c:pt idx="32" formatCode="General">
                  <c:v>0.38100000000000001</c:v>
                </c:pt>
                <c:pt idx="33" formatCode="General">
                  <c:v>0.40100000000000002</c:v>
                </c:pt>
                <c:pt idx="34" formatCode="General">
                  <c:v>0.42399999999999999</c:v>
                </c:pt>
                <c:pt idx="35" formatCode="General">
                  <c:v>0.44700000000000001</c:v>
                </c:pt>
                <c:pt idx="36" formatCode="General">
                  <c:v>0.47099999999999997</c:v>
                </c:pt>
                <c:pt idx="37" formatCode="General">
                  <c:v>0.49299999999999999</c:v>
                </c:pt>
                <c:pt idx="38" formatCode="General">
                  <c:v>0.51200000000000001</c:v>
                </c:pt>
                <c:pt idx="39" formatCode="General">
                  <c:v>0.52700000000000002</c:v>
                </c:pt>
                <c:pt idx="40" formatCode="General">
                  <c:v>0.53900000000000003</c:v>
                </c:pt>
                <c:pt idx="41" formatCode="General">
                  <c:v>0.54600000000000004</c:v>
                </c:pt>
                <c:pt idx="42" formatCode="General">
                  <c:v>0.54900000000000004</c:v>
                </c:pt>
                <c:pt idx="43" formatCode="General">
                  <c:v>0.55100000000000005</c:v>
                </c:pt>
                <c:pt idx="44" formatCode="General">
                  <c:v>0.55200000000000005</c:v>
                </c:pt>
                <c:pt idx="45" formatCode="General">
                  <c:v>0.55200000000000005</c:v>
                </c:pt>
                <c:pt idx="46" formatCode="General">
                  <c:v>0.55500000000000005</c:v>
                </c:pt>
                <c:pt idx="47" formatCode="General">
                  <c:v>0.55900000000000005</c:v>
                </c:pt>
                <c:pt idx="48" formatCode="General">
                  <c:v>0.56799999999999995</c:v>
                </c:pt>
                <c:pt idx="49" formatCode="General">
                  <c:v>0.58099999999999996</c:v>
                </c:pt>
                <c:pt idx="50" formatCode="General">
                  <c:v>0.59499999999999997</c:v>
                </c:pt>
                <c:pt idx="51" formatCode="General">
                  <c:v>0.61499999999999999</c:v>
                </c:pt>
                <c:pt idx="52" formatCode="General">
                  <c:v>0.63500000000000001</c:v>
                </c:pt>
                <c:pt idx="53" formatCode="General">
                  <c:v>0.65800000000000003</c:v>
                </c:pt>
                <c:pt idx="54" formatCode="General">
                  <c:v>0.68100000000000005</c:v>
                </c:pt>
                <c:pt idx="55" formatCode="General">
                  <c:v>0.70299999999999996</c:v>
                </c:pt>
                <c:pt idx="56" formatCode="General">
                  <c:v>0.72199999999999998</c:v>
                </c:pt>
                <c:pt idx="57" formatCode="General">
                  <c:v>0.73799999999999999</c:v>
                </c:pt>
                <c:pt idx="58" formatCode="General">
                  <c:v>0.749</c:v>
                </c:pt>
                <c:pt idx="59" formatCode="General">
                  <c:v>0.75700000000000001</c:v>
                </c:pt>
                <c:pt idx="60" formatCode="General">
                  <c:v>0.76300000000000001</c:v>
                </c:pt>
                <c:pt idx="61" formatCode="General">
                  <c:v>0.76600000000000001</c:v>
                </c:pt>
                <c:pt idx="62" formatCode="General">
                  <c:v>0.76700000000000002</c:v>
                </c:pt>
                <c:pt idx="63" formatCode="General">
                  <c:v>0.76600000000000001</c:v>
                </c:pt>
                <c:pt idx="64" formatCode="General">
                  <c:v>0.76900000000000002</c:v>
                </c:pt>
                <c:pt idx="65" formatCode="General">
                  <c:v>0.77100000000000002</c:v>
                </c:pt>
                <c:pt idx="66" formatCode="General">
                  <c:v>0.77700000000000002</c:v>
                </c:pt>
                <c:pt idx="67" formatCode="General">
                  <c:v>0.78600000000000003</c:v>
                </c:pt>
                <c:pt idx="68" formatCode="General">
                  <c:v>0.79800000000000004</c:v>
                </c:pt>
                <c:pt idx="69" formatCode="General">
                  <c:v>0.81200000000000006</c:v>
                </c:pt>
                <c:pt idx="70" formatCode="General">
                  <c:v>0.83099999999999996</c:v>
                </c:pt>
                <c:pt idx="71" formatCode="General">
                  <c:v>0.85199999999999998</c:v>
                </c:pt>
                <c:pt idx="72" formatCode="General">
                  <c:v>0.873</c:v>
                </c:pt>
                <c:pt idx="73" formatCode="General">
                  <c:v>0.89500000000000002</c:v>
                </c:pt>
                <c:pt idx="74" formatCode="General">
                  <c:v>0.91600000000000004</c:v>
                </c:pt>
                <c:pt idx="75" formatCode="General">
                  <c:v>0.93400000000000005</c:v>
                </c:pt>
                <c:pt idx="76" formatCode="General">
                  <c:v>0.95</c:v>
                </c:pt>
                <c:pt idx="77" formatCode="General">
                  <c:v>0.96299999999999997</c:v>
                </c:pt>
                <c:pt idx="78" formatCode="General">
                  <c:v>0.97099999999999997</c:v>
                </c:pt>
                <c:pt idx="79" formatCode="General">
                  <c:v>0.97799999999999998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4E-4026-8F18-79E8A5FC1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888607"/>
        <c:axId val="699897343"/>
      </c:scatterChart>
      <c:valAx>
        <c:axId val="69988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9897343"/>
        <c:crosses val="autoZero"/>
        <c:crossBetween val="midCat"/>
      </c:valAx>
      <c:valAx>
        <c:axId val="69989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988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teorico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Folha1!$B$181:$B$260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Folha1!$F$181:$F$260</c:f>
              <c:numCache>
                <c:formatCode>General</c:formatCode>
                <c:ptCount val="80"/>
                <c:pt idx="0">
                  <c:v>3.3700000000000001E-2</c:v>
                </c:pt>
                <c:pt idx="1">
                  <c:v>3.1754164436760705E-2</c:v>
                </c:pt>
                <c:pt idx="2">
                  <c:v>2.6141362556488905E-2</c:v>
                </c:pt>
                <c:pt idx="3">
                  <c:v>1.7509759908623742E-2</c:v>
                </c:pt>
                <c:pt idx="4">
                  <c:v>6.856132718682499E-3</c:v>
                </c:pt>
                <c:pt idx="5">
                  <c:v>-4.5892396861133928E-3</c:v>
                </c:pt>
                <c:pt idx="6">
                  <c:v>-1.5504647355629241E-2</c:v>
                </c:pt>
                <c:pt idx="7">
                  <c:v>-2.4629580590719732E-2</c:v>
                </c:pt>
                <c:pt idx="8">
                  <c:v>-3.0910293420997704E-2</c:v>
                </c:pt>
                <c:pt idx="9">
                  <c:v>-3.3621490037107182E-2</c:v>
                </c:pt>
                <c:pt idx="10">
                  <c:v>-3.2450081845899217E-2</c:v>
                </c:pt>
                <c:pt idx="11">
                  <c:v>-2.7531342895891459E-2</c:v>
                </c:pt>
                <c:pt idx="12">
                  <c:v>-1.9433288449707962E-2</c:v>
                </c:pt>
                <c:pt idx="13">
                  <c:v>-9.0910806636948106E-3</c:v>
                </c:pt>
                <c:pt idx="14">
                  <c:v>2.3009638026562675E-3</c:v>
                </c:pt>
                <c:pt idx="15">
                  <c:v>1.34272933018302E-2</c:v>
                </c:pt>
                <c:pt idx="16">
                  <c:v>2.3003040912295193E-2</c:v>
                </c:pt>
                <c:pt idx="17">
                  <c:v>2.9922400684790278E-2</c:v>
                </c:pt>
                <c:pt idx="18">
                  <c:v>3.3386325953430121E-2</c:v>
                </c:pt>
                <c:pt idx="19">
                  <c:v>3.2994803129127337E-2</c:v>
                </c:pt>
                <c:pt idx="20">
                  <c:v>2.879304521101235E-2</c:v>
                </c:pt>
                <c:pt idx="21">
                  <c:v>2.1266270595832405E-2</c:v>
                </c:pt>
                <c:pt idx="22">
                  <c:v>1.1283670127664871E-2</c:v>
                </c:pt>
                <c:pt idx="23">
                  <c:v>-1.9669350588447731E-6</c:v>
                </c:pt>
                <c:pt idx="24">
                  <c:v>-1.1287376856406357E-2</c:v>
                </c:pt>
                <c:pt idx="25">
                  <c:v>-2.1269322130698751E-2</c:v>
                </c:pt>
                <c:pt idx="26">
                  <c:v>-2.8795089161198478E-2</c:v>
                </c:pt>
                <c:pt idx="27">
                  <c:v>-3.2995603459561311E-2</c:v>
                </c:pt>
                <c:pt idx="28">
                  <c:v>-3.3385790242069176E-2</c:v>
                </c:pt>
                <c:pt idx="29">
                  <c:v>-2.9920590795504916E-2</c:v>
                </c:pt>
                <c:pt idx="30">
                  <c:v>-2.300016585083833E-2</c:v>
                </c:pt>
                <c:pt idx="31">
                  <c:v>-1.3423685079883108E-2</c:v>
                </c:pt>
                <c:pt idx="32">
                  <c:v>-2.2970390971675677E-3</c:v>
                </c:pt>
                <c:pt idx="33">
                  <c:v>9.0948686283027994E-3</c:v>
                </c:pt>
                <c:pt idx="34">
                  <c:v>1.9436502239830136E-2</c:v>
                </c:pt>
                <c:pt idx="35">
                  <c:v>2.7533611383509252E-2</c:v>
                </c:pt>
                <c:pt idx="36">
                  <c:v>3.2451143066390617E-2</c:v>
                </c:pt>
                <c:pt idx="37">
                  <c:v>3.3621221440883295E-2</c:v>
                </c:pt>
                <c:pt idx="38">
                  <c:v>3.0908726025511625E-2</c:v>
                </c:pt>
                <c:pt idx="39">
                  <c:v>2.4626895398575512E-2</c:v>
                </c:pt>
                <c:pt idx="40">
                  <c:v>1.5501154452427375E-2</c:v>
                </c:pt>
                <c:pt idx="41">
                  <c:v>4.5853424318105396E-3</c:v>
                </c:pt>
                <c:pt idx="42">
                  <c:v>-6.8599842697230915E-3</c:v>
                </c:pt>
                <c:pt idx="43">
                  <c:v>-1.7513120979844837E-2</c:v>
                </c:pt>
                <c:pt idx="44">
                  <c:v>-2.6143845011872016E-2</c:v>
                </c:pt>
                <c:pt idx="45">
                  <c:v>-3.1755481602717163E-2</c:v>
                </c:pt>
                <c:pt idx="46">
                  <c:v>-3.3699999770395637E-2</c:v>
                </c:pt>
                <c:pt idx="47">
                  <c:v>-3.1752846838110214E-2</c:v>
                </c:pt>
                <c:pt idx="48">
                  <c:v>-2.6138879744893893E-2</c:v>
                </c:pt>
                <c:pt idx="49">
                  <c:v>-1.7506398598808134E-2</c:v>
                </c:pt>
                <c:pt idx="50">
                  <c:v>-6.8522810742177075E-3</c:v>
                </c:pt>
                <c:pt idx="51">
                  <c:v>4.5931368778815897E-3</c:v>
                </c:pt>
                <c:pt idx="52">
                  <c:v>1.5508140047559051E-2</c:v>
                </c:pt>
                <c:pt idx="53">
                  <c:v>2.4632265447252173E-2</c:v>
                </c:pt>
                <c:pt idx="54">
                  <c:v>3.0911860395288676E-2</c:v>
                </c:pt>
                <c:pt idx="55">
                  <c:v>3.3621758175192161E-2</c:v>
                </c:pt>
                <c:pt idx="56">
                  <c:v>3.2449020183230939E-2</c:v>
                </c:pt>
                <c:pt idx="57">
                  <c:v>2.7529074033121388E-2</c:v>
                </c:pt>
                <c:pt idx="58">
                  <c:v>1.9430074394780627E-2</c:v>
                </c:pt>
                <c:pt idx="59">
                  <c:v>9.087292575208435E-3</c:v>
                </c:pt>
                <c:pt idx="60">
                  <c:v>-2.3048884767911189E-3</c:v>
                </c:pt>
                <c:pt idx="61">
                  <c:v>-1.3430901340812E-2</c:v>
                </c:pt>
                <c:pt idx="62">
                  <c:v>-2.300591566030407E-2</c:v>
                </c:pt>
                <c:pt idx="63">
                  <c:v>-2.9924210166341912E-2</c:v>
                </c:pt>
                <c:pt idx="64">
                  <c:v>-3.3386861209856594E-2</c:v>
                </c:pt>
                <c:pt idx="65">
                  <c:v>-3.2994002349093894E-2</c:v>
                </c:pt>
                <c:pt idx="66">
                  <c:v>-2.879100086848152E-2</c:v>
                </c:pt>
                <c:pt idx="67">
                  <c:v>-2.126321877118395E-2</c:v>
                </c:pt>
                <c:pt idx="68">
                  <c:v>-1.1279963245167847E-2</c:v>
                </c:pt>
                <c:pt idx="69">
                  <c:v>5.9008051496124042E-6</c:v>
                </c:pt>
                <c:pt idx="70">
                  <c:v>1.129108343134185E-2</c:v>
                </c:pt>
                <c:pt idx="71">
                  <c:v>2.1272373375741383E-2</c:v>
                </c:pt>
                <c:pt idx="72">
                  <c:v>2.8797132719011981E-2</c:v>
                </c:pt>
                <c:pt idx="73">
                  <c:v>3.2996403340384915E-2</c:v>
                </c:pt>
                <c:pt idx="74">
                  <c:v>3.3385254075781037E-2</c:v>
                </c:pt>
                <c:pt idx="75">
                  <c:v>2.9918780498510406E-2</c:v>
                </c:pt>
                <c:pt idx="76">
                  <c:v>2.2997290475972678E-2</c:v>
                </c:pt>
                <c:pt idx="77">
                  <c:v>1.3420076675019923E-2</c:v>
                </c:pt>
                <c:pt idx="78">
                  <c:v>2.2931143603786191E-3</c:v>
                </c:pt>
                <c:pt idx="79">
                  <c:v>-9.0986564689807536E-3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B8-4E6A-A65E-5F4773F237D5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Folha1!$B$181:$B$260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Folha1!$D$5:$D$84</c:f>
              <c:numCache>
                <c:formatCode>0.00E+00</c:formatCode>
                <c:ptCount val="80"/>
                <c:pt idx="0">
                  <c:v>3.0759999999999999E-2</c:v>
                </c:pt>
                <c:pt idx="1">
                  <c:v>3.2239999999999998E-2</c:v>
                </c:pt>
                <c:pt idx="2">
                  <c:v>2.9600000000000001E-2</c:v>
                </c:pt>
                <c:pt idx="3">
                  <c:v>2.1010000000000001E-2</c:v>
                </c:pt>
                <c:pt idx="4">
                  <c:v>1.191E-2</c:v>
                </c:pt>
                <c:pt idx="5">
                  <c:v>-1.052E-3</c:v>
                </c:pt>
                <c:pt idx="6">
                  <c:v>-1.452E-2</c:v>
                </c:pt>
                <c:pt idx="7">
                  <c:v>-2.359E-2</c:v>
                </c:pt>
                <c:pt idx="8">
                  <c:v>-2.954E-2</c:v>
                </c:pt>
                <c:pt idx="9">
                  <c:v>-3.2129999999999999E-2</c:v>
                </c:pt>
                <c:pt idx="10">
                  <c:v>-3.058E-2</c:v>
                </c:pt>
                <c:pt idx="11">
                  <c:v>-2.4119999999999999E-2</c:v>
                </c:pt>
                <c:pt idx="12">
                  <c:v>-1.5599999999999999E-2</c:v>
                </c:pt>
                <c:pt idx="13">
                  <c:v>-2.9550000000000002E-3</c:v>
                </c:pt>
                <c:pt idx="14">
                  <c:v>8.9049999999999997E-3</c:v>
                </c:pt>
                <c:pt idx="15">
                  <c:v>1.8950000000000002E-2</c:v>
                </c:pt>
                <c:pt idx="16">
                  <c:v>2.8199999999999999E-2</c:v>
                </c:pt>
                <c:pt idx="17">
                  <c:v>3.177E-2</c:v>
                </c:pt>
                <c:pt idx="18">
                  <c:v>3.1969999999999998E-2</c:v>
                </c:pt>
                <c:pt idx="19">
                  <c:v>2.7519999999999999E-2</c:v>
                </c:pt>
                <c:pt idx="20">
                  <c:v>1.8149999999999999E-2</c:v>
                </c:pt>
                <c:pt idx="21">
                  <c:v>8.0269999999999994E-3</c:v>
                </c:pt>
                <c:pt idx="22">
                  <c:v>-4.156E-3</c:v>
                </c:pt>
                <c:pt idx="23">
                  <c:v>-1.6330000000000001E-2</c:v>
                </c:pt>
                <c:pt idx="24">
                  <c:v>-2.513E-2</c:v>
                </c:pt>
                <c:pt idx="25">
                  <c:v>-3.083E-2</c:v>
                </c:pt>
                <c:pt idx="26">
                  <c:v>-3.2640000000000002E-2</c:v>
                </c:pt>
                <c:pt idx="27">
                  <c:v>-3.1609999999999999E-2</c:v>
                </c:pt>
                <c:pt idx="28">
                  <c:v>-2.5149999999999999E-2</c:v>
                </c:pt>
                <c:pt idx="29">
                  <c:v>-1.6369999999999999E-2</c:v>
                </c:pt>
                <c:pt idx="30">
                  <c:v>-6.0470000000000003E-3</c:v>
                </c:pt>
                <c:pt idx="31">
                  <c:v>5.8180000000000003E-3</c:v>
                </c:pt>
                <c:pt idx="32">
                  <c:v>1.6119999999999999E-2</c:v>
                </c:pt>
                <c:pt idx="33">
                  <c:v>2.538E-2</c:v>
                </c:pt>
                <c:pt idx="34">
                  <c:v>3.1789999999999999E-2</c:v>
                </c:pt>
                <c:pt idx="35">
                  <c:v>3.2770000000000001E-2</c:v>
                </c:pt>
                <c:pt idx="36">
                  <c:v>2.9870000000000001E-2</c:v>
                </c:pt>
                <c:pt idx="37">
                  <c:v>2.2839999999999999E-2</c:v>
                </c:pt>
                <c:pt idx="38">
                  <c:v>1.374E-2</c:v>
                </c:pt>
                <c:pt idx="39">
                  <c:v>2.3310000000000002E-3</c:v>
                </c:pt>
                <c:pt idx="40">
                  <c:v>-9.0729999999999995E-3</c:v>
                </c:pt>
                <c:pt idx="41">
                  <c:v>-1.9429999999999999E-2</c:v>
                </c:pt>
                <c:pt idx="42">
                  <c:v>-2.7459999999999998E-2</c:v>
                </c:pt>
                <c:pt idx="43">
                  <c:v>-3.2120000000000003E-2</c:v>
                </c:pt>
                <c:pt idx="44">
                  <c:v>-3.3410000000000002E-2</c:v>
                </c:pt>
                <c:pt idx="45">
                  <c:v>-3.082E-2</c:v>
                </c:pt>
                <c:pt idx="46">
                  <c:v>-2.4629999999999999E-2</c:v>
                </c:pt>
                <c:pt idx="47">
                  <c:v>-1.584E-2</c:v>
                </c:pt>
                <c:pt idx="48">
                  <c:v>-5.5209999999999999E-3</c:v>
                </c:pt>
                <c:pt idx="49">
                  <c:v>4.79E-3</c:v>
                </c:pt>
                <c:pt idx="50">
                  <c:v>1.562E-2</c:v>
                </c:pt>
                <c:pt idx="51">
                  <c:v>2.5139999999999999E-2</c:v>
                </c:pt>
                <c:pt idx="52">
                  <c:v>3.1040000000000002E-2</c:v>
                </c:pt>
                <c:pt idx="53">
                  <c:v>3.279E-2</c:v>
                </c:pt>
                <c:pt idx="54">
                  <c:v>3.0929999999999999E-2</c:v>
                </c:pt>
                <c:pt idx="55">
                  <c:v>2.5700000000000001E-2</c:v>
                </c:pt>
                <c:pt idx="56">
                  <c:v>1.7129999999999999E-2</c:v>
                </c:pt>
                <c:pt idx="57">
                  <c:v>7.5230000000000002E-3</c:v>
                </c:pt>
                <c:pt idx="58">
                  <c:v>-4.1399999999999996E-3</c:v>
                </c:pt>
                <c:pt idx="59">
                  <c:v>-1.4500000000000001E-2</c:v>
                </c:pt>
                <c:pt idx="60">
                  <c:v>-2.3570000000000001E-2</c:v>
                </c:pt>
                <c:pt idx="61">
                  <c:v>-3.0040000000000001E-2</c:v>
                </c:pt>
                <c:pt idx="62">
                  <c:v>-3.3399999999999999E-2</c:v>
                </c:pt>
                <c:pt idx="63">
                  <c:v>-3.236E-2</c:v>
                </c:pt>
                <c:pt idx="64">
                  <c:v>-2.9010000000000001E-2</c:v>
                </c:pt>
                <c:pt idx="65">
                  <c:v>-2.2550000000000001E-2</c:v>
                </c:pt>
                <c:pt idx="66">
                  <c:v>-1.4290000000000001E-2</c:v>
                </c:pt>
                <c:pt idx="67">
                  <c:v>-3.1939999999999998E-3</c:v>
                </c:pt>
                <c:pt idx="68">
                  <c:v>7.1219999999999999E-3</c:v>
                </c:pt>
                <c:pt idx="69">
                  <c:v>1.6660000000000001E-2</c:v>
                </c:pt>
                <c:pt idx="70">
                  <c:v>2.4889999999999999E-2</c:v>
                </c:pt>
                <c:pt idx="71">
                  <c:v>3.0779999999999998E-2</c:v>
                </c:pt>
                <c:pt idx="72">
                  <c:v>3.2539999999999999E-2</c:v>
                </c:pt>
                <c:pt idx="73">
                  <c:v>3.1199999999999999E-2</c:v>
                </c:pt>
                <c:pt idx="74">
                  <c:v>2.598E-2</c:v>
                </c:pt>
                <c:pt idx="75">
                  <c:v>1.8180000000000002E-2</c:v>
                </c:pt>
                <c:pt idx="76">
                  <c:v>1.038E-2</c:v>
                </c:pt>
                <c:pt idx="77">
                  <c:v>-5.0830000000000005E-4</c:v>
                </c:pt>
                <c:pt idx="78">
                  <c:v>-1.191E-2</c:v>
                </c:pt>
                <c:pt idx="79">
                  <c:v>-2.0459999999999999E-2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B8-4E6A-A65E-5F4773F23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36303"/>
        <c:axId val="739536719"/>
      </c:scatterChart>
      <c:valAx>
        <c:axId val="73953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9536719"/>
        <c:crosses val="autoZero"/>
        <c:crossBetween val="midCat"/>
      </c:valAx>
      <c:valAx>
        <c:axId val="73953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953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-25000"/>
              <a:t>A</a:t>
            </a:r>
            <a:r>
              <a:rPr lang="en-US" baseline="0"/>
              <a:t>(t)</a:t>
            </a:r>
            <a:r>
              <a:rPr lang="en-US"/>
              <a:t> - X</a:t>
            </a:r>
            <a:r>
              <a:rPr lang="en-US" baseline="-25000"/>
              <a:t>CM</a:t>
            </a:r>
            <a:r>
              <a:rPr lang="en-US" baseline="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XA - XCM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Folha1!$B$5:$B$84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Folha1!$W$5:$W$84</c:f>
              <c:numCache>
                <c:formatCode>0.00E+00</c:formatCode>
                <c:ptCount val="80"/>
                <c:pt idx="0">
                  <c:v>-1.0798529999999999E-2</c:v>
                </c:pt>
                <c:pt idx="1">
                  <c:v>1.7599999999999994E-3</c:v>
                </c:pt>
                <c:pt idx="2">
                  <c:v>1.3050000000000003E-2</c:v>
                </c:pt>
                <c:pt idx="3">
                  <c:v>2.366E-2</c:v>
                </c:pt>
                <c:pt idx="4">
                  <c:v>3.005E-2</c:v>
                </c:pt>
                <c:pt idx="5">
                  <c:v>3.2329999999999998E-2</c:v>
                </c:pt>
                <c:pt idx="6">
                  <c:v>3.0530000000000002E-2</c:v>
                </c:pt>
                <c:pt idx="7">
                  <c:v>2.3000000000000007E-2</c:v>
                </c:pt>
                <c:pt idx="8">
                  <c:v>1.3999999999999999E-2</c:v>
                </c:pt>
                <c:pt idx="9">
                  <c:v>1.0000000000000009E-3</c:v>
                </c:pt>
                <c:pt idx="10">
                  <c:v>-1.100000000000001E-2</c:v>
                </c:pt>
                <c:pt idx="11">
                  <c:v>-2.1999999999999992E-2</c:v>
                </c:pt>
                <c:pt idx="12">
                  <c:v>-2.7999999999999997E-2</c:v>
                </c:pt>
                <c:pt idx="13">
                  <c:v>-3.2000000000000001E-2</c:v>
                </c:pt>
                <c:pt idx="14">
                  <c:v>-3.1E-2</c:v>
                </c:pt>
                <c:pt idx="15">
                  <c:v>-2.4999999999999994E-2</c:v>
                </c:pt>
                <c:pt idx="16">
                  <c:v>-1.6999999999999987E-2</c:v>
                </c:pt>
                <c:pt idx="17">
                  <c:v>-5.0000000000000044E-3</c:v>
                </c:pt>
                <c:pt idx="18">
                  <c:v>7.0000000000000062E-3</c:v>
                </c:pt>
                <c:pt idx="19">
                  <c:v>1.8000000000000016E-2</c:v>
                </c:pt>
                <c:pt idx="20">
                  <c:v>2.7999999999999969E-2</c:v>
                </c:pt>
                <c:pt idx="21">
                  <c:v>3.2999999999999974E-2</c:v>
                </c:pt>
                <c:pt idx="22">
                  <c:v>3.2000000000000028E-2</c:v>
                </c:pt>
                <c:pt idx="23">
                  <c:v>3.0000000000000027E-2</c:v>
                </c:pt>
                <c:pt idx="24">
                  <c:v>2.200000000000002E-2</c:v>
                </c:pt>
                <c:pt idx="25">
                  <c:v>1.2000000000000011E-2</c:v>
                </c:pt>
                <c:pt idx="26">
                  <c:v>0</c:v>
                </c:pt>
                <c:pt idx="27">
                  <c:v>-1.1999999999999955E-2</c:v>
                </c:pt>
                <c:pt idx="28">
                  <c:v>-2.0999999999999963E-2</c:v>
                </c:pt>
                <c:pt idx="29">
                  <c:v>-2.8000000000000025E-2</c:v>
                </c:pt>
                <c:pt idx="30">
                  <c:v>-3.2000000000000028E-2</c:v>
                </c:pt>
                <c:pt idx="31">
                  <c:v>-3.2000000000000028E-2</c:v>
                </c:pt>
                <c:pt idx="32">
                  <c:v>-2.7999999999999969E-2</c:v>
                </c:pt>
                <c:pt idx="33">
                  <c:v>-2.0999999999999963E-2</c:v>
                </c:pt>
                <c:pt idx="34">
                  <c:v>-9.000000000000008E-3</c:v>
                </c:pt>
                <c:pt idx="35">
                  <c:v>1.0000000000000009E-3</c:v>
                </c:pt>
                <c:pt idx="36">
                  <c:v>1.1999999999999955E-2</c:v>
                </c:pt>
                <c:pt idx="37">
                  <c:v>2.300000000000002E-2</c:v>
                </c:pt>
                <c:pt idx="38">
                  <c:v>3.1000000000000028E-2</c:v>
                </c:pt>
                <c:pt idx="39">
                  <c:v>3.3000000000000029E-2</c:v>
                </c:pt>
                <c:pt idx="40">
                  <c:v>3.3000000000000029E-2</c:v>
                </c:pt>
                <c:pt idx="41">
                  <c:v>2.8000000000000025E-2</c:v>
                </c:pt>
                <c:pt idx="42">
                  <c:v>2.0000000000000018E-2</c:v>
                </c:pt>
                <c:pt idx="43">
                  <c:v>1.0000000000000009E-2</c:v>
                </c:pt>
                <c:pt idx="44">
                  <c:v>-1.0000000000000009E-3</c:v>
                </c:pt>
                <c:pt idx="45">
                  <c:v>-1.2999999999999901E-2</c:v>
                </c:pt>
                <c:pt idx="46">
                  <c:v>-2.1999999999999909E-2</c:v>
                </c:pt>
                <c:pt idx="47">
                  <c:v>-2.9999999999999916E-2</c:v>
                </c:pt>
                <c:pt idx="48">
                  <c:v>-3.1000000000000028E-2</c:v>
                </c:pt>
                <c:pt idx="49">
                  <c:v>-3.2000000000000028E-2</c:v>
                </c:pt>
                <c:pt idx="50">
                  <c:v>-2.9000000000000026E-2</c:v>
                </c:pt>
                <c:pt idx="51">
                  <c:v>-2.0000000000000018E-2</c:v>
                </c:pt>
                <c:pt idx="52">
                  <c:v>-1.2000000000000011E-2</c:v>
                </c:pt>
                <c:pt idx="53">
                  <c:v>-1.0000000000000009E-3</c:v>
                </c:pt>
                <c:pt idx="54">
                  <c:v>1.100000000000001E-2</c:v>
                </c:pt>
                <c:pt idx="55">
                  <c:v>2.0999999999999908E-2</c:v>
                </c:pt>
                <c:pt idx="56">
                  <c:v>2.9000000000000026E-2</c:v>
                </c:pt>
                <c:pt idx="57">
                  <c:v>3.3000000000000029E-2</c:v>
                </c:pt>
                <c:pt idx="58">
                  <c:v>3.2000000000000028E-2</c:v>
                </c:pt>
                <c:pt idx="59">
                  <c:v>3.0000000000000027E-2</c:v>
                </c:pt>
                <c:pt idx="60">
                  <c:v>2.5000000000000022E-2</c:v>
                </c:pt>
                <c:pt idx="61">
                  <c:v>1.5000000000000013E-2</c:v>
                </c:pt>
                <c:pt idx="62">
                  <c:v>5.0000000000000044E-3</c:v>
                </c:pt>
                <c:pt idx="63">
                  <c:v>-7.0000000000000062E-3</c:v>
                </c:pt>
                <c:pt idx="64">
                  <c:v>-1.5000000000000013E-2</c:v>
                </c:pt>
                <c:pt idx="65">
                  <c:v>-2.4000000000000021E-2</c:v>
                </c:pt>
                <c:pt idx="66">
                  <c:v>-2.8000000000000025E-2</c:v>
                </c:pt>
                <c:pt idx="67">
                  <c:v>-3.0999999999999917E-2</c:v>
                </c:pt>
                <c:pt idx="68">
                  <c:v>-3.0999999999999917E-2</c:v>
                </c:pt>
                <c:pt idx="69">
                  <c:v>-2.7999999999999914E-2</c:v>
                </c:pt>
                <c:pt idx="70">
                  <c:v>-2.1000000000000019E-2</c:v>
                </c:pt>
                <c:pt idx="71">
                  <c:v>-1.100000000000001E-2</c:v>
                </c:pt>
                <c:pt idx="72">
                  <c:v>0</c:v>
                </c:pt>
                <c:pt idx="73">
                  <c:v>1.0000000000000009E-2</c:v>
                </c:pt>
                <c:pt idx="74">
                  <c:v>2.1000000000000019E-2</c:v>
                </c:pt>
                <c:pt idx="75">
                  <c:v>2.7000000000000024E-2</c:v>
                </c:pt>
                <c:pt idx="76">
                  <c:v>3.1999999999999917E-2</c:v>
                </c:pt>
                <c:pt idx="77">
                  <c:v>3.3999999999999919E-2</c:v>
                </c:pt>
                <c:pt idx="78">
                  <c:v>3.1000000000000028E-2</c:v>
                </c:pt>
                <c:pt idx="79">
                  <c:v>2.7000000000000024E-2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63-435B-BB5F-DF714D522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273039"/>
        <c:axId val="547273871"/>
      </c:scatterChart>
      <c:valAx>
        <c:axId val="54727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7273871"/>
        <c:crosses val="autoZero"/>
        <c:crossBetween val="midCat"/>
      </c:valAx>
      <c:valAx>
        <c:axId val="5472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727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X</a:t>
            </a:r>
            <a:r>
              <a:rPr lang="pt-PT" baseline="-25000"/>
              <a:t>A</a:t>
            </a:r>
            <a:r>
              <a:rPr lang="pt-PT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Folha1!$B$5:$B$84</c:f>
              <c:numCache>
                <c:formatCode>General</c:formatCode>
                <c:ptCount val="8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</c:numCache>
            </c:numRef>
          </c:xVal>
          <c:yVal>
            <c:numRef>
              <c:f>Folha1!$C$5:$C$84</c:f>
              <c:numCache>
                <c:formatCode>0.00E+00</c:formatCode>
                <c:ptCount val="80"/>
                <c:pt idx="0">
                  <c:v>-1.0869999999999999E-2</c:v>
                </c:pt>
                <c:pt idx="1">
                  <c:v>1.5769999999999999E-2</c:v>
                </c:pt>
                <c:pt idx="2">
                  <c:v>4.0590000000000001E-2</c:v>
                </c:pt>
                <c:pt idx="3">
                  <c:v>6.4360000000000001E-2</c:v>
                </c:pt>
                <c:pt idx="4">
                  <c:v>8.3729999999999999E-2</c:v>
                </c:pt>
                <c:pt idx="5">
                  <c:v>9.9729999999999999E-2</c:v>
                </c:pt>
                <c:pt idx="6" formatCode="General">
                  <c:v>0.11</c:v>
                </c:pt>
                <c:pt idx="7" formatCode="General">
                  <c:v>0.11600000000000001</c:v>
                </c:pt>
                <c:pt idx="8" formatCode="General">
                  <c:v>0.11899999999999999</c:v>
                </c:pt>
                <c:pt idx="9" formatCode="General">
                  <c:v>0.121</c:v>
                </c:pt>
                <c:pt idx="10" formatCode="General">
                  <c:v>0.121</c:v>
                </c:pt>
                <c:pt idx="11" formatCode="General">
                  <c:v>0.123</c:v>
                </c:pt>
                <c:pt idx="12" formatCode="General">
                  <c:v>0.13</c:v>
                </c:pt>
                <c:pt idx="13" formatCode="General">
                  <c:v>0.13900000000000001</c:v>
                </c:pt>
                <c:pt idx="14" formatCode="General">
                  <c:v>0.153</c:v>
                </c:pt>
                <c:pt idx="15" formatCode="General">
                  <c:v>0.17100000000000001</c:v>
                </c:pt>
                <c:pt idx="16" formatCode="General">
                  <c:v>0.193</c:v>
                </c:pt>
                <c:pt idx="17" formatCode="General">
                  <c:v>0.217</c:v>
                </c:pt>
                <c:pt idx="18" formatCode="General">
                  <c:v>0.24199999999999999</c:v>
                </c:pt>
                <c:pt idx="19" formatCode="General">
                  <c:v>0.26600000000000001</c:v>
                </c:pt>
                <c:pt idx="20" formatCode="General">
                  <c:v>0.28799999999999998</c:v>
                </c:pt>
                <c:pt idx="21" formatCode="General">
                  <c:v>0.30599999999999999</c:v>
                </c:pt>
                <c:pt idx="22" formatCode="General">
                  <c:v>0.318</c:v>
                </c:pt>
                <c:pt idx="23" formatCode="General">
                  <c:v>0.32700000000000001</c:v>
                </c:pt>
                <c:pt idx="24" formatCode="General">
                  <c:v>0.33200000000000002</c:v>
                </c:pt>
                <c:pt idx="25" formatCode="General">
                  <c:v>0.33500000000000002</c:v>
                </c:pt>
                <c:pt idx="26" formatCode="General">
                  <c:v>0.33600000000000002</c:v>
                </c:pt>
                <c:pt idx="27" formatCode="General">
                  <c:v>0.33600000000000002</c:v>
                </c:pt>
                <c:pt idx="28" formatCode="General">
                  <c:v>0.33900000000000002</c:v>
                </c:pt>
                <c:pt idx="29" formatCode="General">
                  <c:v>0.34399999999999997</c:v>
                </c:pt>
                <c:pt idx="30" formatCode="General">
                  <c:v>0.35299999999999998</c:v>
                </c:pt>
                <c:pt idx="31" formatCode="General">
                  <c:v>0.36499999999999999</c:v>
                </c:pt>
                <c:pt idx="32" formatCode="General">
                  <c:v>0.38100000000000001</c:v>
                </c:pt>
                <c:pt idx="33" formatCode="General">
                  <c:v>0.40100000000000002</c:v>
                </c:pt>
                <c:pt idx="34" formatCode="General">
                  <c:v>0.42399999999999999</c:v>
                </c:pt>
                <c:pt idx="35" formatCode="General">
                  <c:v>0.44700000000000001</c:v>
                </c:pt>
                <c:pt idx="36" formatCode="General">
                  <c:v>0.47099999999999997</c:v>
                </c:pt>
                <c:pt idx="37" formatCode="General">
                  <c:v>0.49299999999999999</c:v>
                </c:pt>
                <c:pt idx="38" formatCode="General">
                  <c:v>0.51200000000000001</c:v>
                </c:pt>
                <c:pt idx="39" formatCode="General">
                  <c:v>0.52700000000000002</c:v>
                </c:pt>
                <c:pt idx="40" formatCode="General">
                  <c:v>0.53900000000000003</c:v>
                </c:pt>
                <c:pt idx="41" formatCode="General">
                  <c:v>0.54600000000000004</c:v>
                </c:pt>
                <c:pt idx="42" formatCode="General">
                  <c:v>0.54900000000000004</c:v>
                </c:pt>
                <c:pt idx="43" formatCode="General">
                  <c:v>0.55100000000000005</c:v>
                </c:pt>
                <c:pt idx="44" formatCode="General">
                  <c:v>0.55200000000000005</c:v>
                </c:pt>
                <c:pt idx="45" formatCode="General">
                  <c:v>0.55200000000000005</c:v>
                </c:pt>
                <c:pt idx="46" formatCode="General">
                  <c:v>0.55500000000000005</c:v>
                </c:pt>
                <c:pt idx="47" formatCode="General">
                  <c:v>0.55900000000000005</c:v>
                </c:pt>
                <c:pt idx="48" formatCode="General">
                  <c:v>0.56799999999999995</c:v>
                </c:pt>
                <c:pt idx="49" formatCode="General">
                  <c:v>0.58099999999999996</c:v>
                </c:pt>
                <c:pt idx="50" formatCode="General">
                  <c:v>0.59499999999999997</c:v>
                </c:pt>
                <c:pt idx="51" formatCode="General">
                  <c:v>0.61499999999999999</c:v>
                </c:pt>
                <c:pt idx="52" formatCode="General">
                  <c:v>0.63500000000000001</c:v>
                </c:pt>
                <c:pt idx="53" formatCode="General">
                  <c:v>0.65800000000000003</c:v>
                </c:pt>
                <c:pt idx="54" formatCode="General">
                  <c:v>0.68100000000000005</c:v>
                </c:pt>
                <c:pt idx="55" formatCode="General">
                  <c:v>0.70299999999999996</c:v>
                </c:pt>
                <c:pt idx="56" formatCode="General">
                  <c:v>0.72199999999999998</c:v>
                </c:pt>
                <c:pt idx="57" formatCode="General">
                  <c:v>0.73799999999999999</c:v>
                </c:pt>
                <c:pt idx="58" formatCode="General">
                  <c:v>0.749</c:v>
                </c:pt>
                <c:pt idx="59" formatCode="General">
                  <c:v>0.75700000000000001</c:v>
                </c:pt>
                <c:pt idx="60" formatCode="General">
                  <c:v>0.76300000000000001</c:v>
                </c:pt>
                <c:pt idx="61" formatCode="General">
                  <c:v>0.76600000000000001</c:v>
                </c:pt>
                <c:pt idx="62" formatCode="General">
                  <c:v>0.76700000000000002</c:v>
                </c:pt>
                <c:pt idx="63" formatCode="General">
                  <c:v>0.76600000000000001</c:v>
                </c:pt>
                <c:pt idx="64" formatCode="General">
                  <c:v>0.76900000000000002</c:v>
                </c:pt>
                <c:pt idx="65" formatCode="General">
                  <c:v>0.77100000000000002</c:v>
                </c:pt>
                <c:pt idx="66" formatCode="General">
                  <c:v>0.77700000000000002</c:v>
                </c:pt>
                <c:pt idx="67" formatCode="General">
                  <c:v>0.78600000000000003</c:v>
                </c:pt>
                <c:pt idx="68" formatCode="General">
                  <c:v>0.79800000000000004</c:v>
                </c:pt>
                <c:pt idx="69" formatCode="General">
                  <c:v>0.81200000000000006</c:v>
                </c:pt>
                <c:pt idx="70" formatCode="General">
                  <c:v>0.83099999999999996</c:v>
                </c:pt>
                <c:pt idx="71" formatCode="General">
                  <c:v>0.85199999999999998</c:v>
                </c:pt>
                <c:pt idx="72" formatCode="General">
                  <c:v>0.873</c:v>
                </c:pt>
                <c:pt idx="73" formatCode="General">
                  <c:v>0.89500000000000002</c:v>
                </c:pt>
                <c:pt idx="74" formatCode="General">
                  <c:v>0.91600000000000004</c:v>
                </c:pt>
                <c:pt idx="75" formatCode="General">
                  <c:v>0.93400000000000005</c:v>
                </c:pt>
                <c:pt idx="76" formatCode="General">
                  <c:v>0.95</c:v>
                </c:pt>
                <c:pt idx="77" formatCode="General">
                  <c:v>0.96299999999999997</c:v>
                </c:pt>
                <c:pt idx="78" formatCode="General">
                  <c:v>0.97099999999999997</c:v>
                </c:pt>
                <c:pt idx="79" formatCode="General">
                  <c:v>0.97799999999999998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8-4514-A2BA-7D621F98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266159"/>
        <c:axId val="545266575"/>
      </c:scatterChart>
      <c:valAx>
        <c:axId val="54526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5266575"/>
        <c:crosses val="autoZero"/>
        <c:crossBetween val="midCat"/>
      </c:valAx>
      <c:valAx>
        <c:axId val="5452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526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Derivada X</a:t>
            </a:r>
            <a:r>
              <a:rPr lang="en-US" baseline="-25000"/>
              <a:t>A</a:t>
            </a:r>
            <a:r>
              <a:rPr lang="en-US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Derivada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Folha1!$B$6:$B$83</c:f>
              <c:numCache>
                <c:formatCode>General</c:formatCode>
                <c:ptCount val="78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0.28000000000000003</c:v>
                </c:pt>
                <c:pt idx="7">
                  <c:v>0.32</c:v>
                </c:pt>
                <c:pt idx="8">
                  <c:v>0.36</c:v>
                </c:pt>
                <c:pt idx="9">
                  <c:v>0.4</c:v>
                </c:pt>
                <c:pt idx="10">
                  <c:v>0.44</c:v>
                </c:pt>
                <c:pt idx="11">
                  <c:v>0.48</c:v>
                </c:pt>
                <c:pt idx="12">
                  <c:v>0.52</c:v>
                </c:pt>
                <c:pt idx="13">
                  <c:v>0.56000000000000005</c:v>
                </c:pt>
                <c:pt idx="14">
                  <c:v>0.6</c:v>
                </c:pt>
                <c:pt idx="15">
                  <c:v>0.64</c:v>
                </c:pt>
                <c:pt idx="16">
                  <c:v>0.68</c:v>
                </c:pt>
                <c:pt idx="17">
                  <c:v>0.72</c:v>
                </c:pt>
                <c:pt idx="18">
                  <c:v>0.76</c:v>
                </c:pt>
                <c:pt idx="19">
                  <c:v>0.8</c:v>
                </c:pt>
                <c:pt idx="20">
                  <c:v>0.84</c:v>
                </c:pt>
                <c:pt idx="21">
                  <c:v>0.88</c:v>
                </c:pt>
                <c:pt idx="22">
                  <c:v>0.92</c:v>
                </c:pt>
                <c:pt idx="23">
                  <c:v>0.96</c:v>
                </c:pt>
                <c:pt idx="24">
                  <c:v>1</c:v>
                </c:pt>
                <c:pt idx="25">
                  <c:v>1.04</c:v>
                </c:pt>
                <c:pt idx="26">
                  <c:v>1.08</c:v>
                </c:pt>
                <c:pt idx="27">
                  <c:v>1.1200000000000001</c:v>
                </c:pt>
                <c:pt idx="28">
                  <c:v>1.1599999999999999</c:v>
                </c:pt>
                <c:pt idx="29">
                  <c:v>1.2</c:v>
                </c:pt>
                <c:pt idx="30">
                  <c:v>1.24</c:v>
                </c:pt>
                <c:pt idx="31">
                  <c:v>1.28</c:v>
                </c:pt>
                <c:pt idx="32">
                  <c:v>1.32</c:v>
                </c:pt>
                <c:pt idx="33">
                  <c:v>1.36</c:v>
                </c:pt>
                <c:pt idx="34">
                  <c:v>1.4</c:v>
                </c:pt>
                <c:pt idx="35">
                  <c:v>1.44</c:v>
                </c:pt>
                <c:pt idx="36">
                  <c:v>1.48</c:v>
                </c:pt>
                <c:pt idx="37">
                  <c:v>1.52</c:v>
                </c:pt>
                <c:pt idx="38">
                  <c:v>1.56</c:v>
                </c:pt>
                <c:pt idx="39">
                  <c:v>1.6</c:v>
                </c:pt>
                <c:pt idx="40">
                  <c:v>1.64</c:v>
                </c:pt>
                <c:pt idx="41">
                  <c:v>1.68</c:v>
                </c:pt>
                <c:pt idx="42">
                  <c:v>1.72</c:v>
                </c:pt>
                <c:pt idx="43">
                  <c:v>1.76</c:v>
                </c:pt>
                <c:pt idx="44">
                  <c:v>1.8</c:v>
                </c:pt>
                <c:pt idx="45">
                  <c:v>1.84</c:v>
                </c:pt>
                <c:pt idx="46">
                  <c:v>1.88</c:v>
                </c:pt>
                <c:pt idx="47">
                  <c:v>1.92</c:v>
                </c:pt>
                <c:pt idx="48">
                  <c:v>1.96</c:v>
                </c:pt>
                <c:pt idx="49">
                  <c:v>2</c:v>
                </c:pt>
                <c:pt idx="50">
                  <c:v>2.04</c:v>
                </c:pt>
                <c:pt idx="51">
                  <c:v>2.08</c:v>
                </c:pt>
                <c:pt idx="52">
                  <c:v>2.12</c:v>
                </c:pt>
                <c:pt idx="53">
                  <c:v>2.16</c:v>
                </c:pt>
                <c:pt idx="54">
                  <c:v>2.2000000000000002</c:v>
                </c:pt>
                <c:pt idx="55">
                  <c:v>2.2400000000000002</c:v>
                </c:pt>
                <c:pt idx="56">
                  <c:v>2.2799999999999998</c:v>
                </c:pt>
                <c:pt idx="57">
                  <c:v>2.3199999999999998</c:v>
                </c:pt>
                <c:pt idx="58">
                  <c:v>2.36</c:v>
                </c:pt>
                <c:pt idx="59">
                  <c:v>2.4</c:v>
                </c:pt>
                <c:pt idx="60">
                  <c:v>2.44</c:v>
                </c:pt>
                <c:pt idx="61">
                  <c:v>2.48</c:v>
                </c:pt>
                <c:pt idx="62">
                  <c:v>2.52</c:v>
                </c:pt>
                <c:pt idx="63">
                  <c:v>2.56</c:v>
                </c:pt>
                <c:pt idx="64">
                  <c:v>2.6</c:v>
                </c:pt>
                <c:pt idx="65">
                  <c:v>2.64</c:v>
                </c:pt>
                <c:pt idx="66">
                  <c:v>2.68</c:v>
                </c:pt>
                <c:pt idx="67">
                  <c:v>2.72</c:v>
                </c:pt>
                <c:pt idx="68">
                  <c:v>2.76</c:v>
                </c:pt>
                <c:pt idx="69">
                  <c:v>2.8</c:v>
                </c:pt>
                <c:pt idx="70">
                  <c:v>2.84</c:v>
                </c:pt>
                <c:pt idx="71">
                  <c:v>2.88</c:v>
                </c:pt>
                <c:pt idx="72">
                  <c:v>2.92</c:v>
                </c:pt>
                <c:pt idx="73">
                  <c:v>2.96</c:v>
                </c:pt>
                <c:pt idx="74">
                  <c:v>3</c:v>
                </c:pt>
                <c:pt idx="75">
                  <c:v>3.04</c:v>
                </c:pt>
                <c:pt idx="76">
                  <c:v>3.08</c:v>
                </c:pt>
                <c:pt idx="77">
                  <c:v>3.12</c:v>
                </c:pt>
              </c:numCache>
            </c:numRef>
          </c:xVal>
          <c:yVal>
            <c:numRef>
              <c:f>Folha1!$AA$6:$AA$83</c:f>
              <c:numCache>
                <c:formatCode>0.00E+00</c:formatCode>
                <c:ptCount val="78"/>
                <c:pt idx="0">
                  <c:v>0.64324999999999999</c:v>
                </c:pt>
                <c:pt idx="1">
                  <c:v>0.607375</c:v>
                </c:pt>
                <c:pt idx="2">
                  <c:v>0.53925000000000001</c:v>
                </c:pt>
                <c:pt idx="3">
                  <c:v>0.44212499999999988</c:v>
                </c:pt>
                <c:pt idx="4">
                  <c:v>0.32837500000000003</c:v>
                </c:pt>
                <c:pt idx="5">
                  <c:v>0.20337500000000008</c:v>
                </c:pt>
                <c:pt idx="6">
                  <c:v>0.11249999999999988</c:v>
                </c:pt>
                <c:pt idx="7">
                  <c:v>6.2499999999999917E-2</c:v>
                </c:pt>
                <c:pt idx="8">
                  <c:v>2.5000000000000036E-2</c:v>
                </c:pt>
                <c:pt idx="9">
                  <c:v>2.5000000000000036E-2</c:v>
                </c:pt>
                <c:pt idx="10">
                  <c:v>0.11250000000000016</c:v>
                </c:pt>
                <c:pt idx="11">
                  <c:v>0.20000000000000012</c:v>
                </c:pt>
                <c:pt idx="12">
                  <c:v>0.28749999999999964</c:v>
                </c:pt>
                <c:pt idx="13">
                  <c:v>0.40000000000000024</c:v>
                </c:pt>
                <c:pt idx="14">
                  <c:v>0.50000000000000022</c:v>
                </c:pt>
                <c:pt idx="15">
                  <c:v>0.57499999999999929</c:v>
                </c:pt>
                <c:pt idx="16">
                  <c:v>0.61250000000000016</c:v>
                </c:pt>
                <c:pt idx="17">
                  <c:v>0.61250000000000049</c:v>
                </c:pt>
                <c:pt idx="18">
                  <c:v>0.57499999999999929</c:v>
                </c:pt>
                <c:pt idx="19">
                  <c:v>0.49999999999999989</c:v>
                </c:pt>
                <c:pt idx="20">
                  <c:v>0.37500000000000061</c:v>
                </c:pt>
                <c:pt idx="21">
                  <c:v>0.26250000000000001</c:v>
                </c:pt>
                <c:pt idx="22">
                  <c:v>0.17500000000000016</c:v>
                </c:pt>
                <c:pt idx="23">
                  <c:v>0.10000000000000017</c:v>
                </c:pt>
                <c:pt idx="24">
                  <c:v>0.05</c:v>
                </c:pt>
                <c:pt idx="25">
                  <c:v>1.2500000000000001E-2</c:v>
                </c:pt>
                <c:pt idx="26">
                  <c:v>3.7499999999999999E-2</c:v>
                </c:pt>
                <c:pt idx="27">
                  <c:v>9.9999999999999645E-2</c:v>
                </c:pt>
                <c:pt idx="28">
                  <c:v>0.17499999999999966</c:v>
                </c:pt>
                <c:pt idx="29">
                  <c:v>0.26250000000000001</c:v>
                </c:pt>
                <c:pt idx="30">
                  <c:v>0.35</c:v>
                </c:pt>
                <c:pt idx="31">
                  <c:v>0.45</c:v>
                </c:pt>
                <c:pt idx="32">
                  <c:v>0.53749999999999931</c:v>
                </c:pt>
                <c:pt idx="33">
                  <c:v>0.57500000000000084</c:v>
                </c:pt>
                <c:pt idx="34">
                  <c:v>0.58750000000000091</c:v>
                </c:pt>
                <c:pt idx="35">
                  <c:v>0.57499999999999929</c:v>
                </c:pt>
                <c:pt idx="36">
                  <c:v>0.51249999999999996</c:v>
                </c:pt>
                <c:pt idx="37">
                  <c:v>0.42499999999999999</c:v>
                </c:pt>
                <c:pt idx="38">
                  <c:v>0.33750000000000002</c:v>
                </c:pt>
                <c:pt idx="39">
                  <c:v>0.23750000000000049</c:v>
                </c:pt>
                <c:pt idx="40">
                  <c:v>0.12500000000000047</c:v>
                </c:pt>
                <c:pt idx="41">
                  <c:v>6.25E-2</c:v>
                </c:pt>
                <c:pt idx="42">
                  <c:v>3.7500000000000006E-2</c:v>
                </c:pt>
                <c:pt idx="43">
                  <c:v>1.2500000000000001E-2</c:v>
                </c:pt>
                <c:pt idx="44">
                  <c:v>3.7499999999999999E-2</c:v>
                </c:pt>
                <c:pt idx="45">
                  <c:v>8.7500000000000272E-2</c:v>
                </c:pt>
                <c:pt idx="46">
                  <c:v>0.1624999999999989</c:v>
                </c:pt>
                <c:pt idx="47">
                  <c:v>0.27499999999999863</c:v>
                </c:pt>
                <c:pt idx="48">
                  <c:v>0.33750000000000002</c:v>
                </c:pt>
                <c:pt idx="49">
                  <c:v>0.42499999999999999</c:v>
                </c:pt>
                <c:pt idx="50">
                  <c:v>0.5</c:v>
                </c:pt>
                <c:pt idx="51">
                  <c:v>0.53749999999999998</c:v>
                </c:pt>
                <c:pt idx="52">
                  <c:v>0.57499999999999996</c:v>
                </c:pt>
                <c:pt idx="53">
                  <c:v>0.56249999999999867</c:v>
                </c:pt>
                <c:pt idx="54">
                  <c:v>0.51249999999999862</c:v>
                </c:pt>
                <c:pt idx="55">
                  <c:v>0.43750000000000222</c:v>
                </c:pt>
                <c:pt idx="56">
                  <c:v>0.33750000000000224</c:v>
                </c:pt>
                <c:pt idx="57">
                  <c:v>0.23750000000000002</c:v>
                </c:pt>
                <c:pt idx="58">
                  <c:v>0.17499999999999999</c:v>
                </c:pt>
                <c:pt idx="59">
                  <c:v>0.11249999999999999</c:v>
                </c:pt>
                <c:pt idx="60">
                  <c:v>0.05</c:v>
                </c:pt>
                <c:pt idx="61">
                  <c:v>0</c:v>
                </c:pt>
                <c:pt idx="62">
                  <c:v>2.4999999999999998E-2</c:v>
                </c:pt>
                <c:pt idx="63">
                  <c:v>6.25E-2</c:v>
                </c:pt>
                <c:pt idx="64">
                  <c:v>0.1</c:v>
                </c:pt>
                <c:pt idx="65">
                  <c:v>0.1875</c:v>
                </c:pt>
                <c:pt idx="66">
                  <c:v>0.26250000000000001</c:v>
                </c:pt>
                <c:pt idx="67">
                  <c:v>0.32500000000000195</c:v>
                </c:pt>
                <c:pt idx="68">
                  <c:v>0.41250000000000053</c:v>
                </c:pt>
                <c:pt idx="69">
                  <c:v>0.49999999999999861</c:v>
                </c:pt>
                <c:pt idx="70">
                  <c:v>0.52500000000000002</c:v>
                </c:pt>
                <c:pt idx="71">
                  <c:v>0.53750000000000009</c:v>
                </c:pt>
                <c:pt idx="72">
                  <c:v>0.53750000000000009</c:v>
                </c:pt>
                <c:pt idx="73">
                  <c:v>0.48750000000000004</c:v>
                </c:pt>
                <c:pt idx="74">
                  <c:v>0.4249999999999986</c:v>
                </c:pt>
                <c:pt idx="75">
                  <c:v>0.3624999999999986</c:v>
                </c:pt>
                <c:pt idx="76">
                  <c:v>0.26250000000000001</c:v>
                </c:pt>
                <c:pt idx="77">
                  <c:v>0.1875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88-46F0-8740-AFA48675B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2463"/>
        <c:axId val="758404959"/>
      </c:scatterChart>
      <c:valAx>
        <c:axId val="75840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8404959"/>
        <c:crosses val="autoZero"/>
        <c:crossBetween val="midCat"/>
      </c:valAx>
      <c:valAx>
        <c:axId val="75840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840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6E7A75-6F23-4055-A1D4-6FD0D9BEE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12</xdr:col>
      <xdr:colOff>304800</xdr:colOff>
      <xdr:row>35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C38C83-FA60-40D6-A979-FD8E18BBB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94</xdr:row>
      <xdr:rowOff>0</xdr:rowOff>
    </xdr:from>
    <xdr:to>
      <xdr:col>12</xdr:col>
      <xdr:colOff>304800</xdr:colOff>
      <xdr:row>109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381A4DA-977A-416A-A347-F29C769D9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110</xdr:row>
      <xdr:rowOff>0</xdr:rowOff>
    </xdr:from>
    <xdr:to>
      <xdr:col>12</xdr:col>
      <xdr:colOff>304800</xdr:colOff>
      <xdr:row>125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BCCC735-383E-4809-8B0A-0091E3E62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2561</xdr:colOff>
      <xdr:row>4</xdr:row>
      <xdr:rowOff>2242</xdr:rowOff>
    </xdr:from>
    <xdr:to>
      <xdr:col>21</xdr:col>
      <xdr:colOff>311844</xdr:colOff>
      <xdr:row>18</xdr:row>
      <xdr:rowOff>155923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747F19-5FF6-47DC-A461-41FA6FE57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7620</xdr:colOff>
      <xdr:row>179</xdr:row>
      <xdr:rowOff>0</xdr:rowOff>
    </xdr:from>
    <xdr:to>
      <xdr:col>14</xdr:col>
      <xdr:colOff>83820</xdr:colOff>
      <xdr:row>194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A6D9E53-274C-4A2E-8D69-52A159CE8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179</xdr:row>
      <xdr:rowOff>7620</xdr:rowOff>
    </xdr:from>
    <xdr:to>
      <xdr:col>22</xdr:col>
      <xdr:colOff>304800</xdr:colOff>
      <xdr:row>194</xdr:row>
      <xdr:rowOff>7620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9EECE38-C373-498F-B3C5-EDF0747CF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840889</xdr:colOff>
      <xdr:row>19</xdr:row>
      <xdr:rowOff>177053</xdr:rowOff>
    </xdr:from>
    <xdr:to>
      <xdr:col>21</xdr:col>
      <xdr:colOff>307489</xdr:colOff>
      <xdr:row>34</xdr:row>
      <xdr:rowOff>177054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CD335B1-912E-47BC-9B07-9630D06A8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4482</xdr:colOff>
      <xdr:row>36</xdr:row>
      <xdr:rowOff>13446</xdr:rowOff>
    </xdr:from>
    <xdr:to>
      <xdr:col>12</xdr:col>
      <xdr:colOff>309282</xdr:colOff>
      <xdr:row>51</xdr:row>
      <xdr:rowOff>67235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8435F82-0BD5-4A25-B6EC-6F7304EC3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838200</xdr:colOff>
      <xdr:row>36</xdr:row>
      <xdr:rowOff>4482</xdr:rowOff>
    </xdr:from>
    <xdr:to>
      <xdr:col>21</xdr:col>
      <xdr:colOff>300317</xdr:colOff>
      <xdr:row>51</xdr:row>
      <xdr:rowOff>58271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B5CA1BB-7632-44E8-953D-7FA661E45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FA95-8686-484F-B2B2-C5E39CBB73BF}">
  <dimension ref="A4:AA260"/>
  <sheetViews>
    <sheetView tabSelected="1" topLeftCell="A169" zoomScale="130" zoomScaleNormal="130" workbookViewId="0">
      <selection activeCell="L174" sqref="L174"/>
    </sheetView>
  </sheetViews>
  <sheetFormatPr defaultRowHeight="14.4" x14ac:dyDescent="0.3"/>
  <cols>
    <col min="1" max="1" width="18.77734375" customWidth="1"/>
    <col min="3" max="3" width="13.44140625" customWidth="1"/>
    <col min="4" max="4" width="13.33203125" customWidth="1"/>
    <col min="14" max="14" width="12.21875" customWidth="1"/>
    <col min="17" max="17" width="8.88671875" customWidth="1"/>
  </cols>
  <sheetData>
    <row r="4" spans="1:27" ht="15.6" x14ac:dyDescent="0.35">
      <c r="A4" s="7" t="s">
        <v>0</v>
      </c>
      <c r="B4" s="2" t="s">
        <v>4</v>
      </c>
      <c r="C4" s="2" t="s">
        <v>5</v>
      </c>
      <c r="D4" s="2" t="s">
        <v>6</v>
      </c>
      <c r="O4" s="7"/>
      <c r="P4" s="8"/>
      <c r="Q4" s="9"/>
      <c r="R4" s="9"/>
      <c r="W4" t="s">
        <v>14</v>
      </c>
      <c r="Y4" t="s">
        <v>16</v>
      </c>
      <c r="Z4" t="s">
        <v>17</v>
      </c>
      <c r="AA4" t="s">
        <v>15</v>
      </c>
    </row>
    <row r="5" spans="1:27" x14ac:dyDescent="0.3">
      <c r="B5" s="3">
        <v>0</v>
      </c>
      <c r="C5" s="4">
        <v>-1.0869999999999999E-2</v>
      </c>
      <c r="D5" s="4">
        <v>3.0759999999999999E-2</v>
      </c>
      <c r="O5" s="5"/>
      <c r="P5" s="5"/>
      <c r="Q5" s="5"/>
      <c r="R5" s="6"/>
      <c r="W5" s="11">
        <f>C5-C95</f>
        <v>-1.0798529999999999E-2</v>
      </c>
      <c r="Y5" s="11">
        <f>(C6-C5)/(B6-B5)</f>
        <v>0.66599999999999993</v>
      </c>
      <c r="AA5" s="11"/>
    </row>
    <row r="6" spans="1:27" x14ac:dyDescent="0.3">
      <c r="B6" s="3">
        <v>0.04</v>
      </c>
      <c r="C6" s="4">
        <v>1.5769999999999999E-2</v>
      </c>
      <c r="D6" s="4">
        <v>3.2239999999999998E-2</v>
      </c>
      <c r="Q6" s="5"/>
      <c r="R6" s="6"/>
      <c r="W6" s="11">
        <f t="shared" ref="W6:W69" si="0">C6-C96</f>
        <v>1.7599999999999994E-3</v>
      </c>
      <c r="Y6" s="11">
        <f t="shared" ref="Y6:Y69" si="1">(C7-C6)/(B7-B6)</f>
        <v>0.62050000000000005</v>
      </c>
      <c r="Z6" s="11">
        <f>(C6-C5)/(B6-B5)</f>
        <v>0.66599999999999993</v>
      </c>
      <c r="AA6" s="11">
        <f t="shared" ref="AA6:AA69" si="2">(Y6+Z6)/2</f>
        <v>0.64324999999999999</v>
      </c>
    </row>
    <row r="7" spans="1:27" x14ac:dyDescent="0.3">
      <c r="B7" s="3">
        <v>0.08</v>
      </c>
      <c r="C7" s="4">
        <v>4.0590000000000001E-2</v>
      </c>
      <c r="D7" s="4">
        <v>2.9600000000000001E-2</v>
      </c>
      <c r="Q7" s="5"/>
      <c r="R7" s="6"/>
      <c r="W7" s="11">
        <f t="shared" si="0"/>
        <v>1.3050000000000003E-2</v>
      </c>
      <c r="Y7" s="11">
        <f t="shared" si="1"/>
        <v>0.59425000000000006</v>
      </c>
      <c r="Z7" s="11">
        <f>(C7-C6)/(B7-B6)</f>
        <v>0.62050000000000005</v>
      </c>
      <c r="AA7" s="11">
        <f t="shared" si="2"/>
        <v>0.607375</v>
      </c>
    </row>
    <row r="8" spans="1:27" x14ac:dyDescent="0.3">
      <c r="B8" s="3">
        <v>0.12</v>
      </c>
      <c r="C8" s="4">
        <v>6.4360000000000001E-2</v>
      </c>
      <c r="D8" s="4">
        <v>2.1010000000000001E-2</v>
      </c>
      <c r="Q8" s="5"/>
      <c r="R8" s="6"/>
      <c r="W8" s="11">
        <f t="shared" si="0"/>
        <v>2.366E-2</v>
      </c>
      <c r="Y8" s="11">
        <f t="shared" si="1"/>
        <v>0.48424999999999985</v>
      </c>
      <c r="Z8" s="11">
        <f t="shared" ref="Z7:Z70" si="3">(C8-C7)/(B8-B7)</f>
        <v>0.59425000000000006</v>
      </c>
      <c r="AA8" s="11">
        <f t="shared" si="2"/>
        <v>0.53925000000000001</v>
      </c>
    </row>
    <row r="9" spans="1:27" x14ac:dyDescent="0.3">
      <c r="B9" s="3">
        <v>0.16</v>
      </c>
      <c r="C9" s="4">
        <v>8.3729999999999999E-2</v>
      </c>
      <c r="D9" s="4">
        <v>1.191E-2</v>
      </c>
      <c r="Q9" s="5"/>
      <c r="R9" s="6"/>
      <c r="W9" s="11">
        <f t="shared" si="0"/>
        <v>3.005E-2</v>
      </c>
      <c r="Y9" s="11">
        <f t="shared" si="1"/>
        <v>0.39999999999999991</v>
      </c>
      <c r="Z9" s="11">
        <f t="shared" si="3"/>
        <v>0.48424999999999985</v>
      </c>
      <c r="AA9" s="11">
        <f t="shared" si="2"/>
        <v>0.44212499999999988</v>
      </c>
    </row>
    <row r="10" spans="1:27" x14ac:dyDescent="0.3">
      <c r="B10" s="3">
        <v>0.2</v>
      </c>
      <c r="C10" s="4">
        <v>9.9729999999999999E-2</v>
      </c>
      <c r="D10" s="4">
        <v>-1.052E-3</v>
      </c>
      <c r="Q10" s="5"/>
      <c r="R10" s="6"/>
      <c r="W10" s="11">
        <f t="shared" si="0"/>
        <v>3.2329999999999998E-2</v>
      </c>
      <c r="Y10" s="11">
        <f t="shared" si="1"/>
        <v>0.25675000000000014</v>
      </c>
      <c r="Z10" s="11">
        <f t="shared" si="3"/>
        <v>0.39999999999999991</v>
      </c>
      <c r="AA10" s="11">
        <f t="shared" si="2"/>
        <v>0.32837500000000003</v>
      </c>
    </row>
    <row r="11" spans="1:27" x14ac:dyDescent="0.3">
      <c r="B11" s="3">
        <v>0.24</v>
      </c>
      <c r="C11" s="3">
        <v>0.11</v>
      </c>
      <c r="D11" s="4">
        <v>-1.452E-2</v>
      </c>
      <c r="Q11" s="5"/>
      <c r="R11" s="6"/>
      <c r="W11" s="11">
        <f t="shared" si="0"/>
        <v>3.0530000000000002E-2</v>
      </c>
      <c r="Y11" s="11">
        <f t="shared" si="1"/>
        <v>0.15</v>
      </c>
      <c r="Z11" s="11">
        <f t="shared" si="3"/>
        <v>0.25675000000000014</v>
      </c>
      <c r="AA11" s="11">
        <f t="shared" si="2"/>
        <v>0.20337500000000008</v>
      </c>
    </row>
    <row r="12" spans="1:27" x14ac:dyDescent="0.3">
      <c r="B12" s="3">
        <v>0.28000000000000003</v>
      </c>
      <c r="C12" s="3">
        <v>0.11600000000000001</v>
      </c>
      <c r="D12" s="4">
        <v>-2.359E-2</v>
      </c>
      <c r="Q12" s="5"/>
      <c r="R12" s="6"/>
      <c r="W12" s="11">
        <f t="shared" si="0"/>
        <v>2.3000000000000007E-2</v>
      </c>
      <c r="Y12" s="11">
        <f t="shared" si="1"/>
        <v>7.4999999999999761E-2</v>
      </c>
      <c r="Z12" s="11">
        <f t="shared" si="3"/>
        <v>0.15</v>
      </c>
      <c r="AA12" s="11">
        <f t="shared" si="2"/>
        <v>0.11249999999999988</v>
      </c>
    </row>
    <row r="13" spans="1:27" x14ac:dyDescent="0.3">
      <c r="B13" s="3">
        <v>0.32</v>
      </c>
      <c r="C13" s="3">
        <v>0.11899999999999999</v>
      </c>
      <c r="D13" s="4">
        <v>-2.954E-2</v>
      </c>
      <c r="Q13" s="5"/>
      <c r="R13" s="6"/>
      <c r="W13" s="11">
        <f t="shared" si="0"/>
        <v>1.3999999999999999E-2</v>
      </c>
      <c r="Y13" s="11">
        <f t="shared" si="1"/>
        <v>5.0000000000000072E-2</v>
      </c>
      <c r="Z13" s="11">
        <f t="shared" si="3"/>
        <v>7.4999999999999761E-2</v>
      </c>
      <c r="AA13" s="11">
        <f t="shared" si="2"/>
        <v>6.2499999999999917E-2</v>
      </c>
    </row>
    <row r="14" spans="1:27" x14ac:dyDescent="0.3">
      <c r="B14" s="3">
        <v>0.36</v>
      </c>
      <c r="C14" s="3">
        <v>0.121</v>
      </c>
      <c r="D14" s="4">
        <v>-3.2129999999999999E-2</v>
      </c>
      <c r="Q14" s="5"/>
      <c r="R14" s="6"/>
      <c r="W14" s="11">
        <f t="shared" si="0"/>
        <v>1.0000000000000009E-3</v>
      </c>
      <c r="Y14" s="11">
        <f t="shared" si="1"/>
        <v>0</v>
      </c>
      <c r="Z14" s="11">
        <f t="shared" si="3"/>
        <v>5.0000000000000072E-2</v>
      </c>
      <c r="AA14" s="11">
        <f t="shared" si="2"/>
        <v>2.5000000000000036E-2</v>
      </c>
    </row>
    <row r="15" spans="1:27" x14ac:dyDescent="0.3">
      <c r="B15" s="3">
        <v>0.4</v>
      </c>
      <c r="C15" s="3">
        <v>0.121</v>
      </c>
      <c r="D15" s="4">
        <v>-3.058E-2</v>
      </c>
      <c r="Q15" s="5"/>
      <c r="R15" s="6"/>
      <c r="W15" s="11">
        <f t="shared" si="0"/>
        <v>-1.100000000000001E-2</v>
      </c>
      <c r="Y15" s="11">
        <f t="shared" si="1"/>
        <v>5.0000000000000072E-2</v>
      </c>
      <c r="Z15" s="11">
        <f t="shared" si="3"/>
        <v>0</v>
      </c>
      <c r="AA15" s="11">
        <f t="shared" si="2"/>
        <v>2.5000000000000036E-2</v>
      </c>
    </row>
    <row r="16" spans="1:27" x14ac:dyDescent="0.3">
      <c r="B16" s="3">
        <v>0.44</v>
      </c>
      <c r="C16" s="3">
        <v>0.123</v>
      </c>
      <c r="D16" s="4">
        <v>-2.4119999999999999E-2</v>
      </c>
      <c r="Q16" s="5"/>
      <c r="R16" s="6"/>
      <c r="W16" s="11">
        <f t="shared" si="0"/>
        <v>-2.1999999999999992E-2</v>
      </c>
      <c r="Y16" s="11">
        <f t="shared" si="1"/>
        <v>0.17500000000000024</v>
      </c>
      <c r="Z16" s="11">
        <f t="shared" si="3"/>
        <v>5.0000000000000072E-2</v>
      </c>
      <c r="AA16" s="11">
        <f t="shared" si="2"/>
        <v>0.11250000000000016</v>
      </c>
    </row>
    <row r="17" spans="2:27" x14ac:dyDescent="0.3">
      <c r="B17" s="3">
        <v>0.48</v>
      </c>
      <c r="C17" s="3">
        <v>0.13</v>
      </c>
      <c r="D17" s="4">
        <v>-1.5599999999999999E-2</v>
      </c>
      <c r="Q17" s="5"/>
      <c r="R17" s="6"/>
      <c r="W17" s="11">
        <f t="shared" si="0"/>
        <v>-2.7999999999999997E-2</v>
      </c>
      <c r="Y17" s="11">
        <f t="shared" si="1"/>
        <v>0.22500000000000001</v>
      </c>
      <c r="Z17" s="11">
        <f t="shared" si="3"/>
        <v>0.17500000000000024</v>
      </c>
      <c r="AA17" s="11">
        <f t="shared" si="2"/>
        <v>0.20000000000000012</v>
      </c>
    </row>
    <row r="18" spans="2:27" x14ac:dyDescent="0.3">
      <c r="B18" s="3">
        <v>0.52</v>
      </c>
      <c r="C18" s="3">
        <v>0.13900000000000001</v>
      </c>
      <c r="D18" s="4">
        <v>-2.9550000000000002E-3</v>
      </c>
      <c r="Q18" s="5"/>
      <c r="R18" s="6"/>
      <c r="W18" s="11">
        <f t="shared" si="0"/>
        <v>-3.2000000000000001E-2</v>
      </c>
      <c r="Y18" s="11">
        <f t="shared" si="1"/>
        <v>0.34999999999999931</v>
      </c>
      <c r="Z18" s="11">
        <f t="shared" si="3"/>
        <v>0.22500000000000001</v>
      </c>
      <c r="AA18" s="11">
        <f t="shared" si="2"/>
        <v>0.28749999999999964</v>
      </c>
    </row>
    <row r="19" spans="2:27" x14ac:dyDescent="0.3">
      <c r="B19" s="3">
        <v>0.56000000000000005</v>
      </c>
      <c r="C19" s="3">
        <v>0.153</v>
      </c>
      <c r="D19" s="4">
        <v>8.9049999999999997E-3</v>
      </c>
      <c r="Q19" s="5"/>
      <c r="R19" s="6"/>
      <c r="W19" s="11">
        <f t="shared" si="0"/>
        <v>-3.1E-2</v>
      </c>
      <c r="Y19" s="11">
        <f t="shared" si="1"/>
        <v>0.45000000000000123</v>
      </c>
      <c r="Z19" s="11">
        <f t="shared" si="3"/>
        <v>0.34999999999999931</v>
      </c>
      <c r="AA19" s="11">
        <f t="shared" si="2"/>
        <v>0.40000000000000024</v>
      </c>
    </row>
    <row r="20" spans="2:27" x14ac:dyDescent="0.3">
      <c r="B20" s="3">
        <v>0.6</v>
      </c>
      <c r="C20" s="3">
        <v>0.17100000000000001</v>
      </c>
      <c r="D20" s="4">
        <v>1.8950000000000002E-2</v>
      </c>
      <c r="Q20" s="5"/>
      <c r="R20" s="6"/>
      <c r="W20" s="11">
        <f t="shared" si="0"/>
        <v>-2.4999999999999994E-2</v>
      </c>
      <c r="Y20" s="11">
        <f t="shared" si="1"/>
        <v>0.54999999999999927</v>
      </c>
      <c r="Z20" s="11">
        <f t="shared" si="3"/>
        <v>0.45000000000000123</v>
      </c>
      <c r="AA20" s="11">
        <f t="shared" si="2"/>
        <v>0.50000000000000022</v>
      </c>
    </row>
    <row r="21" spans="2:27" x14ac:dyDescent="0.3">
      <c r="B21" s="3">
        <v>0.64</v>
      </c>
      <c r="C21" s="3">
        <v>0.193</v>
      </c>
      <c r="D21" s="4">
        <v>2.8199999999999999E-2</v>
      </c>
      <c r="Q21" s="5"/>
      <c r="R21" s="6"/>
      <c r="W21" s="11">
        <f t="shared" si="0"/>
        <v>-1.6999999999999987E-2</v>
      </c>
      <c r="Y21" s="11">
        <f t="shared" si="1"/>
        <v>0.59999999999999931</v>
      </c>
      <c r="Z21" s="11">
        <f t="shared" si="3"/>
        <v>0.54999999999999927</v>
      </c>
      <c r="AA21" s="11">
        <f t="shared" si="2"/>
        <v>0.57499999999999929</v>
      </c>
    </row>
    <row r="22" spans="2:27" x14ac:dyDescent="0.3">
      <c r="B22" s="3">
        <v>0.68</v>
      </c>
      <c r="C22" s="3">
        <v>0.217</v>
      </c>
      <c r="D22" s="4">
        <v>3.177E-2</v>
      </c>
      <c r="Q22" s="5"/>
      <c r="R22" s="6"/>
      <c r="W22" s="11">
        <f t="shared" si="0"/>
        <v>-5.0000000000000044E-3</v>
      </c>
      <c r="Y22" s="11">
        <f t="shared" si="1"/>
        <v>0.625000000000001</v>
      </c>
      <c r="Z22" s="11">
        <f t="shared" si="3"/>
        <v>0.59999999999999931</v>
      </c>
      <c r="AA22" s="11">
        <f t="shared" si="2"/>
        <v>0.61250000000000016</v>
      </c>
    </row>
    <row r="23" spans="2:27" x14ac:dyDescent="0.3">
      <c r="B23" s="3">
        <v>0.72</v>
      </c>
      <c r="C23" s="3">
        <v>0.24199999999999999</v>
      </c>
      <c r="D23" s="4">
        <v>3.1969999999999998E-2</v>
      </c>
      <c r="Q23" s="5"/>
      <c r="R23" s="6"/>
      <c r="W23" s="11">
        <f t="shared" si="0"/>
        <v>7.0000000000000062E-3</v>
      </c>
      <c r="Y23" s="11">
        <f t="shared" si="1"/>
        <v>0.6</v>
      </c>
      <c r="Z23" s="11">
        <f t="shared" si="3"/>
        <v>0.625000000000001</v>
      </c>
      <c r="AA23" s="11">
        <f t="shared" si="2"/>
        <v>0.61250000000000049</v>
      </c>
    </row>
    <row r="24" spans="2:27" x14ac:dyDescent="0.3">
      <c r="B24" s="3">
        <v>0.76</v>
      </c>
      <c r="C24" s="3">
        <v>0.26600000000000001</v>
      </c>
      <c r="D24" s="4">
        <v>2.7519999999999999E-2</v>
      </c>
      <c r="Q24" s="5"/>
      <c r="R24" s="6"/>
      <c r="W24" s="11">
        <f t="shared" si="0"/>
        <v>1.8000000000000016E-2</v>
      </c>
      <c r="Y24" s="11">
        <f t="shared" si="1"/>
        <v>0.5499999999999986</v>
      </c>
      <c r="Z24" s="11">
        <f t="shared" si="3"/>
        <v>0.6</v>
      </c>
      <c r="AA24" s="11">
        <f t="shared" si="2"/>
        <v>0.57499999999999929</v>
      </c>
    </row>
    <row r="25" spans="2:27" x14ac:dyDescent="0.3">
      <c r="B25" s="3">
        <v>0.8</v>
      </c>
      <c r="C25" s="3">
        <v>0.28799999999999998</v>
      </c>
      <c r="D25" s="4">
        <v>1.8149999999999999E-2</v>
      </c>
      <c r="Q25" s="5"/>
      <c r="R25" s="6"/>
      <c r="W25" s="11">
        <f t="shared" si="0"/>
        <v>2.7999999999999969E-2</v>
      </c>
      <c r="Y25" s="11">
        <f t="shared" si="1"/>
        <v>0.45000000000000123</v>
      </c>
      <c r="Z25" s="11">
        <f t="shared" si="3"/>
        <v>0.5499999999999986</v>
      </c>
      <c r="AA25" s="11">
        <f t="shared" si="2"/>
        <v>0.49999999999999989</v>
      </c>
    </row>
    <row r="26" spans="2:27" x14ac:dyDescent="0.3">
      <c r="B26" s="3">
        <v>0.84</v>
      </c>
      <c r="C26" s="3">
        <v>0.30599999999999999</v>
      </c>
      <c r="D26" s="4">
        <v>8.0269999999999994E-3</v>
      </c>
      <c r="Q26" s="5"/>
      <c r="R26" s="6"/>
      <c r="W26" s="11">
        <f t="shared" si="0"/>
        <v>3.2999999999999974E-2</v>
      </c>
      <c r="Y26" s="11">
        <f t="shared" si="1"/>
        <v>0.3</v>
      </c>
      <c r="Z26" s="11">
        <f t="shared" si="3"/>
        <v>0.45000000000000123</v>
      </c>
      <c r="AA26" s="11">
        <f t="shared" si="2"/>
        <v>0.37500000000000061</v>
      </c>
    </row>
    <row r="27" spans="2:27" x14ac:dyDescent="0.3">
      <c r="B27" s="3">
        <v>0.88</v>
      </c>
      <c r="C27" s="3">
        <v>0.318</v>
      </c>
      <c r="D27" s="4">
        <v>-4.156E-3</v>
      </c>
      <c r="Q27" s="5"/>
      <c r="R27" s="6"/>
      <c r="W27" s="11">
        <f t="shared" si="0"/>
        <v>3.2000000000000028E-2</v>
      </c>
      <c r="Y27" s="11">
        <f t="shared" si="1"/>
        <v>0.22500000000000001</v>
      </c>
      <c r="Z27" s="11">
        <f t="shared" si="3"/>
        <v>0.3</v>
      </c>
      <c r="AA27" s="11">
        <f t="shared" si="2"/>
        <v>0.26250000000000001</v>
      </c>
    </row>
    <row r="28" spans="2:27" x14ac:dyDescent="0.3">
      <c r="B28" s="3">
        <v>0.92</v>
      </c>
      <c r="C28" s="3">
        <v>0.32700000000000001</v>
      </c>
      <c r="D28" s="4">
        <v>-1.6330000000000001E-2</v>
      </c>
      <c r="Q28" s="5"/>
      <c r="R28" s="6"/>
      <c r="W28" s="11">
        <f t="shared" si="0"/>
        <v>3.0000000000000027E-2</v>
      </c>
      <c r="Y28" s="11">
        <f t="shared" si="1"/>
        <v>0.12500000000000033</v>
      </c>
      <c r="Z28" s="11">
        <f t="shared" si="3"/>
        <v>0.22500000000000001</v>
      </c>
      <c r="AA28" s="11">
        <f t="shared" si="2"/>
        <v>0.17500000000000016</v>
      </c>
    </row>
    <row r="29" spans="2:27" x14ac:dyDescent="0.3">
      <c r="B29" s="3">
        <v>0.96</v>
      </c>
      <c r="C29" s="3">
        <v>0.33200000000000002</v>
      </c>
      <c r="D29" s="4">
        <v>-2.513E-2</v>
      </c>
      <c r="Q29" s="5"/>
      <c r="R29" s="6"/>
      <c r="W29" s="11">
        <f t="shared" si="0"/>
        <v>2.200000000000002E-2</v>
      </c>
      <c r="Y29" s="11">
        <f t="shared" si="1"/>
        <v>7.4999999999999997E-2</v>
      </c>
      <c r="Z29" s="11">
        <f t="shared" si="3"/>
        <v>0.12500000000000033</v>
      </c>
      <c r="AA29" s="11">
        <f t="shared" si="2"/>
        <v>0.10000000000000017</v>
      </c>
    </row>
    <row r="30" spans="2:27" x14ac:dyDescent="0.3">
      <c r="B30" s="3">
        <v>1</v>
      </c>
      <c r="C30" s="3">
        <v>0.33500000000000002</v>
      </c>
      <c r="D30" s="4">
        <v>-3.083E-2</v>
      </c>
      <c r="Q30" s="5"/>
      <c r="R30" s="6"/>
      <c r="W30" s="11">
        <f t="shared" si="0"/>
        <v>1.2000000000000011E-2</v>
      </c>
      <c r="Y30" s="11">
        <f t="shared" si="1"/>
        <v>2.5000000000000001E-2</v>
      </c>
      <c r="Z30" s="11">
        <f t="shared" si="3"/>
        <v>7.4999999999999997E-2</v>
      </c>
      <c r="AA30" s="11">
        <f t="shared" si="2"/>
        <v>0.05</v>
      </c>
    </row>
    <row r="31" spans="2:27" x14ac:dyDescent="0.3">
      <c r="B31" s="3">
        <v>1.04</v>
      </c>
      <c r="C31" s="3">
        <v>0.33600000000000002</v>
      </c>
      <c r="D31" s="4">
        <v>-3.2640000000000002E-2</v>
      </c>
      <c r="Q31" s="5"/>
      <c r="R31" s="6"/>
      <c r="W31" s="11">
        <f t="shared" si="0"/>
        <v>0</v>
      </c>
      <c r="Y31" s="11">
        <f t="shared" si="1"/>
        <v>0</v>
      </c>
      <c r="Z31" s="11">
        <f t="shared" si="3"/>
        <v>2.5000000000000001E-2</v>
      </c>
      <c r="AA31" s="11">
        <f t="shared" si="2"/>
        <v>1.2500000000000001E-2</v>
      </c>
    </row>
    <row r="32" spans="2:27" x14ac:dyDescent="0.3">
      <c r="B32" s="3">
        <v>1.08</v>
      </c>
      <c r="C32" s="3">
        <v>0.33600000000000002</v>
      </c>
      <c r="D32" s="4">
        <v>-3.1609999999999999E-2</v>
      </c>
      <c r="Q32" s="5"/>
      <c r="R32" s="6"/>
      <c r="W32" s="11">
        <f t="shared" si="0"/>
        <v>-1.1999999999999955E-2</v>
      </c>
      <c r="Y32" s="11">
        <f t="shared" si="1"/>
        <v>7.4999999999999997E-2</v>
      </c>
      <c r="Z32" s="11">
        <f t="shared" si="3"/>
        <v>0</v>
      </c>
      <c r="AA32" s="11">
        <f t="shared" si="2"/>
        <v>3.7499999999999999E-2</v>
      </c>
    </row>
    <row r="33" spans="2:27" x14ac:dyDescent="0.3">
      <c r="B33" s="3">
        <v>1.1200000000000001</v>
      </c>
      <c r="C33" s="3">
        <v>0.33900000000000002</v>
      </c>
      <c r="D33" s="4">
        <v>-2.5149999999999999E-2</v>
      </c>
      <c r="Q33" s="5"/>
      <c r="R33" s="6"/>
      <c r="W33" s="11">
        <f t="shared" si="0"/>
        <v>-2.0999999999999963E-2</v>
      </c>
      <c r="Y33" s="11">
        <f t="shared" si="1"/>
        <v>0.12499999999999931</v>
      </c>
      <c r="Z33" s="11">
        <f t="shared" si="3"/>
        <v>7.4999999999999997E-2</v>
      </c>
      <c r="AA33" s="11">
        <f t="shared" si="2"/>
        <v>9.9999999999999645E-2</v>
      </c>
    </row>
    <row r="34" spans="2:27" x14ac:dyDescent="0.3">
      <c r="B34" s="3">
        <v>1.1599999999999999</v>
      </c>
      <c r="C34" s="3">
        <v>0.34399999999999997</v>
      </c>
      <c r="D34" s="4">
        <v>-1.6369999999999999E-2</v>
      </c>
      <c r="Q34" s="5"/>
      <c r="R34" s="6"/>
      <c r="W34" s="11">
        <f t="shared" si="0"/>
        <v>-2.8000000000000025E-2</v>
      </c>
      <c r="Y34" s="11">
        <f t="shared" si="1"/>
        <v>0.22500000000000001</v>
      </c>
      <c r="Z34" s="11">
        <f t="shared" si="3"/>
        <v>0.12499999999999931</v>
      </c>
      <c r="AA34" s="11">
        <f t="shared" si="2"/>
        <v>0.17499999999999966</v>
      </c>
    </row>
    <row r="35" spans="2:27" x14ac:dyDescent="0.3">
      <c r="B35" s="3">
        <v>1.2</v>
      </c>
      <c r="C35" s="3">
        <v>0.35299999999999998</v>
      </c>
      <c r="D35" s="4">
        <v>-6.0470000000000003E-3</v>
      </c>
      <c r="Q35" s="5"/>
      <c r="R35" s="6"/>
      <c r="W35" s="11">
        <f t="shared" si="0"/>
        <v>-3.2000000000000028E-2</v>
      </c>
      <c r="Y35" s="11">
        <f t="shared" si="1"/>
        <v>0.3</v>
      </c>
      <c r="Z35" s="11">
        <f t="shared" si="3"/>
        <v>0.22500000000000001</v>
      </c>
      <c r="AA35" s="11">
        <f t="shared" si="2"/>
        <v>0.26250000000000001</v>
      </c>
    </row>
    <row r="36" spans="2:27" x14ac:dyDescent="0.3">
      <c r="B36" s="3">
        <v>1.24</v>
      </c>
      <c r="C36" s="3">
        <v>0.36499999999999999</v>
      </c>
      <c r="D36" s="4">
        <v>5.8180000000000003E-3</v>
      </c>
      <c r="Q36" s="5"/>
      <c r="R36" s="6"/>
      <c r="W36" s="11">
        <f t="shared" si="0"/>
        <v>-3.2000000000000028E-2</v>
      </c>
      <c r="Y36" s="11">
        <f t="shared" si="1"/>
        <v>0.4</v>
      </c>
      <c r="Z36" s="11">
        <f t="shared" si="3"/>
        <v>0.3</v>
      </c>
      <c r="AA36" s="11">
        <f t="shared" si="2"/>
        <v>0.35</v>
      </c>
    </row>
    <row r="37" spans="2:27" x14ac:dyDescent="0.3">
      <c r="B37" s="3">
        <v>1.28</v>
      </c>
      <c r="C37" s="3">
        <v>0.38100000000000001</v>
      </c>
      <c r="D37" s="4">
        <v>1.6119999999999999E-2</v>
      </c>
      <c r="Q37" s="5"/>
      <c r="R37" s="6"/>
      <c r="W37" s="11">
        <f t="shared" si="0"/>
        <v>-2.7999999999999969E-2</v>
      </c>
      <c r="Y37" s="11">
        <f t="shared" si="1"/>
        <v>0.5</v>
      </c>
      <c r="Z37" s="11">
        <f t="shared" si="3"/>
        <v>0.4</v>
      </c>
      <c r="AA37" s="11">
        <f t="shared" si="2"/>
        <v>0.45</v>
      </c>
    </row>
    <row r="38" spans="2:27" x14ac:dyDescent="0.3">
      <c r="B38" s="3">
        <v>1.32</v>
      </c>
      <c r="C38" s="3">
        <v>0.40100000000000002</v>
      </c>
      <c r="D38" s="4">
        <v>2.538E-2</v>
      </c>
      <c r="Q38" s="5"/>
      <c r="R38" s="6"/>
      <c r="W38" s="11">
        <f t="shared" si="0"/>
        <v>-2.0999999999999963E-2</v>
      </c>
      <c r="Y38" s="11">
        <f t="shared" si="1"/>
        <v>0.57499999999999862</v>
      </c>
      <c r="Z38" s="11">
        <f t="shared" si="3"/>
        <v>0.5</v>
      </c>
      <c r="AA38" s="11">
        <f t="shared" si="2"/>
        <v>0.53749999999999931</v>
      </c>
    </row>
    <row r="39" spans="2:27" x14ac:dyDescent="0.3">
      <c r="B39" s="3">
        <v>1.36</v>
      </c>
      <c r="C39" s="3">
        <v>0.42399999999999999</v>
      </c>
      <c r="D39" s="4">
        <v>3.1789999999999999E-2</v>
      </c>
      <c r="Q39" s="5"/>
      <c r="R39" s="6"/>
      <c r="W39" s="11">
        <f t="shared" si="0"/>
        <v>-9.000000000000008E-3</v>
      </c>
      <c r="Y39" s="11">
        <f t="shared" si="1"/>
        <v>0.57500000000000318</v>
      </c>
      <c r="Z39" s="11">
        <f t="shared" si="3"/>
        <v>0.57499999999999862</v>
      </c>
      <c r="AA39" s="11">
        <f t="shared" si="2"/>
        <v>0.57500000000000084</v>
      </c>
    </row>
    <row r="40" spans="2:27" x14ac:dyDescent="0.3">
      <c r="B40" s="3">
        <v>1.4</v>
      </c>
      <c r="C40" s="3">
        <v>0.44700000000000001</v>
      </c>
      <c r="D40" s="4">
        <v>3.2770000000000001E-2</v>
      </c>
      <c r="Q40" s="5"/>
      <c r="R40" s="6"/>
      <c r="W40" s="11">
        <f t="shared" si="0"/>
        <v>1.0000000000000009E-3</v>
      </c>
      <c r="Y40" s="11">
        <f t="shared" si="1"/>
        <v>0.59999999999999865</v>
      </c>
      <c r="Z40" s="11">
        <f t="shared" si="3"/>
        <v>0.57500000000000318</v>
      </c>
      <c r="AA40" s="11">
        <f t="shared" si="2"/>
        <v>0.58750000000000091</v>
      </c>
    </row>
    <row r="41" spans="2:27" x14ac:dyDescent="0.3">
      <c r="B41" s="3">
        <v>1.44</v>
      </c>
      <c r="C41" s="3">
        <v>0.47099999999999997</v>
      </c>
      <c r="D41" s="4">
        <v>2.9870000000000001E-2</v>
      </c>
      <c r="Q41" s="5"/>
      <c r="R41" s="6"/>
      <c r="W41" s="11">
        <f t="shared" si="0"/>
        <v>1.1999999999999955E-2</v>
      </c>
      <c r="Y41" s="11">
        <f t="shared" si="1"/>
        <v>0.55000000000000004</v>
      </c>
      <c r="Z41" s="11">
        <f t="shared" si="3"/>
        <v>0.59999999999999865</v>
      </c>
      <c r="AA41" s="11">
        <f t="shared" si="2"/>
        <v>0.57499999999999929</v>
      </c>
    </row>
    <row r="42" spans="2:27" x14ac:dyDescent="0.3">
      <c r="B42" s="3">
        <v>1.48</v>
      </c>
      <c r="C42" s="3">
        <v>0.49299999999999999</v>
      </c>
      <c r="D42" s="4">
        <v>2.2839999999999999E-2</v>
      </c>
      <c r="Q42" s="6"/>
      <c r="R42" s="6"/>
      <c r="W42" s="11">
        <f t="shared" si="0"/>
        <v>2.300000000000002E-2</v>
      </c>
      <c r="Y42" s="11">
        <f t="shared" si="1"/>
        <v>0.47499999999999998</v>
      </c>
      <c r="Z42" s="11">
        <f t="shared" si="3"/>
        <v>0.55000000000000004</v>
      </c>
      <c r="AA42" s="11">
        <f t="shared" si="2"/>
        <v>0.51249999999999996</v>
      </c>
    </row>
    <row r="43" spans="2:27" x14ac:dyDescent="0.3">
      <c r="B43" s="3">
        <v>1.52</v>
      </c>
      <c r="C43" s="3">
        <v>0.51200000000000001</v>
      </c>
      <c r="D43" s="4">
        <v>1.374E-2</v>
      </c>
      <c r="Q43" s="6"/>
      <c r="R43" s="6"/>
      <c r="W43" s="11">
        <f t="shared" si="0"/>
        <v>3.1000000000000028E-2</v>
      </c>
      <c r="Y43" s="11">
        <f t="shared" si="1"/>
        <v>0.375</v>
      </c>
      <c r="Z43" s="11">
        <f t="shared" si="3"/>
        <v>0.47499999999999998</v>
      </c>
      <c r="AA43" s="11">
        <f t="shared" si="2"/>
        <v>0.42499999999999999</v>
      </c>
    </row>
    <row r="44" spans="2:27" x14ac:dyDescent="0.3">
      <c r="B44" s="3">
        <v>1.56</v>
      </c>
      <c r="C44" s="3">
        <v>0.52700000000000002</v>
      </c>
      <c r="D44" s="4">
        <v>2.3310000000000002E-3</v>
      </c>
      <c r="Q44" s="5"/>
      <c r="R44" s="6"/>
      <c r="W44" s="11">
        <f t="shared" si="0"/>
        <v>3.3000000000000029E-2</v>
      </c>
      <c r="Y44" s="11">
        <f t="shared" si="1"/>
        <v>0.3</v>
      </c>
      <c r="Z44" s="11">
        <f t="shared" si="3"/>
        <v>0.375</v>
      </c>
      <c r="AA44" s="11">
        <f t="shared" si="2"/>
        <v>0.33750000000000002</v>
      </c>
    </row>
    <row r="45" spans="2:27" x14ac:dyDescent="0.3">
      <c r="B45" s="3">
        <v>1.6</v>
      </c>
      <c r="C45" s="3">
        <v>0.53900000000000003</v>
      </c>
      <c r="D45" s="4">
        <v>-9.0729999999999995E-3</v>
      </c>
      <c r="Q45" s="5"/>
      <c r="R45" s="6"/>
      <c r="W45" s="11">
        <f t="shared" si="0"/>
        <v>3.3000000000000029E-2</v>
      </c>
      <c r="Y45" s="11">
        <f t="shared" si="1"/>
        <v>0.17500000000000096</v>
      </c>
      <c r="Z45" s="11">
        <f t="shared" si="3"/>
        <v>0.3</v>
      </c>
      <c r="AA45" s="11">
        <f t="shared" si="2"/>
        <v>0.23750000000000049</v>
      </c>
    </row>
    <row r="46" spans="2:27" x14ac:dyDescent="0.3">
      <c r="B46" s="3">
        <v>1.64</v>
      </c>
      <c r="C46" s="3">
        <v>0.54600000000000004</v>
      </c>
      <c r="D46" s="4">
        <v>-1.9429999999999999E-2</v>
      </c>
      <c r="Q46" s="6"/>
      <c r="R46" s="6"/>
      <c r="W46" s="11">
        <f t="shared" si="0"/>
        <v>2.8000000000000025E-2</v>
      </c>
      <c r="Y46" s="11">
        <f t="shared" si="1"/>
        <v>7.4999999999999997E-2</v>
      </c>
      <c r="Z46" s="11">
        <f t="shared" si="3"/>
        <v>0.17500000000000096</v>
      </c>
      <c r="AA46" s="11">
        <f t="shared" si="2"/>
        <v>0.12500000000000047</v>
      </c>
    </row>
    <row r="47" spans="2:27" x14ac:dyDescent="0.3">
      <c r="B47" s="3">
        <v>1.68</v>
      </c>
      <c r="C47" s="3">
        <v>0.54900000000000004</v>
      </c>
      <c r="D47" s="4">
        <v>-2.7459999999999998E-2</v>
      </c>
      <c r="Q47" s="5"/>
      <c r="R47" s="6"/>
      <c r="W47" s="11">
        <f t="shared" si="0"/>
        <v>2.0000000000000018E-2</v>
      </c>
      <c r="Y47" s="11">
        <f t="shared" si="1"/>
        <v>0.05</v>
      </c>
      <c r="Z47" s="11">
        <f t="shared" si="3"/>
        <v>7.4999999999999997E-2</v>
      </c>
      <c r="AA47" s="11">
        <f t="shared" si="2"/>
        <v>6.25E-2</v>
      </c>
    </row>
    <row r="48" spans="2:27" x14ac:dyDescent="0.3">
      <c r="B48" s="3">
        <v>1.72</v>
      </c>
      <c r="C48" s="3">
        <v>0.55100000000000005</v>
      </c>
      <c r="D48" s="4">
        <v>-3.2120000000000003E-2</v>
      </c>
      <c r="Q48" s="5"/>
      <c r="R48" s="6"/>
      <c r="W48" s="11">
        <f t="shared" si="0"/>
        <v>1.0000000000000009E-2</v>
      </c>
      <c r="Y48" s="11">
        <f t="shared" si="1"/>
        <v>2.5000000000000001E-2</v>
      </c>
      <c r="Z48" s="11">
        <f t="shared" si="3"/>
        <v>0.05</v>
      </c>
      <c r="AA48" s="11">
        <f t="shared" si="2"/>
        <v>3.7500000000000006E-2</v>
      </c>
    </row>
    <row r="49" spans="2:27" x14ac:dyDescent="0.3">
      <c r="B49" s="3">
        <v>1.76</v>
      </c>
      <c r="C49" s="3">
        <v>0.55200000000000005</v>
      </c>
      <c r="D49" s="4">
        <v>-3.3410000000000002E-2</v>
      </c>
      <c r="Q49" s="5"/>
      <c r="R49" s="6"/>
      <c r="W49" s="11">
        <f t="shared" si="0"/>
        <v>-1.0000000000000009E-3</v>
      </c>
      <c r="Y49" s="11">
        <f t="shared" si="1"/>
        <v>0</v>
      </c>
      <c r="Z49" s="11">
        <f t="shared" si="3"/>
        <v>2.5000000000000001E-2</v>
      </c>
      <c r="AA49" s="11">
        <f t="shared" si="2"/>
        <v>1.2500000000000001E-2</v>
      </c>
    </row>
    <row r="50" spans="2:27" x14ac:dyDescent="0.3">
      <c r="B50" s="3">
        <v>1.8</v>
      </c>
      <c r="C50" s="3">
        <v>0.55200000000000005</v>
      </c>
      <c r="D50" s="4">
        <v>-3.082E-2</v>
      </c>
      <c r="Q50" s="5"/>
      <c r="R50" s="6"/>
      <c r="W50" s="11">
        <f t="shared" si="0"/>
        <v>-1.2999999999999901E-2</v>
      </c>
      <c r="Y50" s="11">
        <f t="shared" si="1"/>
        <v>7.4999999999999997E-2</v>
      </c>
      <c r="Z50" s="11">
        <f t="shared" si="3"/>
        <v>0</v>
      </c>
      <c r="AA50" s="11">
        <f t="shared" si="2"/>
        <v>3.7499999999999999E-2</v>
      </c>
    </row>
    <row r="51" spans="2:27" x14ac:dyDescent="0.3">
      <c r="B51" s="3">
        <v>1.84</v>
      </c>
      <c r="C51" s="3">
        <v>0.55500000000000005</v>
      </c>
      <c r="D51" s="4">
        <v>-2.4629999999999999E-2</v>
      </c>
      <c r="Q51" s="5"/>
      <c r="R51" s="6"/>
      <c r="W51" s="11">
        <f t="shared" si="0"/>
        <v>-2.1999999999999909E-2</v>
      </c>
      <c r="Y51" s="11">
        <f t="shared" si="1"/>
        <v>0.10000000000000056</v>
      </c>
      <c r="Z51" s="11">
        <f t="shared" si="3"/>
        <v>7.4999999999999997E-2</v>
      </c>
      <c r="AA51" s="11">
        <f t="shared" si="2"/>
        <v>8.7500000000000272E-2</v>
      </c>
    </row>
    <row r="52" spans="2:27" x14ac:dyDescent="0.3">
      <c r="B52" s="3">
        <v>1.88</v>
      </c>
      <c r="C52" s="3">
        <v>0.55900000000000005</v>
      </c>
      <c r="D52" s="4">
        <v>-1.584E-2</v>
      </c>
      <c r="Q52" s="5"/>
      <c r="R52" s="6"/>
      <c r="W52" s="11">
        <f t="shared" si="0"/>
        <v>-2.9999999999999916E-2</v>
      </c>
      <c r="Y52" s="11">
        <f t="shared" si="1"/>
        <v>0.22499999999999723</v>
      </c>
      <c r="Z52" s="11">
        <f t="shared" si="3"/>
        <v>0.10000000000000056</v>
      </c>
      <c r="AA52" s="11">
        <f t="shared" si="2"/>
        <v>0.1624999999999989</v>
      </c>
    </row>
    <row r="53" spans="2:27" x14ac:dyDescent="0.3">
      <c r="B53" s="3">
        <v>1.92</v>
      </c>
      <c r="C53" s="3">
        <v>0.56799999999999995</v>
      </c>
      <c r="D53" s="4">
        <v>-5.5209999999999999E-3</v>
      </c>
      <c r="Q53" s="5"/>
      <c r="R53" s="6"/>
      <c r="W53" s="11">
        <f t="shared" si="0"/>
        <v>-3.1000000000000028E-2</v>
      </c>
      <c r="Y53" s="11">
        <f t="shared" si="1"/>
        <v>0.32500000000000001</v>
      </c>
      <c r="Z53" s="11">
        <f t="shared" si="3"/>
        <v>0.22499999999999723</v>
      </c>
      <c r="AA53" s="11">
        <f t="shared" si="2"/>
        <v>0.27499999999999863</v>
      </c>
    </row>
    <row r="54" spans="2:27" x14ac:dyDescent="0.3">
      <c r="B54" s="3">
        <v>1.96</v>
      </c>
      <c r="C54" s="3">
        <v>0.58099999999999996</v>
      </c>
      <c r="D54" s="4">
        <v>4.79E-3</v>
      </c>
      <c r="Q54" s="5"/>
      <c r="R54" s="6"/>
      <c r="W54" s="11">
        <f t="shared" si="0"/>
        <v>-3.2000000000000028E-2</v>
      </c>
      <c r="Y54" s="11">
        <f t="shared" si="1"/>
        <v>0.35</v>
      </c>
      <c r="Z54" s="11">
        <f t="shared" si="3"/>
        <v>0.32500000000000001</v>
      </c>
      <c r="AA54" s="11">
        <f t="shared" si="2"/>
        <v>0.33750000000000002</v>
      </c>
    </row>
    <row r="55" spans="2:27" x14ac:dyDescent="0.3">
      <c r="B55" s="3">
        <v>2</v>
      </c>
      <c r="C55" s="3">
        <v>0.59499999999999997</v>
      </c>
      <c r="D55" s="4">
        <v>1.562E-2</v>
      </c>
      <c r="Q55" s="5"/>
      <c r="R55" s="6"/>
      <c r="W55" s="11">
        <f t="shared" si="0"/>
        <v>-2.9000000000000026E-2</v>
      </c>
      <c r="Y55" s="11">
        <f t="shared" si="1"/>
        <v>0.5</v>
      </c>
      <c r="Z55" s="11">
        <f t="shared" si="3"/>
        <v>0.35</v>
      </c>
      <c r="AA55" s="11">
        <f t="shared" si="2"/>
        <v>0.42499999999999999</v>
      </c>
    </row>
    <row r="56" spans="2:27" x14ac:dyDescent="0.3">
      <c r="B56" s="3">
        <v>2.04</v>
      </c>
      <c r="C56" s="3">
        <v>0.61499999999999999</v>
      </c>
      <c r="D56" s="4">
        <v>2.5139999999999999E-2</v>
      </c>
      <c r="Q56" s="5"/>
      <c r="R56" s="6"/>
      <c r="W56" s="11">
        <f t="shared" si="0"/>
        <v>-2.0000000000000018E-2</v>
      </c>
      <c r="Y56" s="11">
        <f t="shared" si="1"/>
        <v>0.5</v>
      </c>
      <c r="Z56" s="11">
        <f t="shared" si="3"/>
        <v>0.5</v>
      </c>
      <c r="AA56" s="11">
        <f t="shared" si="2"/>
        <v>0.5</v>
      </c>
    </row>
    <row r="57" spans="2:27" x14ac:dyDescent="0.3">
      <c r="B57" s="3">
        <v>2.08</v>
      </c>
      <c r="C57" s="3">
        <v>0.63500000000000001</v>
      </c>
      <c r="D57" s="4">
        <v>3.1040000000000002E-2</v>
      </c>
      <c r="Q57" s="5"/>
      <c r="R57" s="6"/>
      <c r="W57" s="11">
        <f t="shared" si="0"/>
        <v>-1.2000000000000011E-2</v>
      </c>
      <c r="Y57" s="11">
        <f t="shared" si="1"/>
        <v>0.57499999999999996</v>
      </c>
      <c r="Z57" s="11">
        <f t="shared" si="3"/>
        <v>0.5</v>
      </c>
      <c r="AA57" s="11">
        <f t="shared" si="2"/>
        <v>0.53749999999999998</v>
      </c>
    </row>
    <row r="58" spans="2:27" x14ac:dyDescent="0.3">
      <c r="B58" s="3">
        <v>2.12</v>
      </c>
      <c r="C58" s="3">
        <v>0.65800000000000003</v>
      </c>
      <c r="D58" s="4">
        <v>3.279E-2</v>
      </c>
      <c r="Q58" s="5"/>
      <c r="R58" s="6"/>
      <c r="W58" s="11">
        <f t="shared" si="0"/>
        <v>-1.0000000000000009E-3</v>
      </c>
      <c r="Y58" s="11">
        <f t="shared" si="1"/>
        <v>0.57499999999999996</v>
      </c>
      <c r="Z58" s="11">
        <f t="shared" si="3"/>
        <v>0.57499999999999996</v>
      </c>
      <c r="AA58" s="11">
        <f t="shared" si="2"/>
        <v>0.57499999999999996</v>
      </c>
    </row>
    <row r="59" spans="2:27" x14ac:dyDescent="0.3">
      <c r="B59" s="3">
        <v>2.16</v>
      </c>
      <c r="C59" s="3">
        <v>0.68100000000000005</v>
      </c>
      <c r="D59" s="4">
        <v>3.0929999999999999E-2</v>
      </c>
      <c r="Q59" s="5"/>
      <c r="R59" s="6"/>
      <c r="W59" s="11">
        <f t="shared" si="0"/>
        <v>1.100000000000001E-2</v>
      </c>
      <c r="Y59" s="11">
        <f t="shared" si="1"/>
        <v>0.54999999999999727</v>
      </c>
      <c r="Z59" s="11">
        <f t="shared" si="3"/>
        <v>0.57499999999999996</v>
      </c>
      <c r="AA59" s="11">
        <f t="shared" si="2"/>
        <v>0.56249999999999867</v>
      </c>
    </row>
    <row r="60" spans="2:27" x14ac:dyDescent="0.3">
      <c r="B60" s="3">
        <v>2.2000000000000002</v>
      </c>
      <c r="C60" s="3">
        <v>0.70299999999999996</v>
      </c>
      <c r="D60" s="4">
        <v>2.5700000000000001E-2</v>
      </c>
      <c r="Q60" s="5"/>
      <c r="R60" s="6"/>
      <c r="W60" s="11">
        <f t="shared" si="0"/>
        <v>2.0999999999999908E-2</v>
      </c>
      <c r="Y60" s="11">
        <f t="shared" si="1"/>
        <v>0.47499999999999998</v>
      </c>
      <c r="Z60" s="11">
        <f t="shared" si="3"/>
        <v>0.54999999999999727</v>
      </c>
      <c r="AA60" s="11">
        <f t="shared" si="2"/>
        <v>0.51249999999999862</v>
      </c>
    </row>
    <row r="61" spans="2:27" x14ac:dyDescent="0.3">
      <c r="B61" s="3">
        <v>2.2400000000000002</v>
      </c>
      <c r="C61" s="3">
        <v>0.72199999999999998</v>
      </c>
      <c r="D61" s="4">
        <v>1.7129999999999999E-2</v>
      </c>
      <c r="Q61" s="5"/>
      <c r="R61" s="6"/>
      <c r="W61" s="11">
        <f t="shared" si="0"/>
        <v>2.9000000000000026E-2</v>
      </c>
      <c r="Y61" s="11">
        <f t="shared" si="1"/>
        <v>0.40000000000000446</v>
      </c>
      <c r="Z61" s="11">
        <f t="shared" si="3"/>
        <v>0.47499999999999998</v>
      </c>
      <c r="AA61" s="11">
        <f t="shared" si="2"/>
        <v>0.43750000000000222</v>
      </c>
    </row>
    <row r="62" spans="2:27" x14ac:dyDescent="0.3">
      <c r="B62" s="3">
        <v>2.2799999999999998</v>
      </c>
      <c r="C62" s="3">
        <v>0.73799999999999999</v>
      </c>
      <c r="D62" s="4">
        <v>7.5230000000000002E-3</v>
      </c>
      <c r="Q62" s="5"/>
      <c r="R62" s="6"/>
      <c r="W62" s="11">
        <f t="shared" si="0"/>
        <v>3.3000000000000029E-2</v>
      </c>
      <c r="Y62" s="11">
        <f t="shared" si="1"/>
        <v>0.27500000000000002</v>
      </c>
      <c r="Z62" s="11">
        <f t="shared" si="3"/>
        <v>0.40000000000000446</v>
      </c>
      <c r="AA62" s="11">
        <f t="shared" si="2"/>
        <v>0.33750000000000224</v>
      </c>
    </row>
    <row r="63" spans="2:27" x14ac:dyDescent="0.3">
      <c r="B63" s="3">
        <v>2.3199999999999998</v>
      </c>
      <c r="C63" s="3">
        <v>0.749</v>
      </c>
      <c r="D63" s="4">
        <v>-4.1399999999999996E-3</v>
      </c>
      <c r="Q63" s="5"/>
      <c r="R63" s="6"/>
      <c r="W63" s="11">
        <f t="shared" si="0"/>
        <v>3.2000000000000028E-2</v>
      </c>
      <c r="Y63" s="11">
        <f t="shared" si="1"/>
        <v>0.2</v>
      </c>
      <c r="Z63" s="11">
        <f t="shared" si="3"/>
        <v>0.27500000000000002</v>
      </c>
      <c r="AA63" s="11">
        <f t="shared" si="2"/>
        <v>0.23750000000000002</v>
      </c>
    </row>
    <row r="64" spans="2:27" x14ac:dyDescent="0.3">
      <c r="B64" s="3">
        <v>2.36</v>
      </c>
      <c r="C64" s="3">
        <v>0.75700000000000001</v>
      </c>
      <c r="D64" s="4">
        <v>-1.4500000000000001E-2</v>
      </c>
      <c r="Q64" s="5"/>
      <c r="R64" s="6"/>
      <c r="W64" s="11">
        <f t="shared" si="0"/>
        <v>3.0000000000000027E-2</v>
      </c>
      <c r="Y64" s="11">
        <f t="shared" si="1"/>
        <v>0.15</v>
      </c>
      <c r="Z64" s="11">
        <f t="shared" si="3"/>
        <v>0.2</v>
      </c>
      <c r="AA64" s="11">
        <f t="shared" si="2"/>
        <v>0.17499999999999999</v>
      </c>
    </row>
    <row r="65" spans="2:27" x14ac:dyDescent="0.3">
      <c r="B65" s="3">
        <v>2.4</v>
      </c>
      <c r="C65" s="3">
        <v>0.76300000000000001</v>
      </c>
      <c r="D65" s="4">
        <v>-2.3570000000000001E-2</v>
      </c>
      <c r="Q65" s="5"/>
      <c r="R65" s="6"/>
      <c r="W65" s="11">
        <f t="shared" si="0"/>
        <v>2.5000000000000022E-2</v>
      </c>
      <c r="Y65" s="11">
        <f t="shared" si="1"/>
        <v>7.4999999999999997E-2</v>
      </c>
      <c r="Z65" s="11">
        <f t="shared" si="3"/>
        <v>0.15</v>
      </c>
      <c r="AA65" s="11">
        <f t="shared" si="2"/>
        <v>0.11249999999999999</v>
      </c>
    </row>
    <row r="66" spans="2:27" x14ac:dyDescent="0.3">
      <c r="B66" s="3">
        <v>2.44</v>
      </c>
      <c r="C66" s="3">
        <v>0.76600000000000001</v>
      </c>
      <c r="D66" s="4">
        <v>-3.0040000000000001E-2</v>
      </c>
      <c r="Q66" s="5"/>
      <c r="R66" s="6"/>
      <c r="W66" s="11">
        <f t="shared" si="0"/>
        <v>1.5000000000000013E-2</v>
      </c>
      <c r="Y66" s="11">
        <f t="shared" si="1"/>
        <v>2.5000000000000001E-2</v>
      </c>
      <c r="Z66" s="11">
        <f t="shared" si="3"/>
        <v>7.4999999999999997E-2</v>
      </c>
      <c r="AA66" s="11">
        <f t="shared" si="2"/>
        <v>0.05</v>
      </c>
    </row>
    <row r="67" spans="2:27" x14ac:dyDescent="0.3">
      <c r="B67" s="3">
        <v>2.48</v>
      </c>
      <c r="C67" s="3">
        <v>0.76700000000000002</v>
      </c>
      <c r="D67" s="4">
        <v>-3.3399999999999999E-2</v>
      </c>
      <c r="Q67" s="5"/>
      <c r="R67" s="6"/>
      <c r="W67" s="11">
        <f t="shared" si="0"/>
        <v>5.0000000000000044E-3</v>
      </c>
      <c r="Y67" s="11">
        <f t="shared" si="1"/>
        <v>-2.5000000000000001E-2</v>
      </c>
      <c r="Z67" s="11">
        <f t="shared" si="3"/>
        <v>2.5000000000000001E-2</v>
      </c>
      <c r="AA67" s="11">
        <f t="shared" si="2"/>
        <v>0</v>
      </c>
    </row>
    <row r="68" spans="2:27" x14ac:dyDescent="0.3">
      <c r="B68" s="3">
        <v>2.52</v>
      </c>
      <c r="C68" s="3">
        <v>0.76600000000000001</v>
      </c>
      <c r="D68" s="4">
        <v>-3.236E-2</v>
      </c>
      <c r="Q68" s="5"/>
      <c r="R68" s="6"/>
      <c r="W68" s="11">
        <f t="shared" si="0"/>
        <v>-7.0000000000000062E-3</v>
      </c>
      <c r="Y68" s="11">
        <f t="shared" si="1"/>
        <v>7.4999999999999997E-2</v>
      </c>
      <c r="Z68" s="11">
        <f t="shared" si="3"/>
        <v>-2.5000000000000001E-2</v>
      </c>
      <c r="AA68" s="11">
        <f t="shared" si="2"/>
        <v>2.4999999999999998E-2</v>
      </c>
    </row>
    <row r="69" spans="2:27" x14ac:dyDescent="0.3">
      <c r="B69" s="3">
        <v>2.56</v>
      </c>
      <c r="C69" s="3">
        <v>0.76900000000000002</v>
      </c>
      <c r="D69" s="4">
        <v>-2.9010000000000001E-2</v>
      </c>
      <c r="Q69" s="5"/>
      <c r="R69" s="6"/>
      <c r="W69" s="11">
        <f t="shared" si="0"/>
        <v>-1.5000000000000013E-2</v>
      </c>
      <c r="Y69" s="11">
        <f t="shared" si="1"/>
        <v>0.05</v>
      </c>
      <c r="Z69" s="11">
        <f t="shared" si="3"/>
        <v>7.4999999999999997E-2</v>
      </c>
      <c r="AA69" s="11">
        <f t="shared" si="2"/>
        <v>6.25E-2</v>
      </c>
    </row>
    <row r="70" spans="2:27" x14ac:dyDescent="0.3">
      <c r="B70" s="3">
        <v>2.6</v>
      </c>
      <c r="C70" s="3">
        <v>0.77100000000000002</v>
      </c>
      <c r="D70" s="4">
        <v>-2.2550000000000001E-2</v>
      </c>
      <c r="Q70" s="5"/>
      <c r="R70" s="6"/>
      <c r="W70" s="11">
        <f t="shared" ref="W70:W84" si="4">C70-C160</f>
        <v>-2.4000000000000021E-2</v>
      </c>
      <c r="Y70" s="11">
        <f t="shared" ref="Y70:Y84" si="5">(C71-C70)/(B71-B70)</f>
        <v>0.15</v>
      </c>
      <c r="Z70" s="11">
        <f t="shared" si="3"/>
        <v>0.05</v>
      </c>
      <c r="AA70" s="11">
        <f t="shared" ref="AA70:AA83" si="6">(Y70+Z70)/2</f>
        <v>0.1</v>
      </c>
    </row>
    <row r="71" spans="2:27" x14ac:dyDescent="0.3">
      <c r="B71" s="3">
        <v>2.64</v>
      </c>
      <c r="C71" s="3">
        <v>0.77700000000000002</v>
      </c>
      <c r="D71" s="4">
        <v>-1.4290000000000001E-2</v>
      </c>
      <c r="Q71" s="5"/>
      <c r="R71" s="6"/>
      <c r="W71" s="11">
        <f t="shared" si="4"/>
        <v>-2.8000000000000025E-2</v>
      </c>
      <c r="Y71" s="11">
        <f t="shared" si="5"/>
        <v>0.22500000000000001</v>
      </c>
      <c r="Z71" s="11">
        <f t="shared" ref="Z71:Z84" si="7">(C71-C70)/(B71-B70)</f>
        <v>0.15</v>
      </c>
      <c r="AA71" s="11">
        <f t="shared" si="6"/>
        <v>0.1875</v>
      </c>
    </row>
    <row r="72" spans="2:27" x14ac:dyDescent="0.3">
      <c r="B72" s="3">
        <v>2.68</v>
      </c>
      <c r="C72" s="3">
        <v>0.78600000000000003</v>
      </c>
      <c r="D72" s="4">
        <v>-3.1939999999999998E-3</v>
      </c>
      <c r="Q72" s="5"/>
      <c r="R72" s="6"/>
      <c r="W72" s="11">
        <f t="shared" si="4"/>
        <v>-3.0999999999999917E-2</v>
      </c>
      <c r="Y72" s="11">
        <f t="shared" si="5"/>
        <v>0.3</v>
      </c>
      <c r="Z72" s="11">
        <f t="shared" si="7"/>
        <v>0.22500000000000001</v>
      </c>
      <c r="AA72" s="11">
        <f t="shared" si="6"/>
        <v>0.26250000000000001</v>
      </c>
    </row>
    <row r="73" spans="2:27" x14ac:dyDescent="0.3">
      <c r="B73" s="3">
        <v>2.72</v>
      </c>
      <c r="C73" s="3">
        <v>0.79800000000000004</v>
      </c>
      <c r="D73" s="4">
        <v>7.1219999999999999E-3</v>
      </c>
      <c r="Q73" s="5"/>
      <c r="R73" s="6"/>
      <c r="W73" s="11">
        <f t="shared" si="4"/>
        <v>-3.0999999999999917E-2</v>
      </c>
      <c r="Y73" s="11">
        <f t="shared" si="5"/>
        <v>0.35000000000000386</v>
      </c>
      <c r="Z73" s="11">
        <f t="shared" si="7"/>
        <v>0.3</v>
      </c>
      <c r="AA73" s="11">
        <f t="shared" si="6"/>
        <v>0.32500000000000195</v>
      </c>
    </row>
    <row r="74" spans="2:27" x14ac:dyDescent="0.3">
      <c r="B74" s="3">
        <v>2.76</v>
      </c>
      <c r="C74" s="3">
        <v>0.81200000000000006</v>
      </c>
      <c r="D74" s="4">
        <v>1.6660000000000001E-2</v>
      </c>
      <c r="Q74" s="5"/>
      <c r="R74" s="6"/>
      <c r="W74" s="11">
        <f t="shared" si="4"/>
        <v>-2.7999999999999914E-2</v>
      </c>
      <c r="Y74" s="11">
        <f t="shared" si="5"/>
        <v>0.4749999999999972</v>
      </c>
      <c r="Z74" s="11">
        <f t="shared" si="7"/>
        <v>0.35000000000000386</v>
      </c>
      <c r="AA74" s="11">
        <f t="shared" si="6"/>
        <v>0.41250000000000053</v>
      </c>
    </row>
    <row r="75" spans="2:27" x14ac:dyDescent="0.3">
      <c r="B75" s="3">
        <v>2.8</v>
      </c>
      <c r="C75" s="3">
        <v>0.83099999999999996</v>
      </c>
      <c r="D75" s="4">
        <v>2.4889999999999999E-2</v>
      </c>
      <c r="Q75" s="5"/>
      <c r="R75" s="6"/>
      <c r="W75" s="11">
        <f t="shared" si="4"/>
        <v>-2.1000000000000019E-2</v>
      </c>
      <c r="Y75" s="11">
        <f t="shared" si="5"/>
        <v>0.52500000000000002</v>
      </c>
      <c r="Z75" s="11">
        <f t="shared" si="7"/>
        <v>0.4749999999999972</v>
      </c>
      <c r="AA75" s="11">
        <f t="shared" si="6"/>
        <v>0.49999999999999861</v>
      </c>
    </row>
    <row r="76" spans="2:27" x14ac:dyDescent="0.3">
      <c r="B76" s="3">
        <v>2.84</v>
      </c>
      <c r="C76" s="3">
        <v>0.85199999999999998</v>
      </c>
      <c r="D76" s="4">
        <v>3.0779999999999998E-2</v>
      </c>
      <c r="Q76" s="5"/>
      <c r="R76" s="6"/>
      <c r="W76" s="11">
        <f t="shared" si="4"/>
        <v>-1.100000000000001E-2</v>
      </c>
      <c r="Y76" s="11">
        <f t="shared" si="5"/>
        <v>0.52500000000000002</v>
      </c>
      <c r="Z76" s="11">
        <f t="shared" si="7"/>
        <v>0.52500000000000002</v>
      </c>
      <c r="AA76" s="11">
        <f t="shared" si="6"/>
        <v>0.52500000000000002</v>
      </c>
    </row>
    <row r="77" spans="2:27" x14ac:dyDescent="0.3">
      <c r="B77" s="3">
        <v>2.88</v>
      </c>
      <c r="C77" s="3">
        <v>0.873</v>
      </c>
      <c r="D77" s="4">
        <v>3.2539999999999999E-2</v>
      </c>
      <c r="Q77" s="5"/>
      <c r="R77" s="6"/>
      <c r="W77" s="11">
        <f t="shared" si="4"/>
        <v>0</v>
      </c>
      <c r="Y77" s="11">
        <f t="shared" si="5"/>
        <v>0.55000000000000004</v>
      </c>
      <c r="Z77" s="11">
        <f t="shared" si="7"/>
        <v>0.52500000000000002</v>
      </c>
      <c r="AA77" s="11">
        <f t="shared" si="6"/>
        <v>0.53750000000000009</v>
      </c>
    </row>
    <row r="78" spans="2:27" x14ac:dyDescent="0.3">
      <c r="B78" s="3">
        <v>2.92</v>
      </c>
      <c r="C78" s="3">
        <v>0.89500000000000002</v>
      </c>
      <c r="D78" s="4">
        <v>3.1199999999999999E-2</v>
      </c>
      <c r="Q78" s="5"/>
      <c r="R78" s="6"/>
      <c r="W78" s="11">
        <f t="shared" si="4"/>
        <v>1.0000000000000009E-2</v>
      </c>
      <c r="Y78" s="11">
        <f t="shared" si="5"/>
        <v>0.52500000000000002</v>
      </c>
      <c r="Z78" s="11">
        <f t="shared" si="7"/>
        <v>0.55000000000000004</v>
      </c>
      <c r="AA78" s="11">
        <f t="shared" si="6"/>
        <v>0.53750000000000009</v>
      </c>
    </row>
    <row r="79" spans="2:27" x14ac:dyDescent="0.3">
      <c r="B79" s="3">
        <v>2.96</v>
      </c>
      <c r="C79" s="3">
        <v>0.91600000000000004</v>
      </c>
      <c r="D79" s="4">
        <v>2.598E-2</v>
      </c>
      <c r="Q79" s="5"/>
      <c r="R79" s="6"/>
      <c r="W79" s="11">
        <f t="shared" si="4"/>
        <v>2.1000000000000019E-2</v>
      </c>
      <c r="Y79" s="11">
        <f t="shared" si="5"/>
        <v>0.45</v>
      </c>
      <c r="Z79" s="11">
        <f t="shared" si="7"/>
        <v>0.52500000000000002</v>
      </c>
      <c r="AA79" s="11">
        <f t="shared" si="6"/>
        <v>0.48750000000000004</v>
      </c>
    </row>
    <row r="80" spans="2:27" x14ac:dyDescent="0.3">
      <c r="B80" s="3">
        <v>3</v>
      </c>
      <c r="C80" s="3">
        <v>0.93400000000000005</v>
      </c>
      <c r="D80" s="4">
        <v>1.8180000000000002E-2</v>
      </c>
      <c r="Q80" s="5"/>
      <c r="R80" s="6"/>
      <c r="W80" s="11">
        <f t="shared" si="4"/>
        <v>2.7000000000000024E-2</v>
      </c>
      <c r="Y80" s="11">
        <f t="shared" si="5"/>
        <v>0.39999999999999725</v>
      </c>
      <c r="Z80" s="11">
        <f t="shared" si="7"/>
        <v>0.45</v>
      </c>
      <c r="AA80" s="11">
        <f t="shared" si="6"/>
        <v>0.4249999999999986</v>
      </c>
    </row>
    <row r="81" spans="1:27" x14ac:dyDescent="0.3">
      <c r="B81" s="3">
        <v>3.04</v>
      </c>
      <c r="C81" s="3">
        <v>0.95</v>
      </c>
      <c r="D81" s="4">
        <v>1.038E-2</v>
      </c>
      <c r="Q81" s="5"/>
      <c r="R81" s="6"/>
      <c r="W81" s="11">
        <f t="shared" si="4"/>
        <v>3.1999999999999917E-2</v>
      </c>
      <c r="Y81" s="11">
        <f t="shared" si="5"/>
        <v>0.32500000000000001</v>
      </c>
      <c r="Z81" s="11">
        <f t="shared" si="7"/>
        <v>0.39999999999999725</v>
      </c>
      <c r="AA81" s="11">
        <f t="shared" si="6"/>
        <v>0.3624999999999986</v>
      </c>
    </row>
    <row r="82" spans="1:27" x14ac:dyDescent="0.3">
      <c r="B82" s="3">
        <v>3.08</v>
      </c>
      <c r="C82" s="3">
        <v>0.96299999999999997</v>
      </c>
      <c r="D82" s="4">
        <v>-5.0830000000000005E-4</v>
      </c>
      <c r="Q82" s="5"/>
      <c r="R82" s="6"/>
      <c r="W82" s="11">
        <f t="shared" si="4"/>
        <v>3.3999999999999919E-2</v>
      </c>
      <c r="Y82" s="11">
        <f t="shared" si="5"/>
        <v>0.2</v>
      </c>
      <c r="Z82" s="11">
        <f t="shared" si="7"/>
        <v>0.32500000000000001</v>
      </c>
      <c r="AA82" s="11">
        <f t="shared" si="6"/>
        <v>0.26250000000000001</v>
      </c>
    </row>
    <row r="83" spans="1:27" x14ac:dyDescent="0.3">
      <c r="B83" s="3">
        <v>3.12</v>
      </c>
      <c r="C83" s="3">
        <v>0.97099999999999997</v>
      </c>
      <c r="D83" s="4">
        <v>-1.191E-2</v>
      </c>
      <c r="Q83" s="5"/>
      <c r="R83" s="6"/>
      <c r="W83" s="11">
        <f t="shared" si="4"/>
        <v>3.1000000000000028E-2</v>
      </c>
      <c r="Y83" s="11">
        <f t="shared" si="5"/>
        <v>0.17499999999999999</v>
      </c>
      <c r="Z83" s="11">
        <f t="shared" si="7"/>
        <v>0.2</v>
      </c>
      <c r="AA83" s="11">
        <f t="shared" si="6"/>
        <v>0.1875</v>
      </c>
    </row>
    <row r="84" spans="1:27" x14ac:dyDescent="0.3">
      <c r="B84" s="3">
        <v>3.16</v>
      </c>
      <c r="C84" s="3">
        <v>0.97799999999999998</v>
      </c>
      <c r="D84" s="4">
        <v>-2.0459999999999999E-2</v>
      </c>
      <c r="Q84" s="5"/>
      <c r="R84" s="6"/>
      <c r="W84" s="11">
        <f t="shared" si="4"/>
        <v>2.7000000000000024E-2</v>
      </c>
      <c r="Y84" s="11"/>
      <c r="Z84" s="11">
        <f t="shared" si="7"/>
        <v>0.17499999999999999</v>
      </c>
    </row>
    <row r="94" spans="1:27" ht="15.6" x14ac:dyDescent="0.35">
      <c r="A94" s="7" t="s">
        <v>1</v>
      </c>
      <c r="B94" s="2" t="s">
        <v>4</v>
      </c>
      <c r="C94" s="2" t="s">
        <v>5</v>
      </c>
      <c r="D94" s="2" t="s">
        <v>6</v>
      </c>
    </row>
    <row r="95" spans="1:27" x14ac:dyDescent="0.3">
      <c r="B95" s="3">
        <v>0</v>
      </c>
      <c r="C95" s="4">
        <v>-7.1470000000000005E-5</v>
      </c>
      <c r="D95" s="4">
        <v>3.032E-4</v>
      </c>
    </row>
    <row r="96" spans="1:27" x14ac:dyDescent="0.3">
      <c r="B96" s="3">
        <v>0.04</v>
      </c>
      <c r="C96" s="4">
        <v>1.401E-2</v>
      </c>
      <c r="D96" s="4">
        <v>1.203E-4</v>
      </c>
    </row>
    <row r="97" spans="2:17" x14ac:dyDescent="0.3">
      <c r="B97" s="3">
        <v>0.08</v>
      </c>
      <c r="C97" s="4">
        <v>2.7539999999999999E-2</v>
      </c>
      <c r="D97" s="4">
        <v>1.203E-4</v>
      </c>
      <c r="N97" s="1" t="s">
        <v>3</v>
      </c>
      <c r="O97" s="1"/>
      <c r="P97" s="1"/>
      <c r="Q97" s="10"/>
    </row>
    <row r="98" spans="2:17" ht="15" x14ac:dyDescent="0.35">
      <c r="B98" s="3">
        <v>0.12</v>
      </c>
      <c r="C98" s="4">
        <v>4.07E-2</v>
      </c>
      <c r="D98" s="4">
        <v>-6.2509999999999996E-5</v>
      </c>
      <c r="N98" s="1" t="s">
        <v>7</v>
      </c>
      <c r="O98" s="3" cm="1">
        <f t="array" ref="O98:P102">LINEST(C95:C174,B95:B174,1,1)</f>
        <v>0.30008904891291593</v>
      </c>
      <c r="P98" s="3">
        <v>1.7343409342592875E-2</v>
      </c>
      <c r="Q98" s="1" t="s">
        <v>2</v>
      </c>
    </row>
    <row r="99" spans="2:17" x14ac:dyDescent="0.3">
      <c r="B99" s="3">
        <v>0.16</v>
      </c>
      <c r="C99" s="4">
        <v>5.3679999999999999E-2</v>
      </c>
      <c r="D99" s="4">
        <v>-9.7670000000000005E-4</v>
      </c>
      <c r="N99" s="1" t="s">
        <v>8</v>
      </c>
      <c r="O99">
        <v>9.1315792571844054E-4</v>
      </c>
      <c r="P99">
        <v>1.6712536426300275E-3</v>
      </c>
      <c r="Q99" s="1" t="s">
        <v>9</v>
      </c>
    </row>
    <row r="100" spans="2:17" x14ac:dyDescent="0.3">
      <c r="B100" s="3">
        <v>0.2</v>
      </c>
      <c r="C100" s="4">
        <v>6.7400000000000002E-2</v>
      </c>
      <c r="D100" s="4">
        <v>-4.282E-4</v>
      </c>
      <c r="O100">
        <v>0.99927827368680011</v>
      </c>
      <c r="P100">
        <v>7.5442541387650084E-3</v>
      </c>
    </row>
    <row r="101" spans="2:17" x14ac:dyDescent="0.3">
      <c r="B101" s="3">
        <v>0.24</v>
      </c>
      <c r="C101" s="4">
        <v>7.9469999999999999E-2</v>
      </c>
      <c r="D101" s="4">
        <v>1.203E-4</v>
      </c>
      <c r="O101">
        <v>107996.20842699069</v>
      </c>
      <c r="P101">
        <v>78</v>
      </c>
    </row>
    <row r="102" spans="2:17" x14ac:dyDescent="0.3">
      <c r="B102" s="3">
        <v>0.28000000000000003</v>
      </c>
      <c r="C102" s="4">
        <v>9.2999999999999999E-2</v>
      </c>
      <c r="D102" s="4">
        <v>-6.2509999999999996E-5</v>
      </c>
      <c r="O102">
        <v>6.1466874148102093</v>
      </c>
      <c r="P102">
        <v>4.4394300998012908E-3</v>
      </c>
    </row>
    <row r="103" spans="2:17" x14ac:dyDescent="0.3">
      <c r="B103" s="3">
        <v>0.32</v>
      </c>
      <c r="C103" s="3">
        <v>0.105</v>
      </c>
      <c r="D103" s="4">
        <v>-2.454E-4</v>
      </c>
    </row>
    <row r="104" spans="2:17" x14ac:dyDescent="0.3">
      <c r="B104" s="3">
        <v>0.36</v>
      </c>
      <c r="C104" s="3">
        <v>0.12</v>
      </c>
      <c r="D104" s="4">
        <v>-4.282E-4</v>
      </c>
    </row>
    <row r="105" spans="2:17" x14ac:dyDescent="0.3">
      <c r="B105" s="3">
        <v>0.4</v>
      </c>
      <c r="C105" s="3">
        <v>0.13200000000000001</v>
      </c>
      <c r="D105" s="4">
        <v>-2.454E-4</v>
      </c>
    </row>
    <row r="106" spans="2:17" x14ac:dyDescent="0.3">
      <c r="B106" s="3">
        <v>0.44</v>
      </c>
      <c r="C106" s="3">
        <v>0.14499999999999999</v>
      </c>
      <c r="D106" s="4">
        <v>-6.2509999999999996E-5</v>
      </c>
    </row>
    <row r="107" spans="2:17" x14ac:dyDescent="0.3">
      <c r="B107" s="3">
        <v>0.48</v>
      </c>
      <c r="C107" s="3">
        <v>0.158</v>
      </c>
      <c r="D107" s="4">
        <v>1.203E-4</v>
      </c>
    </row>
    <row r="108" spans="2:17" x14ac:dyDescent="0.3">
      <c r="B108" s="3">
        <v>0.52</v>
      </c>
      <c r="C108" s="3">
        <v>0.17100000000000001</v>
      </c>
      <c r="D108" s="4">
        <v>-6.2509999999999996E-5</v>
      </c>
    </row>
    <row r="109" spans="2:17" x14ac:dyDescent="0.3">
      <c r="B109" s="3">
        <v>0.56000000000000005</v>
      </c>
      <c r="C109" s="3">
        <v>0.184</v>
      </c>
      <c r="D109" s="4">
        <v>-6.2509999999999996E-5</v>
      </c>
    </row>
    <row r="110" spans="2:17" x14ac:dyDescent="0.3">
      <c r="B110" s="3">
        <v>0.6</v>
      </c>
      <c r="C110" s="3">
        <v>0.19600000000000001</v>
      </c>
      <c r="D110" s="4">
        <v>-2.454E-4</v>
      </c>
    </row>
    <row r="111" spans="2:17" x14ac:dyDescent="0.3">
      <c r="B111" s="3">
        <v>0.64</v>
      </c>
      <c r="C111" s="3">
        <v>0.21</v>
      </c>
      <c r="D111" s="4">
        <v>-2.454E-4</v>
      </c>
    </row>
    <row r="112" spans="2:17" x14ac:dyDescent="0.3">
      <c r="B112" s="3">
        <v>0.68</v>
      </c>
      <c r="C112" s="3">
        <v>0.222</v>
      </c>
      <c r="D112" s="4">
        <v>-6.2509999999999996E-5</v>
      </c>
    </row>
    <row r="113" spans="2:4" x14ac:dyDescent="0.3">
      <c r="B113" s="3">
        <v>0.72</v>
      </c>
      <c r="C113" s="3">
        <v>0.23499999999999999</v>
      </c>
      <c r="D113" s="4">
        <v>-4.282E-4</v>
      </c>
    </row>
    <row r="114" spans="2:4" x14ac:dyDescent="0.3">
      <c r="B114" s="3">
        <v>0.76</v>
      </c>
      <c r="C114" s="3">
        <v>0.248</v>
      </c>
      <c r="D114" s="4">
        <v>-2.454E-4</v>
      </c>
    </row>
    <row r="115" spans="2:4" x14ac:dyDescent="0.3">
      <c r="B115" s="3">
        <v>0.8</v>
      </c>
      <c r="C115" s="3">
        <v>0.26</v>
      </c>
      <c r="D115" s="4">
        <v>-2.454E-4</v>
      </c>
    </row>
    <row r="116" spans="2:4" x14ac:dyDescent="0.3">
      <c r="B116" s="3">
        <v>0.84</v>
      </c>
      <c r="C116" s="3">
        <v>0.27300000000000002</v>
      </c>
      <c r="D116" s="4">
        <v>-2.454E-4</v>
      </c>
    </row>
    <row r="117" spans="2:4" x14ac:dyDescent="0.3">
      <c r="B117" s="3">
        <v>0.88</v>
      </c>
      <c r="C117" s="3">
        <v>0.28599999999999998</v>
      </c>
      <c r="D117" s="4">
        <v>3.032E-4</v>
      </c>
    </row>
    <row r="118" spans="2:4" x14ac:dyDescent="0.3">
      <c r="B118" s="3">
        <v>0.92</v>
      </c>
      <c r="C118" s="3">
        <v>0.29699999999999999</v>
      </c>
      <c r="D118" s="4">
        <v>-2.454E-4</v>
      </c>
    </row>
    <row r="119" spans="2:4" x14ac:dyDescent="0.3">
      <c r="B119" s="3">
        <v>0.96</v>
      </c>
      <c r="C119" s="3">
        <v>0.31</v>
      </c>
      <c r="D119" s="4">
        <v>-6.2509999999999996E-5</v>
      </c>
    </row>
    <row r="120" spans="2:4" x14ac:dyDescent="0.3">
      <c r="B120" s="3">
        <v>1</v>
      </c>
      <c r="C120" s="3">
        <v>0.32300000000000001</v>
      </c>
      <c r="D120" s="4">
        <v>-7.9390000000000005E-4</v>
      </c>
    </row>
    <row r="121" spans="2:4" x14ac:dyDescent="0.3">
      <c r="B121" s="3">
        <v>1.04</v>
      </c>
      <c r="C121" s="3">
        <v>0.33600000000000002</v>
      </c>
      <c r="D121" s="4">
        <v>6.6890000000000005E-4</v>
      </c>
    </row>
    <row r="122" spans="2:4" x14ac:dyDescent="0.3">
      <c r="B122" s="3">
        <v>1.08</v>
      </c>
      <c r="C122" s="3">
        <v>0.34799999999999998</v>
      </c>
      <c r="D122" s="4">
        <v>4.86E-4</v>
      </c>
    </row>
    <row r="123" spans="2:4" x14ac:dyDescent="0.3">
      <c r="B123" s="3">
        <v>1.1200000000000001</v>
      </c>
      <c r="C123" s="3">
        <v>0.36</v>
      </c>
      <c r="D123" s="4">
        <v>-2.454E-4</v>
      </c>
    </row>
    <row r="124" spans="2:4" x14ac:dyDescent="0.3">
      <c r="B124" s="3">
        <v>1.1599999999999999</v>
      </c>
      <c r="C124" s="3">
        <v>0.372</v>
      </c>
      <c r="D124" s="4">
        <v>-6.2509999999999996E-5</v>
      </c>
    </row>
    <row r="125" spans="2:4" x14ac:dyDescent="0.3">
      <c r="B125" s="3">
        <v>1.2</v>
      </c>
      <c r="C125" s="3">
        <v>0.38500000000000001</v>
      </c>
      <c r="D125" s="4">
        <v>-6.2509999999999996E-5</v>
      </c>
    </row>
    <row r="126" spans="2:4" x14ac:dyDescent="0.3">
      <c r="B126" s="3">
        <v>1.24</v>
      </c>
      <c r="C126" s="3">
        <v>0.39700000000000002</v>
      </c>
      <c r="D126" s="4">
        <v>-2.454E-4</v>
      </c>
    </row>
    <row r="127" spans="2:4" x14ac:dyDescent="0.3">
      <c r="B127" s="3">
        <v>1.28</v>
      </c>
      <c r="C127" s="3">
        <v>0.40899999999999997</v>
      </c>
      <c r="D127" s="4">
        <v>1.203E-4</v>
      </c>
    </row>
    <row r="128" spans="2:4" x14ac:dyDescent="0.3">
      <c r="B128" s="3">
        <v>1.32</v>
      </c>
      <c r="C128" s="3">
        <v>0.42199999999999999</v>
      </c>
      <c r="D128" s="4">
        <v>1.203E-4</v>
      </c>
    </row>
    <row r="129" spans="2:4" x14ac:dyDescent="0.3">
      <c r="B129" s="3">
        <v>1.36</v>
      </c>
      <c r="C129" s="3">
        <v>0.433</v>
      </c>
      <c r="D129" s="4">
        <v>-6.2509999999999996E-5</v>
      </c>
    </row>
    <row r="130" spans="2:4" x14ac:dyDescent="0.3">
      <c r="B130" s="3">
        <v>1.4</v>
      </c>
      <c r="C130" s="3">
        <v>0.44600000000000001</v>
      </c>
      <c r="D130" s="4">
        <v>1.203E-4</v>
      </c>
    </row>
    <row r="131" spans="2:4" x14ac:dyDescent="0.3">
      <c r="B131" s="3">
        <v>1.44</v>
      </c>
      <c r="C131" s="3">
        <v>0.45900000000000002</v>
      </c>
      <c r="D131" s="4">
        <v>3.032E-4</v>
      </c>
    </row>
    <row r="132" spans="2:4" x14ac:dyDescent="0.3">
      <c r="B132" s="3">
        <v>1.48</v>
      </c>
      <c r="C132" s="3">
        <v>0.47</v>
      </c>
      <c r="D132" s="4">
        <v>4.86E-4</v>
      </c>
    </row>
    <row r="133" spans="2:4" x14ac:dyDescent="0.3">
      <c r="B133" s="3">
        <v>1.52</v>
      </c>
      <c r="C133" s="3">
        <v>0.48099999999999998</v>
      </c>
      <c r="D133" s="4">
        <v>1.203E-4</v>
      </c>
    </row>
    <row r="134" spans="2:4" x14ac:dyDescent="0.3">
      <c r="B134" s="3">
        <v>1.56</v>
      </c>
      <c r="C134" s="3">
        <v>0.49399999999999999</v>
      </c>
      <c r="D134" s="4">
        <v>1.203E-4</v>
      </c>
    </row>
    <row r="135" spans="2:4" x14ac:dyDescent="0.3">
      <c r="B135" s="3">
        <v>1.6</v>
      </c>
      <c r="C135" s="3">
        <v>0.50600000000000001</v>
      </c>
      <c r="D135" s="4">
        <v>1.217E-3</v>
      </c>
    </row>
    <row r="136" spans="2:4" x14ac:dyDescent="0.3">
      <c r="B136" s="3">
        <v>1.64</v>
      </c>
      <c r="C136" s="3">
        <v>0.51800000000000002</v>
      </c>
      <c r="D136" s="4">
        <v>4.86E-4</v>
      </c>
    </row>
    <row r="137" spans="2:4" x14ac:dyDescent="0.3">
      <c r="B137" s="3">
        <v>1.68</v>
      </c>
      <c r="C137" s="3">
        <v>0.52900000000000003</v>
      </c>
      <c r="D137" s="4">
        <v>4.86E-4</v>
      </c>
    </row>
    <row r="138" spans="2:4" x14ac:dyDescent="0.3">
      <c r="B138" s="3">
        <v>1.72</v>
      </c>
      <c r="C138" s="3">
        <v>0.54100000000000004</v>
      </c>
      <c r="D138" s="4">
        <v>3.032E-4</v>
      </c>
    </row>
    <row r="139" spans="2:4" x14ac:dyDescent="0.3">
      <c r="B139" s="3">
        <v>1.76</v>
      </c>
      <c r="C139" s="3">
        <v>0.55300000000000005</v>
      </c>
      <c r="D139" s="4">
        <v>4.86E-4</v>
      </c>
    </row>
    <row r="140" spans="2:4" x14ac:dyDescent="0.3">
      <c r="B140" s="3">
        <v>1.8</v>
      </c>
      <c r="C140" s="3">
        <v>0.56499999999999995</v>
      </c>
      <c r="D140" s="4">
        <v>6.6890000000000005E-4</v>
      </c>
    </row>
    <row r="141" spans="2:4" x14ac:dyDescent="0.3">
      <c r="B141" s="3">
        <v>1.84</v>
      </c>
      <c r="C141" s="3">
        <v>0.57699999999999996</v>
      </c>
      <c r="D141" s="4">
        <v>8.5170000000000005E-4</v>
      </c>
    </row>
    <row r="142" spans="2:4" x14ac:dyDescent="0.3">
      <c r="B142" s="3">
        <v>1.88</v>
      </c>
      <c r="C142" s="3">
        <v>0.58899999999999997</v>
      </c>
      <c r="D142" s="4">
        <v>4.86E-4</v>
      </c>
    </row>
    <row r="143" spans="2:4" x14ac:dyDescent="0.3">
      <c r="B143" s="3">
        <v>1.92</v>
      </c>
      <c r="C143" s="3">
        <v>0.59899999999999998</v>
      </c>
      <c r="D143" s="4">
        <v>4.86E-4</v>
      </c>
    </row>
    <row r="144" spans="2:4" x14ac:dyDescent="0.3">
      <c r="B144" s="3">
        <v>1.96</v>
      </c>
      <c r="C144" s="3">
        <v>0.61299999999999999</v>
      </c>
      <c r="D144" s="4">
        <v>6.6890000000000005E-4</v>
      </c>
    </row>
    <row r="145" spans="2:4" x14ac:dyDescent="0.3">
      <c r="B145" s="3">
        <v>2</v>
      </c>
      <c r="C145" s="3">
        <v>0.624</v>
      </c>
      <c r="D145" s="4">
        <v>4.86E-4</v>
      </c>
    </row>
    <row r="146" spans="2:4" x14ac:dyDescent="0.3">
      <c r="B146" s="3">
        <v>2.04</v>
      </c>
      <c r="C146" s="3">
        <v>0.63500000000000001</v>
      </c>
      <c r="D146" s="4">
        <v>3.032E-4</v>
      </c>
    </row>
    <row r="147" spans="2:4" x14ac:dyDescent="0.3">
      <c r="B147" s="3">
        <v>2.08</v>
      </c>
      <c r="C147" s="3">
        <v>0.64700000000000002</v>
      </c>
      <c r="D147" s="4">
        <v>4.86E-4</v>
      </c>
    </row>
    <row r="148" spans="2:4" x14ac:dyDescent="0.3">
      <c r="B148" s="3">
        <v>2.12</v>
      </c>
      <c r="C148" s="3">
        <v>0.65900000000000003</v>
      </c>
      <c r="D148" s="4">
        <v>3.032E-4</v>
      </c>
    </row>
    <row r="149" spans="2:4" x14ac:dyDescent="0.3">
      <c r="B149" s="3">
        <v>2.16</v>
      </c>
      <c r="C149" s="3">
        <v>0.67</v>
      </c>
      <c r="D149" s="4">
        <v>6.6890000000000005E-4</v>
      </c>
    </row>
    <row r="150" spans="2:4" x14ac:dyDescent="0.3">
      <c r="B150" s="3">
        <v>2.2000000000000002</v>
      </c>
      <c r="C150" s="3">
        <v>0.68200000000000005</v>
      </c>
      <c r="D150" s="4">
        <v>-6.2509999999999996E-5</v>
      </c>
    </row>
    <row r="151" spans="2:4" x14ac:dyDescent="0.3">
      <c r="B151" s="3">
        <v>2.2400000000000002</v>
      </c>
      <c r="C151" s="3">
        <v>0.69299999999999995</v>
      </c>
      <c r="D151" s="4">
        <v>-6.2509999999999996E-5</v>
      </c>
    </row>
    <row r="152" spans="2:4" x14ac:dyDescent="0.3">
      <c r="B152" s="3">
        <v>2.2799999999999998</v>
      </c>
      <c r="C152" s="3">
        <v>0.70499999999999996</v>
      </c>
      <c r="D152" s="4">
        <v>8.5170000000000005E-4</v>
      </c>
    </row>
    <row r="153" spans="2:4" x14ac:dyDescent="0.3">
      <c r="B153" s="3">
        <v>2.3199999999999998</v>
      </c>
      <c r="C153" s="3">
        <v>0.71699999999999997</v>
      </c>
      <c r="D153" s="4">
        <v>8.5170000000000005E-4</v>
      </c>
    </row>
    <row r="154" spans="2:4" x14ac:dyDescent="0.3">
      <c r="B154" s="3">
        <v>2.36</v>
      </c>
      <c r="C154" s="3">
        <v>0.72699999999999998</v>
      </c>
      <c r="D154" s="4">
        <v>6.6890000000000005E-4</v>
      </c>
    </row>
    <row r="155" spans="2:4" x14ac:dyDescent="0.3">
      <c r="B155" s="3">
        <v>2.4</v>
      </c>
      <c r="C155" s="3">
        <v>0.73799999999999999</v>
      </c>
      <c r="D155" s="4">
        <v>8.5170000000000005E-4</v>
      </c>
    </row>
    <row r="156" spans="2:4" x14ac:dyDescent="0.3">
      <c r="B156" s="3">
        <v>2.44</v>
      </c>
      <c r="C156" s="3">
        <v>0.751</v>
      </c>
      <c r="D156" s="4">
        <v>8.5170000000000005E-4</v>
      </c>
    </row>
    <row r="157" spans="2:4" x14ac:dyDescent="0.3">
      <c r="B157" s="3">
        <v>2.48</v>
      </c>
      <c r="C157" s="3">
        <v>0.76200000000000001</v>
      </c>
      <c r="D157" s="4">
        <v>8.5170000000000005E-4</v>
      </c>
    </row>
    <row r="158" spans="2:4" x14ac:dyDescent="0.3">
      <c r="B158" s="3">
        <v>2.52</v>
      </c>
      <c r="C158" s="3">
        <v>0.77300000000000002</v>
      </c>
      <c r="D158" s="4">
        <v>6.6890000000000005E-4</v>
      </c>
    </row>
    <row r="159" spans="2:4" x14ac:dyDescent="0.3">
      <c r="B159" s="3">
        <v>2.56</v>
      </c>
      <c r="C159" s="3">
        <v>0.78400000000000003</v>
      </c>
      <c r="D159" s="4">
        <v>1.0349999999999999E-3</v>
      </c>
    </row>
    <row r="160" spans="2:4" x14ac:dyDescent="0.3">
      <c r="B160" s="3">
        <v>2.6</v>
      </c>
      <c r="C160" s="3">
        <v>0.79500000000000004</v>
      </c>
      <c r="D160" s="4">
        <v>1.0349999999999999E-3</v>
      </c>
    </row>
    <row r="161" spans="2:4" x14ac:dyDescent="0.3">
      <c r="B161" s="3">
        <v>2.64</v>
      </c>
      <c r="C161" s="3">
        <v>0.80500000000000005</v>
      </c>
      <c r="D161" s="4">
        <v>8.5170000000000005E-4</v>
      </c>
    </row>
    <row r="162" spans="2:4" x14ac:dyDescent="0.3">
      <c r="B162" s="3">
        <v>2.68</v>
      </c>
      <c r="C162" s="3">
        <v>0.81699999999999995</v>
      </c>
      <c r="D162" s="4">
        <v>8.5170000000000005E-4</v>
      </c>
    </row>
    <row r="163" spans="2:4" x14ac:dyDescent="0.3">
      <c r="B163" s="3">
        <v>2.72</v>
      </c>
      <c r="C163" s="3">
        <v>0.82899999999999996</v>
      </c>
      <c r="D163" s="4">
        <v>1.0349999999999999E-3</v>
      </c>
    </row>
    <row r="164" spans="2:4" x14ac:dyDescent="0.3">
      <c r="B164" s="3">
        <v>2.76</v>
      </c>
      <c r="C164" s="3">
        <v>0.84</v>
      </c>
      <c r="D164" s="4">
        <v>1.217E-3</v>
      </c>
    </row>
    <row r="165" spans="2:4" x14ac:dyDescent="0.3">
      <c r="B165" s="3">
        <v>2.8</v>
      </c>
      <c r="C165" s="3">
        <v>0.85199999999999998</v>
      </c>
      <c r="D165" s="4">
        <v>4.86E-4</v>
      </c>
    </row>
    <row r="166" spans="2:4" x14ac:dyDescent="0.3">
      <c r="B166" s="3">
        <v>2.84</v>
      </c>
      <c r="C166" s="3">
        <v>0.86299999999999999</v>
      </c>
      <c r="D166" s="4">
        <v>1.0349999999999999E-3</v>
      </c>
    </row>
    <row r="167" spans="2:4" x14ac:dyDescent="0.3">
      <c r="B167" s="3">
        <v>2.88</v>
      </c>
      <c r="C167" s="3">
        <v>0.873</v>
      </c>
      <c r="D167" s="4">
        <v>8.5170000000000005E-4</v>
      </c>
    </row>
    <row r="168" spans="2:4" x14ac:dyDescent="0.3">
      <c r="B168" s="3">
        <v>2.92</v>
      </c>
      <c r="C168" s="3">
        <v>0.88500000000000001</v>
      </c>
      <c r="D168" s="4">
        <v>6.6890000000000005E-4</v>
      </c>
    </row>
    <row r="169" spans="2:4" x14ac:dyDescent="0.3">
      <c r="B169" s="3">
        <v>2.96</v>
      </c>
      <c r="C169" s="3">
        <v>0.89500000000000002</v>
      </c>
      <c r="D169" s="4">
        <v>1.0349999999999999E-3</v>
      </c>
    </row>
    <row r="170" spans="2:4" x14ac:dyDescent="0.3">
      <c r="B170" s="3">
        <v>3</v>
      </c>
      <c r="C170" s="3">
        <v>0.90700000000000003</v>
      </c>
      <c r="D170" s="4">
        <v>1.0349999999999999E-3</v>
      </c>
    </row>
    <row r="171" spans="2:4" x14ac:dyDescent="0.3">
      <c r="B171" s="3">
        <v>3.04</v>
      </c>
      <c r="C171" s="3">
        <v>0.91800000000000004</v>
      </c>
      <c r="D171" s="4">
        <v>8.5170000000000005E-4</v>
      </c>
    </row>
    <row r="172" spans="2:4" x14ac:dyDescent="0.3">
      <c r="B172" s="3">
        <v>3.08</v>
      </c>
      <c r="C172" s="3">
        <v>0.92900000000000005</v>
      </c>
      <c r="D172" s="4">
        <v>1.217E-3</v>
      </c>
    </row>
    <row r="173" spans="2:4" x14ac:dyDescent="0.3">
      <c r="B173" s="3">
        <v>3.12</v>
      </c>
      <c r="C173" s="3">
        <v>0.94</v>
      </c>
      <c r="D173" s="4">
        <v>1.0349999999999999E-3</v>
      </c>
    </row>
    <row r="174" spans="2:4" x14ac:dyDescent="0.3">
      <c r="B174" s="3">
        <v>3.16</v>
      </c>
      <c r="C174" s="3">
        <v>0.95099999999999996</v>
      </c>
      <c r="D174" s="4">
        <v>4.86E-4</v>
      </c>
    </row>
    <row r="180" spans="2:17" x14ac:dyDescent="0.3">
      <c r="B180" s="2" t="s">
        <v>4</v>
      </c>
      <c r="C180" t="s">
        <v>11</v>
      </c>
      <c r="D180" t="s">
        <v>10</v>
      </c>
      <c r="E180" t="s">
        <v>12</v>
      </c>
      <c r="F180" t="s">
        <v>13</v>
      </c>
      <c r="Q180" s="12"/>
    </row>
    <row r="181" spans="2:17" x14ac:dyDescent="0.3">
      <c r="B181" s="3">
        <v>0</v>
      </c>
      <c r="C181">
        <v>8.5370000000000008</v>
      </c>
      <c r="D181">
        <v>3.3700000000000001E-2</v>
      </c>
      <c r="E181" s="11">
        <f>C95+$D$181*SIN($C$181*B181)</f>
        <v>-7.1470000000000005E-5</v>
      </c>
      <c r="F181">
        <f>$D$181*COS($C$181*B181)</f>
        <v>3.3700000000000001E-2</v>
      </c>
      <c r="Q181" s="12"/>
    </row>
    <row r="182" spans="2:17" x14ac:dyDescent="0.3">
      <c r="B182" s="3">
        <v>0.04</v>
      </c>
      <c r="E182" s="11">
        <f>C96+$D$181*SIN($C$181*B182)</f>
        <v>2.5295523511258217E-2</v>
      </c>
      <c r="F182">
        <f t="shared" ref="F182:F245" si="8">$D$181*COS($C$181*B182)</f>
        <v>3.1754164436760705E-2</v>
      </c>
      <c r="Q182" s="12"/>
    </row>
    <row r="183" spans="2:17" x14ac:dyDescent="0.3">
      <c r="B183" s="3">
        <v>0.08</v>
      </c>
      <c r="E183" s="11">
        <f t="shared" ref="E182:E245" si="9">C97+$D$181*SIN($C$181*B183)</f>
        <v>4.8807796399490941E-2</v>
      </c>
      <c r="F183">
        <f t="shared" si="8"/>
        <v>2.6141362556488905E-2</v>
      </c>
      <c r="Q183" s="12"/>
    </row>
    <row r="184" spans="2:17" x14ac:dyDescent="0.3">
      <c r="B184" s="3">
        <v>0.12</v>
      </c>
      <c r="E184" s="11">
        <f t="shared" si="9"/>
        <v>6.9494067235150239E-2</v>
      </c>
      <c r="F184">
        <f t="shared" si="8"/>
        <v>1.7509759908623742E-2</v>
      </c>
      <c r="Q184" s="12"/>
    </row>
    <row r="185" spans="2:17" x14ac:dyDescent="0.3">
      <c r="B185" s="3">
        <v>0.16</v>
      </c>
      <c r="E185" s="11">
        <f t="shared" si="9"/>
        <v>8.6675203350544933E-2</v>
      </c>
      <c r="F185">
        <f t="shared" si="8"/>
        <v>6.856132718682499E-3</v>
      </c>
      <c r="Q185" s="12"/>
    </row>
    <row r="186" spans="2:17" x14ac:dyDescent="0.3">
      <c r="B186" s="3">
        <v>0.2</v>
      </c>
      <c r="E186" s="11">
        <f t="shared" si="9"/>
        <v>0.100786058154616</v>
      </c>
      <c r="F186">
        <f t="shared" si="8"/>
        <v>-4.5892396861133928E-3</v>
      </c>
      <c r="Q186" s="12"/>
    </row>
    <row r="187" spans="2:17" x14ac:dyDescent="0.3">
      <c r="B187" s="3">
        <v>0.24</v>
      </c>
      <c r="E187" s="11">
        <f t="shared" si="9"/>
        <v>0.10939149579111276</v>
      </c>
      <c r="F187">
        <f t="shared" si="8"/>
        <v>-1.5504647355629241E-2</v>
      </c>
      <c r="Q187" s="12"/>
    </row>
    <row r="188" spans="2:17" x14ac:dyDescent="0.3">
      <c r="B188" s="3">
        <v>0.28000000000000003</v>
      </c>
      <c r="E188" s="11">
        <f t="shared" si="9"/>
        <v>0.11600160342074531</v>
      </c>
      <c r="F188">
        <f t="shared" si="8"/>
        <v>-2.4629580590719732E-2</v>
      </c>
      <c r="Q188" s="12"/>
    </row>
    <row r="189" spans="2:17" x14ac:dyDescent="0.3">
      <c r="B189" s="3">
        <v>0.32</v>
      </c>
      <c r="E189" s="11">
        <f t="shared" si="9"/>
        <v>0.11842548921372424</v>
      </c>
      <c r="F189">
        <f t="shared" si="8"/>
        <v>-3.0910293420997704E-2</v>
      </c>
      <c r="Q189" s="12"/>
    </row>
    <row r="190" spans="2:17" x14ac:dyDescent="0.3">
      <c r="B190" s="3">
        <v>0.36</v>
      </c>
      <c r="E190" s="11">
        <f t="shared" si="9"/>
        <v>0.12229900145382781</v>
      </c>
      <c r="F190">
        <f t="shared" si="8"/>
        <v>-3.3621490037107182E-2</v>
      </c>
      <c r="Q190" s="12"/>
    </row>
    <row r="191" spans="2:17" x14ac:dyDescent="0.3">
      <c r="B191" s="3">
        <v>0.4</v>
      </c>
      <c r="E191" s="11">
        <f t="shared" si="9"/>
        <v>0.12290702533851315</v>
      </c>
      <c r="F191">
        <f t="shared" si="8"/>
        <v>-3.2450081845899217E-2</v>
      </c>
      <c r="Q191" s="12"/>
    </row>
    <row r="192" spans="2:17" x14ac:dyDescent="0.3">
      <c r="B192" s="3">
        <v>0.44</v>
      </c>
      <c r="E192" s="11">
        <f t="shared" si="9"/>
        <v>0.12556510462212755</v>
      </c>
      <c r="F192">
        <f t="shared" si="8"/>
        <v>-2.7531342895891459E-2</v>
      </c>
      <c r="Q192" s="12"/>
    </row>
    <row r="193" spans="2:17" x14ac:dyDescent="0.3">
      <c r="B193" s="3">
        <v>0.48</v>
      </c>
      <c r="E193" s="11">
        <f t="shared" si="9"/>
        <v>0.13046752281340368</v>
      </c>
      <c r="F193">
        <f t="shared" si="8"/>
        <v>-1.9433288449707962E-2</v>
      </c>
      <c r="Q193" s="12"/>
    </row>
    <row r="194" spans="2:17" x14ac:dyDescent="0.3">
      <c r="B194" s="3">
        <v>0.52</v>
      </c>
      <c r="E194" s="11">
        <f t="shared" si="9"/>
        <v>0.13854938748858209</v>
      </c>
      <c r="F194">
        <f t="shared" si="8"/>
        <v>-9.0910806636948106E-3</v>
      </c>
      <c r="Q194" s="12"/>
    </row>
    <row r="195" spans="2:17" x14ac:dyDescent="0.3">
      <c r="B195" s="3">
        <v>0.56000000000000005</v>
      </c>
      <c r="E195" s="11">
        <f t="shared" si="9"/>
        <v>0.15037864420373762</v>
      </c>
      <c r="F195">
        <f t="shared" si="8"/>
        <v>2.3009638026562675E-3</v>
      </c>
      <c r="Q195" s="12"/>
    </row>
    <row r="196" spans="2:17" x14ac:dyDescent="0.3">
      <c r="B196" s="3">
        <v>0.6</v>
      </c>
      <c r="E196" s="11">
        <f t="shared" si="9"/>
        <v>0.16509049022409727</v>
      </c>
      <c r="F196">
        <f t="shared" si="8"/>
        <v>1.34272933018302E-2</v>
      </c>
      <c r="Q196" s="12"/>
    </row>
    <row r="197" spans="2:17" x14ac:dyDescent="0.3">
      <c r="B197" s="3">
        <v>0.64</v>
      </c>
      <c r="E197" s="11">
        <f t="shared" si="9"/>
        <v>0.18537176196340319</v>
      </c>
      <c r="F197">
        <f t="shared" si="8"/>
        <v>2.3003040912295193E-2</v>
      </c>
      <c r="Q197" s="12"/>
    </row>
    <row r="198" spans="2:17" x14ac:dyDescent="0.3">
      <c r="B198" s="3">
        <v>0.68</v>
      </c>
      <c r="E198" s="11">
        <f>C112+$D$181*SIN($C$181*B198)</f>
        <v>0.20649709906956565</v>
      </c>
      <c r="F198">
        <f t="shared" si="8"/>
        <v>2.9922400684790278E-2</v>
      </c>
      <c r="Q198" s="12"/>
    </row>
    <row r="199" spans="2:17" x14ac:dyDescent="0.3">
      <c r="B199" s="3">
        <v>0.72</v>
      </c>
      <c r="E199" s="11">
        <f t="shared" si="9"/>
        <v>0.23041270893322452</v>
      </c>
      <c r="F199">
        <f t="shared" si="8"/>
        <v>3.3386325953430121E-2</v>
      </c>
      <c r="Q199" s="12"/>
    </row>
    <row r="200" spans="2:17" x14ac:dyDescent="0.3">
      <c r="B200" s="3">
        <v>0.76</v>
      </c>
      <c r="E200" s="11">
        <f t="shared" si="9"/>
        <v>0.25485805850588411</v>
      </c>
      <c r="F200">
        <f t="shared" si="8"/>
        <v>3.2994803129127337E-2</v>
      </c>
      <c r="Q200" s="12"/>
    </row>
    <row r="201" spans="2:17" x14ac:dyDescent="0.3">
      <c r="B201" s="3">
        <v>0.8</v>
      </c>
      <c r="E201" s="11">
        <f t="shared" si="9"/>
        <v>0.27751144047406151</v>
      </c>
      <c r="F201">
        <f t="shared" si="8"/>
        <v>2.879304521101235E-2</v>
      </c>
      <c r="Q201" s="12"/>
    </row>
    <row r="202" spans="2:17" x14ac:dyDescent="0.3">
      <c r="B202" s="3">
        <v>0.84</v>
      </c>
      <c r="E202" s="11">
        <f t="shared" si="9"/>
        <v>0.29914260382870911</v>
      </c>
      <c r="F202">
        <f t="shared" si="8"/>
        <v>2.1266270595832405E-2</v>
      </c>
      <c r="Q202" s="12"/>
    </row>
    <row r="203" spans="2:17" x14ac:dyDescent="0.3">
      <c r="B203" s="3">
        <v>0.88</v>
      </c>
      <c r="E203" s="11">
        <f>C117+$D$181*SIN($C$181*B203)</f>
        <v>0.3177548230738268</v>
      </c>
      <c r="F203">
        <f t="shared" si="8"/>
        <v>1.1283670127664871E-2</v>
      </c>
      <c r="Q203" s="12"/>
    </row>
    <row r="204" spans="2:17" x14ac:dyDescent="0.3">
      <c r="B204" s="3">
        <v>0.92</v>
      </c>
      <c r="E204" s="11">
        <f t="shared" si="9"/>
        <v>0.33069999994259891</v>
      </c>
      <c r="F204">
        <f t="shared" si="8"/>
        <v>-1.9669350588447731E-6</v>
      </c>
      <c r="Q204" s="12"/>
    </row>
    <row r="205" spans="2:17" x14ac:dyDescent="0.3">
      <c r="B205" s="3">
        <v>0.96</v>
      </c>
      <c r="E205" s="11">
        <f t="shared" si="9"/>
        <v>0.34175350569152108</v>
      </c>
      <c r="F205">
        <f t="shared" si="8"/>
        <v>-1.1287376856406357E-2</v>
      </c>
      <c r="Q205" s="12"/>
    </row>
    <row r="206" spans="2:17" x14ac:dyDescent="0.3">
      <c r="B206" s="3">
        <v>1</v>
      </c>
      <c r="E206" s="11">
        <f t="shared" si="9"/>
        <v>0.34914012119521576</v>
      </c>
      <c r="F206">
        <f t="shared" si="8"/>
        <v>-2.1269322130698751E-2</v>
      </c>
      <c r="Q206" s="12"/>
    </row>
    <row r="207" spans="2:17" x14ac:dyDescent="0.3">
      <c r="B207" s="3">
        <v>1.04</v>
      </c>
      <c r="E207" s="11">
        <f t="shared" si="9"/>
        <v>0.35350807928353739</v>
      </c>
      <c r="F207">
        <f t="shared" si="8"/>
        <v>-2.8795089161198478E-2</v>
      </c>
      <c r="Q207" s="12"/>
    </row>
    <row r="208" spans="2:17" x14ac:dyDescent="0.3">
      <c r="B208" s="3">
        <v>1.08</v>
      </c>
      <c r="E208" s="11">
        <f t="shared" si="9"/>
        <v>0.3548542069081248</v>
      </c>
      <c r="F208">
        <f t="shared" si="8"/>
        <v>-3.2995603459561311E-2</v>
      </c>
      <c r="Q208" s="12"/>
    </row>
    <row r="209" spans="2:17" x14ac:dyDescent="0.3">
      <c r="B209" s="3">
        <v>1.1200000000000001</v>
      </c>
      <c r="E209" s="11">
        <f>C123+$D$181*SIN($C$181*B209)</f>
        <v>0.35540881171018235</v>
      </c>
      <c r="F209">
        <f t="shared" si="8"/>
        <v>-3.3385790242069176E-2</v>
      </c>
      <c r="Q209" s="12"/>
    </row>
    <row r="210" spans="2:17" x14ac:dyDescent="0.3">
      <c r="B210" s="3">
        <v>1.1599999999999999</v>
      </c>
      <c r="E210" s="11">
        <f t="shared" si="9"/>
        <v>0.35649360627199389</v>
      </c>
      <c r="F210">
        <f t="shared" si="8"/>
        <v>-2.9920590795504916E-2</v>
      </c>
      <c r="Q210" s="12"/>
    </row>
    <row r="211" spans="2:17" x14ac:dyDescent="0.3">
      <c r="B211" s="3">
        <v>1.2</v>
      </c>
      <c r="E211" s="11">
        <f t="shared" si="9"/>
        <v>0.36036907693906034</v>
      </c>
      <c r="F211">
        <f t="shared" si="8"/>
        <v>-2.300016585083833E-2</v>
      </c>
      <c r="Q211" s="12"/>
    </row>
    <row r="212" spans="2:17" x14ac:dyDescent="0.3">
      <c r="B212" s="3">
        <v>1.24</v>
      </c>
      <c r="E212" s="11">
        <f t="shared" si="9"/>
        <v>0.36608892303920609</v>
      </c>
      <c r="F212">
        <f t="shared" si="8"/>
        <v>-1.3423685079883108E-2</v>
      </c>
      <c r="Q212" s="12"/>
    </row>
    <row r="213" spans="2:17" x14ac:dyDescent="0.3">
      <c r="B213" s="3">
        <v>1.28</v>
      </c>
      <c r="E213" s="11">
        <f t="shared" si="9"/>
        <v>0.37537837583658273</v>
      </c>
      <c r="F213">
        <f t="shared" si="8"/>
        <v>-2.2970390971675677E-3</v>
      </c>
      <c r="Q213" s="12"/>
    </row>
    <row r="214" spans="2:17" x14ac:dyDescent="0.3">
      <c r="B214" s="3">
        <v>1.32</v>
      </c>
      <c r="E214" s="11">
        <f t="shared" si="9"/>
        <v>0.38955044893016372</v>
      </c>
      <c r="F214">
        <f t="shared" si="8"/>
        <v>9.0948686283027994E-3</v>
      </c>
      <c r="Q214" s="12"/>
    </row>
    <row r="215" spans="2:17" x14ac:dyDescent="0.3">
      <c r="B215" s="3">
        <v>1.36</v>
      </c>
      <c r="E215" s="11">
        <f t="shared" si="9"/>
        <v>0.40546979148860152</v>
      </c>
      <c r="F215">
        <f t="shared" si="8"/>
        <v>1.9436502239830136E-2</v>
      </c>
      <c r="Q215" s="12"/>
    </row>
    <row r="216" spans="2:17" x14ac:dyDescent="0.3">
      <c r="B216" s="3">
        <v>1.4</v>
      </c>
      <c r="E216" s="11">
        <f t="shared" si="9"/>
        <v>0.42656831854465782</v>
      </c>
      <c r="F216">
        <f t="shared" si="8"/>
        <v>2.7533611383509252E-2</v>
      </c>
      <c r="Q216" s="12"/>
    </row>
    <row r="217" spans="2:17" x14ac:dyDescent="0.3">
      <c r="B217" s="3">
        <v>1.44</v>
      </c>
      <c r="E217" s="11">
        <f t="shared" si="9"/>
        <v>0.44991081336506683</v>
      </c>
      <c r="F217">
        <f t="shared" si="8"/>
        <v>3.2451143066390617E-2</v>
      </c>
      <c r="Q217" s="12"/>
    </row>
    <row r="218" spans="2:17" x14ac:dyDescent="0.3">
      <c r="B218" s="3">
        <v>1.48</v>
      </c>
      <c r="E218" s="11">
        <f>C132+$D$181*SIN($C$181*B218)</f>
        <v>0.47230292614364627</v>
      </c>
      <c r="F218">
        <f t="shared" si="8"/>
        <v>3.3621221440883295E-2</v>
      </c>
      <c r="Q218" s="12"/>
    </row>
    <row r="219" spans="2:17" x14ac:dyDescent="0.3">
      <c r="B219" s="3">
        <v>1.52</v>
      </c>
      <c r="E219" s="11">
        <f t="shared" si="9"/>
        <v>0.49442909734419482</v>
      </c>
      <c r="F219">
        <f t="shared" si="8"/>
        <v>3.0908726025511625E-2</v>
      </c>
      <c r="Q219" s="12"/>
    </row>
    <row r="220" spans="2:17" x14ac:dyDescent="0.3">
      <c r="B220" s="3">
        <v>1.56</v>
      </c>
      <c r="E220" s="11">
        <f t="shared" si="9"/>
        <v>0.51700447832548302</v>
      </c>
      <c r="F220">
        <f t="shared" si="8"/>
        <v>2.4626895398575512E-2</v>
      </c>
      <c r="Q220" s="12"/>
    </row>
    <row r="221" spans="2:17" x14ac:dyDescent="0.3">
      <c r="B221" s="3">
        <v>1.6</v>
      </c>
      <c r="E221" s="11">
        <f t="shared" si="9"/>
        <v>0.53592330547653433</v>
      </c>
      <c r="F221">
        <f t="shared" si="8"/>
        <v>1.5501154452427375E-2</v>
      </c>
      <c r="Q221" s="12"/>
    </row>
    <row r="222" spans="2:17" x14ac:dyDescent="0.3">
      <c r="B222" s="3">
        <v>1.64</v>
      </c>
      <c r="E222" s="11">
        <f t="shared" si="9"/>
        <v>0.55138659363851061</v>
      </c>
      <c r="F222">
        <f t="shared" si="8"/>
        <v>4.5853424318105396E-3</v>
      </c>
      <c r="Q222" s="12"/>
    </row>
    <row r="223" spans="2:17" x14ac:dyDescent="0.3">
      <c r="B223" s="3">
        <v>1.68</v>
      </c>
      <c r="E223" s="11">
        <f t="shared" si="9"/>
        <v>0.56199440279530988</v>
      </c>
      <c r="F223">
        <f t="shared" si="8"/>
        <v>-6.8599842697230915E-3</v>
      </c>
      <c r="Q223" s="12"/>
    </row>
    <row r="224" spans="2:17" x14ac:dyDescent="0.3">
      <c r="B224" s="3">
        <v>1.72</v>
      </c>
      <c r="E224" s="11">
        <f t="shared" si="9"/>
        <v>0.56979202308878829</v>
      </c>
      <c r="F224">
        <f t="shared" si="8"/>
        <v>-1.7513120979844837E-2</v>
      </c>
      <c r="Q224" s="12"/>
    </row>
    <row r="225" spans="2:17" x14ac:dyDescent="0.3">
      <c r="B225" s="3">
        <v>1.76</v>
      </c>
      <c r="E225" s="11">
        <f t="shared" si="9"/>
        <v>0.57426474471972844</v>
      </c>
      <c r="F225">
        <f t="shared" si="8"/>
        <v>-2.6143845011872016E-2</v>
      </c>
      <c r="Q225" s="12"/>
    </row>
    <row r="226" spans="2:17" x14ac:dyDescent="0.3">
      <c r="B226" s="3">
        <v>1.8</v>
      </c>
      <c r="E226" s="11">
        <f t="shared" si="9"/>
        <v>0.57628181670563261</v>
      </c>
      <c r="F226">
        <f t="shared" si="8"/>
        <v>-3.1755481602717163E-2</v>
      </c>
      <c r="Q226" s="12"/>
    </row>
    <row r="227" spans="2:17" x14ac:dyDescent="0.3">
      <c r="B227" s="3">
        <v>1.84</v>
      </c>
      <c r="E227" s="11">
        <f>C141+$D$181*SIN($C$181*B227)</f>
        <v>0.57699606612988896</v>
      </c>
      <c r="F227">
        <f t="shared" si="8"/>
        <v>-3.3699999770395637E-2</v>
      </c>
      <c r="Q227" s="12"/>
    </row>
    <row r="228" spans="2:17" x14ac:dyDescent="0.3">
      <c r="B228" s="3">
        <v>1.88</v>
      </c>
      <c r="E228" s="11">
        <f t="shared" si="9"/>
        <v>0.57771076983689695</v>
      </c>
      <c r="F228">
        <f t="shared" si="8"/>
        <v>-3.1752846838110214E-2</v>
      </c>
      <c r="Q228" s="12"/>
    </row>
    <row r="229" spans="2:17" x14ac:dyDescent="0.3">
      <c r="B229" s="3">
        <v>1.92</v>
      </c>
      <c r="E229" s="11">
        <f t="shared" si="9"/>
        <v>0.57772915221054932</v>
      </c>
      <c r="F229">
        <f t="shared" si="8"/>
        <v>-2.6138879744893893E-2</v>
      </c>
      <c r="Q229" s="12"/>
    </row>
    <row r="230" spans="2:17" x14ac:dyDescent="0.3">
      <c r="B230" s="3">
        <v>1.96</v>
      </c>
      <c r="E230" s="11">
        <f t="shared" si="9"/>
        <v>0.58420388901084641</v>
      </c>
      <c r="F230">
        <f t="shared" si="8"/>
        <v>-1.7506398598808134E-2</v>
      </c>
      <c r="Q230" s="12"/>
    </row>
    <row r="231" spans="2:17" x14ac:dyDescent="0.3">
      <c r="B231" s="3">
        <v>2</v>
      </c>
      <c r="E231" s="11">
        <f t="shared" si="9"/>
        <v>0.59100399654382496</v>
      </c>
      <c r="F231">
        <f t="shared" si="8"/>
        <v>-6.8522810742177075E-3</v>
      </c>
    </row>
    <row r="232" spans="2:17" x14ac:dyDescent="0.3">
      <c r="B232" s="3">
        <v>2.04</v>
      </c>
      <c r="E232" s="11">
        <f t="shared" si="9"/>
        <v>0.6016144777842094</v>
      </c>
      <c r="F232">
        <f t="shared" si="8"/>
        <v>4.5931368778815897E-3</v>
      </c>
    </row>
    <row r="233" spans="2:17" x14ac:dyDescent="0.3">
      <c r="B233" s="3">
        <v>2.08</v>
      </c>
      <c r="E233" s="11">
        <f t="shared" si="9"/>
        <v>0.61708031430203025</v>
      </c>
      <c r="F233">
        <f t="shared" si="8"/>
        <v>1.5508140047559051E-2</v>
      </c>
    </row>
    <row r="234" spans="2:17" x14ac:dyDescent="0.3">
      <c r="B234" s="3">
        <v>2.12</v>
      </c>
      <c r="E234" s="11">
        <f t="shared" si="9"/>
        <v>0.63600127179742094</v>
      </c>
      <c r="F234">
        <f t="shared" si="8"/>
        <v>2.4632265447252173E-2</v>
      </c>
    </row>
    <row r="235" spans="2:17" x14ac:dyDescent="0.3">
      <c r="B235" s="3">
        <v>2.16</v>
      </c>
      <c r="E235" s="11">
        <f t="shared" si="9"/>
        <v>0.65657811909968711</v>
      </c>
      <c r="F235">
        <f t="shared" si="8"/>
        <v>3.0911860395288676E-2</v>
      </c>
    </row>
    <row r="236" spans="2:17" x14ac:dyDescent="0.3">
      <c r="B236" s="3">
        <v>2.2000000000000002</v>
      </c>
      <c r="E236" s="11">
        <f t="shared" si="9"/>
        <v>0.6797049232673178</v>
      </c>
      <c r="F236">
        <f t="shared" si="8"/>
        <v>3.3621758175192161E-2</v>
      </c>
    </row>
    <row r="237" spans="2:17" x14ac:dyDescent="0.3">
      <c r="B237" s="3">
        <v>2.2400000000000002</v>
      </c>
      <c r="E237" s="11">
        <f t="shared" si="9"/>
        <v>0.70209676256413622</v>
      </c>
      <c r="F237">
        <f t="shared" si="8"/>
        <v>3.2449020183230939E-2</v>
      </c>
    </row>
    <row r="238" spans="2:17" x14ac:dyDescent="0.3">
      <c r="B238" s="3">
        <v>2.2799999999999998</v>
      </c>
      <c r="E238" s="11">
        <f t="shared" si="9"/>
        <v>0.72443810903557548</v>
      </c>
      <c r="F238">
        <f t="shared" si="8"/>
        <v>2.7529074033121388E-2</v>
      </c>
    </row>
    <row r="239" spans="2:17" x14ac:dyDescent="0.3">
      <c r="B239" s="3">
        <v>2.3199999999999998</v>
      </c>
      <c r="E239" s="11">
        <f t="shared" si="9"/>
        <v>0.74453474548662635</v>
      </c>
      <c r="F239">
        <f t="shared" si="8"/>
        <v>1.9430074394780627E-2</v>
      </c>
    </row>
    <row r="240" spans="2:17" x14ac:dyDescent="0.3">
      <c r="B240" s="3">
        <v>2.36</v>
      </c>
      <c r="E240" s="11">
        <f t="shared" si="9"/>
        <v>0.75945167351081544</v>
      </c>
      <c r="F240">
        <f t="shared" si="8"/>
        <v>9.087292575208435E-3</v>
      </c>
    </row>
    <row r="241" spans="2:6" x14ac:dyDescent="0.3">
      <c r="B241" s="3">
        <v>2.4</v>
      </c>
      <c r="E241" s="11">
        <f t="shared" si="9"/>
        <v>0.77162108697097043</v>
      </c>
      <c r="F241">
        <f t="shared" si="8"/>
        <v>-2.3048884767911189E-3</v>
      </c>
    </row>
    <row r="242" spans="2:6" x14ac:dyDescent="0.3">
      <c r="B242" s="3">
        <v>2.44</v>
      </c>
      <c r="E242" s="11">
        <f t="shared" si="9"/>
        <v>0.78190794216982706</v>
      </c>
      <c r="F242">
        <f t="shared" si="8"/>
        <v>-1.3430901340812E-2</v>
      </c>
    </row>
    <row r="243" spans="2:6" x14ac:dyDescent="0.3">
      <c r="B243" s="3">
        <v>2.48</v>
      </c>
      <c r="E243" s="11">
        <f t="shared" si="9"/>
        <v>0.78662555267666046</v>
      </c>
      <c r="F243">
        <f t="shared" si="8"/>
        <v>-2.300591566030407E-2</v>
      </c>
    </row>
    <row r="244" spans="2:6" x14ac:dyDescent="0.3">
      <c r="B244" s="3">
        <v>2.52</v>
      </c>
      <c r="E244" s="11">
        <f t="shared" si="9"/>
        <v>0.78849940792161433</v>
      </c>
      <c r="F244">
        <f t="shared" si="8"/>
        <v>-2.9924210166341912E-2</v>
      </c>
    </row>
    <row r="245" spans="2:6" x14ac:dyDescent="0.3">
      <c r="B245" s="3">
        <v>2.56</v>
      </c>
      <c r="E245" s="11">
        <f t="shared" si="9"/>
        <v>0.78858339378122511</v>
      </c>
      <c r="F245">
        <f t="shared" si="8"/>
        <v>-3.3386861209856594E-2</v>
      </c>
    </row>
    <row r="246" spans="2:6" x14ac:dyDescent="0.3">
      <c r="B246" s="3">
        <v>2.6</v>
      </c>
      <c r="E246" s="11">
        <f t="shared" ref="E246:E260" si="10">C160+$D$181*SIN($C$181*B246)</f>
        <v>0.78813808998980706</v>
      </c>
      <c r="F246">
        <f t="shared" ref="F246:F260" si="11">$D$181*COS($C$181*B246)</f>
        <v>-3.2994002349093894E-2</v>
      </c>
    </row>
    <row r="247" spans="2:6" x14ac:dyDescent="0.3">
      <c r="B247" s="3">
        <v>2.64</v>
      </c>
      <c r="E247" s="11">
        <f t="shared" si="10"/>
        <v>0.78748519857403187</v>
      </c>
      <c r="F247">
        <f t="shared" si="11"/>
        <v>-2.879100086848152E-2</v>
      </c>
    </row>
    <row r="248" spans="2:6" x14ac:dyDescent="0.3">
      <c r="B248" s="3">
        <v>2.68</v>
      </c>
      <c r="E248" s="11">
        <f t="shared" si="10"/>
        <v>0.7908549138940264</v>
      </c>
      <c r="F248">
        <f t="shared" si="11"/>
        <v>-2.126321877118395E-2</v>
      </c>
    </row>
    <row r="249" spans="2:6" x14ac:dyDescent="0.3">
      <c r="B249" s="3">
        <v>2.72</v>
      </c>
      <c r="E249" s="11">
        <f t="shared" si="10"/>
        <v>0.79724385997657043</v>
      </c>
      <c r="F249">
        <f t="shared" si="11"/>
        <v>-1.1279963245167847E-2</v>
      </c>
    </row>
    <row r="250" spans="2:6" x14ac:dyDescent="0.3">
      <c r="B250" s="3">
        <v>2.76</v>
      </c>
      <c r="E250" s="11">
        <f t="shared" si="10"/>
        <v>0.80630000051660977</v>
      </c>
      <c r="F250">
        <f t="shared" si="11"/>
        <v>5.9008051496124042E-6</v>
      </c>
    </row>
    <row r="251" spans="2:6" x14ac:dyDescent="0.3">
      <c r="B251" s="3">
        <v>2.8</v>
      </c>
      <c r="E251" s="11">
        <f t="shared" si="10"/>
        <v>0.82024781212346964</v>
      </c>
      <c r="F251">
        <f t="shared" si="11"/>
        <v>1.129108343134185E-2</v>
      </c>
    </row>
    <row r="252" spans="2:6" x14ac:dyDescent="0.3">
      <c r="B252" s="3">
        <v>2.84</v>
      </c>
      <c r="E252" s="11">
        <f t="shared" si="10"/>
        <v>0.83686236179447249</v>
      </c>
      <c r="F252">
        <f t="shared" si="11"/>
        <v>2.1272373375741383E-2</v>
      </c>
    </row>
    <row r="253" spans="2:6" x14ac:dyDescent="0.3">
      <c r="B253" s="3">
        <v>2.88</v>
      </c>
      <c r="E253" s="11">
        <f t="shared" si="10"/>
        <v>0.85549528214555837</v>
      </c>
      <c r="F253">
        <f t="shared" si="11"/>
        <v>2.8797132719011981E-2</v>
      </c>
    </row>
    <row r="254" spans="2:6" x14ac:dyDescent="0.3">
      <c r="B254" s="3">
        <v>2.92</v>
      </c>
      <c r="E254" s="11">
        <f t="shared" si="10"/>
        <v>0.87814964478303237</v>
      </c>
      <c r="F254">
        <f t="shared" si="11"/>
        <v>3.2996403340384915E-2</v>
      </c>
    </row>
    <row r="255" spans="2:6" x14ac:dyDescent="0.3">
      <c r="B255" s="3">
        <v>2.96</v>
      </c>
      <c r="E255" s="11">
        <f t="shared" si="10"/>
        <v>0.89959508545029865</v>
      </c>
      <c r="F255">
        <f t="shared" si="11"/>
        <v>3.3385254075781037E-2</v>
      </c>
    </row>
    <row r="256" spans="2:6" x14ac:dyDescent="0.3">
      <c r="B256" s="3">
        <v>3</v>
      </c>
      <c r="E256" s="11">
        <f t="shared" si="10"/>
        <v>0.9225098863142821</v>
      </c>
      <c r="F256">
        <f t="shared" si="11"/>
        <v>2.9918780498510406E-2</v>
      </c>
    </row>
    <row r="257" spans="2:6" x14ac:dyDescent="0.3">
      <c r="B257" s="3">
        <v>3.04</v>
      </c>
      <c r="E257" s="11">
        <f t="shared" si="10"/>
        <v>0.94263360774965244</v>
      </c>
      <c r="F257">
        <f t="shared" si="11"/>
        <v>2.2997290475972678E-2</v>
      </c>
    </row>
    <row r="258" spans="2:6" x14ac:dyDescent="0.3">
      <c r="B258" s="3">
        <v>3.08</v>
      </c>
      <c r="E258" s="11">
        <f t="shared" si="10"/>
        <v>0.95991264372447926</v>
      </c>
      <c r="F258">
        <f t="shared" si="11"/>
        <v>1.3420076675019923E-2</v>
      </c>
    </row>
    <row r="259" spans="2:6" x14ac:dyDescent="0.3">
      <c r="B259" s="3">
        <v>3.12</v>
      </c>
      <c r="E259" s="11">
        <f t="shared" si="10"/>
        <v>0.97362189207243133</v>
      </c>
      <c r="F259">
        <f t="shared" si="11"/>
        <v>2.2931143603786191E-3</v>
      </c>
    </row>
    <row r="260" spans="2:6" x14ac:dyDescent="0.3">
      <c r="B260" s="3">
        <v>3.16</v>
      </c>
      <c r="E260" s="11">
        <f t="shared" si="10"/>
        <v>0.98344848918608496</v>
      </c>
      <c r="F260">
        <f t="shared" si="11"/>
        <v>-9.0986564689807536E-3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catarino</dc:creator>
  <cp:lastModifiedBy>tiago catarino</cp:lastModifiedBy>
  <dcterms:created xsi:type="dcterms:W3CDTF">2022-04-12T14:48:38Z</dcterms:created>
  <dcterms:modified xsi:type="dcterms:W3CDTF">2022-04-15T18:34:42Z</dcterms:modified>
</cp:coreProperties>
</file>