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amachado/Desktop/fcup/2ª semestre/laboratorios de física I/T6A-movimento harmónico simples/"/>
    </mc:Choice>
  </mc:AlternateContent>
  <xr:revisionPtr revIDLastSave="0" documentId="13_ncr:1_{58F7E188-C245-534C-B20F-7939C7D0EC05}" xr6:coauthVersionLast="47" xr6:coauthVersionMax="47" xr10:uidLastSave="{00000000-0000-0000-0000-000000000000}"/>
  <bookViews>
    <workbookView xWindow="0" yWindow="500" windowWidth="28800" windowHeight="16020" xr2:uid="{2EC778B5-EE8F-8640-B17A-A35814D77BE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1" i="1" l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K30" i="1"/>
  <c r="L30" i="1"/>
  <c r="K20" i="1"/>
  <c r="L20" i="1"/>
  <c r="B40" i="1"/>
  <c r="C40" i="1"/>
  <c r="D40" i="1"/>
  <c r="E40" i="1"/>
  <c r="F40" i="1"/>
  <c r="G40" i="1"/>
  <c r="H40" i="1"/>
  <c r="I40" i="1"/>
  <c r="J40" i="1"/>
  <c r="K40" i="1"/>
  <c r="L40" i="1"/>
  <c r="F5" i="1"/>
  <c r="F6" i="1"/>
  <c r="F7" i="1"/>
  <c r="F8" i="1"/>
  <c r="F9" i="1"/>
  <c r="F10" i="1"/>
  <c r="F11" i="1"/>
  <c r="F12" i="1"/>
  <c r="F13" i="1"/>
  <c r="F14" i="1"/>
  <c r="F4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20" i="1"/>
  <c r="E20" i="1"/>
</calcChain>
</file>

<file path=xl/sharedStrings.xml><?xml version="1.0" encoding="utf-8"?>
<sst xmlns="http://schemas.openxmlformats.org/spreadsheetml/2006/main" count="22" uniqueCount="17">
  <si>
    <r>
      <t>m</t>
    </r>
    <r>
      <rPr>
        <vertAlign val="subscript"/>
        <sz val="12"/>
        <color theme="1"/>
        <rFont val="Calibri (Body)"/>
      </rPr>
      <t>i</t>
    </r>
  </si>
  <si>
    <t>Tabela I - método estático</t>
  </si>
  <si>
    <r>
      <rPr>
        <b/>
        <i/>
        <sz val="14"/>
        <color theme="1"/>
        <rFont val="Calibri"/>
        <family val="2"/>
        <scheme val="minor"/>
      </rPr>
      <t>Tabela II - método dinâmico</t>
    </r>
    <r>
      <rPr>
        <b/>
        <sz val="14"/>
        <color theme="1"/>
        <rFont val="Calibri"/>
        <family val="2"/>
        <scheme val="minor"/>
      </rPr>
      <t xml:space="preserve">		</t>
    </r>
  </si>
  <si>
    <r>
      <t>L</t>
    </r>
    <r>
      <rPr>
        <b/>
        <vertAlign val="subscript"/>
        <sz val="12"/>
        <color theme="1"/>
        <rFont val="Calibri (Body)"/>
      </rPr>
      <t>i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vertAlign val="subscript"/>
        <sz val="12"/>
        <color theme="1"/>
        <rFont val="Calibri (Body)"/>
      </rPr>
      <t>carga</t>
    </r>
    <r>
      <rPr>
        <b/>
        <sz val="12"/>
        <color theme="1"/>
        <rFont val="Calibri"/>
        <family val="2"/>
        <scheme val="minor"/>
      </rPr>
      <t xml:space="preserve"> (cm)</t>
    </r>
  </si>
  <si>
    <t>Li (cm)</t>
  </si>
  <si>
    <t>20T (s)</t>
  </si>
  <si>
    <r>
      <rPr>
        <b/>
        <sz val="12"/>
        <color theme="1"/>
        <rFont val="Calibri"/>
        <family val="2"/>
        <scheme val="minor"/>
      </rPr>
      <t>T</t>
    </r>
    <r>
      <rPr>
        <b/>
        <vertAlign val="super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(s)</t>
    </r>
  </si>
  <si>
    <r>
      <t>T</t>
    </r>
    <r>
      <rPr>
        <b/>
        <sz val="12"/>
        <color theme="1"/>
        <rFont val="Calibri (Body)"/>
      </rPr>
      <t>(s)</t>
    </r>
  </si>
  <si>
    <r>
      <t>m</t>
    </r>
    <r>
      <rPr>
        <b/>
        <vertAlign val="subscript"/>
        <sz val="12"/>
        <color theme="1"/>
        <rFont val="Calibri (Body)"/>
      </rPr>
      <t>i</t>
    </r>
    <r>
      <rPr>
        <b/>
        <sz val="12"/>
        <color theme="1"/>
        <rFont val="Calibri"/>
        <family val="2"/>
        <scheme val="minor"/>
      </rPr>
      <t xml:space="preserve"> (g)</t>
    </r>
  </si>
  <si>
    <t>média</t>
  </si>
  <si>
    <r>
      <t>L</t>
    </r>
    <r>
      <rPr>
        <b/>
        <vertAlign val="subscript"/>
        <sz val="12"/>
        <color theme="1"/>
        <rFont val="Calibri"/>
        <family val="2"/>
        <scheme val="minor"/>
      </rPr>
      <t xml:space="preserve">i </t>
    </r>
    <r>
      <rPr>
        <b/>
        <vertAlign val="subscript"/>
        <sz val="12"/>
        <color theme="1"/>
        <rFont val="Calibri (Body)"/>
      </rPr>
      <t>descarga</t>
    </r>
    <r>
      <rPr>
        <b/>
        <sz val="12"/>
        <color theme="1"/>
        <rFont val="Calibri"/>
        <family val="2"/>
        <scheme val="minor"/>
      </rPr>
      <t xml:space="preserve"> (cm)</t>
    </r>
  </si>
  <si>
    <t>20T (s) ± 0,01s</t>
  </si>
  <si>
    <t>(Li  ± 0,05) cm</t>
  </si>
  <si>
    <t>Tabela massas - pesadas individualmente</t>
  </si>
  <si>
    <r>
      <t xml:space="preserve">m </t>
    </r>
    <r>
      <rPr>
        <b/>
        <vertAlign val="subscript"/>
        <sz val="12"/>
        <color theme="1"/>
        <rFont val="Calibri (Body)"/>
      </rPr>
      <t>pesos</t>
    </r>
    <r>
      <rPr>
        <b/>
        <sz val="12"/>
        <color theme="1"/>
        <rFont val="Calibri"/>
        <family val="2"/>
        <scheme val="minor"/>
      </rPr>
      <t xml:space="preserve"> (±0,00001)kg</t>
    </r>
  </si>
  <si>
    <r>
      <t xml:space="preserve">m </t>
    </r>
    <r>
      <rPr>
        <b/>
        <vertAlign val="subscript"/>
        <sz val="12"/>
        <color theme="1"/>
        <rFont val="Calibri (Body)"/>
      </rPr>
      <t>mola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9"/>
        <color theme="1"/>
        <rFont val="Calibri (Body)"/>
      </rPr>
      <t>(±0,00001)kg</t>
    </r>
  </si>
  <si>
    <r>
      <t xml:space="preserve">m </t>
    </r>
    <r>
      <rPr>
        <b/>
        <vertAlign val="subscript"/>
        <sz val="12"/>
        <color theme="1"/>
        <rFont val="Calibri (Body)"/>
      </rPr>
      <t>prato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9"/>
        <color theme="1"/>
        <rFont val="Calibri (Body)"/>
      </rPr>
      <t>(±0,00001)kg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</si>
</sst>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0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b/>
      <i/>
      <sz val="12"/>
      <color theme="1"/>
      <name val="Calibri"/>
      <family val="2"/>
      <scheme val="minor"/>
    </font>
    <font>
      <b/>
      <vertAlign val="subscript"/>
      <sz val="12"/>
      <color theme="1"/>
      <name val="Calibri (Body)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perscript"/>
      <sz val="12"/>
      <color theme="1"/>
      <name val="Calibri (Body)"/>
    </font>
    <font>
      <b/>
      <sz val="12"/>
      <color theme="1"/>
      <name val="Calibri (Body)"/>
    </font>
    <font>
      <b/>
      <vertAlign val="subscript"/>
      <sz val="12"/>
      <color theme="1"/>
      <name val="Calibri"/>
      <family val="2"/>
      <scheme val="minor"/>
    </font>
    <font>
      <b/>
      <sz val="9"/>
      <color theme="1"/>
      <name val="Calibri (Body)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8" xfId="0" applyFont="1" applyBorder="1" applyAlignment="1">
      <alignment vertic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83B1C-3F30-514A-9CB4-6FEE0D6B4D17}">
  <dimension ref="A1:N55"/>
  <sheetViews>
    <sheetView tabSelected="1" topLeftCell="A17" zoomScale="125" workbookViewId="0">
      <selection activeCell="B30" sqref="B30"/>
    </sheetView>
  </sheetViews>
  <sheetFormatPr baseColWidth="10" defaultRowHeight="16" x14ac:dyDescent="0.2"/>
  <cols>
    <col min="1" max="1" width="14.6640625" bestFit="1" customWidth="1"/>
    <col min="2" max="2" width="22.83203125" customWidth="1"/>
    <col min="3" max="3" width="12.83203125" bestFit="1" customWidth="1"/>
    <col min="9" max="9" width="13" bestFit="1" customWidth="1"/>
    <col min="10" max="10" width="15" bestFit="1" customWidth="1"/>
  </cols>
  <sheetData>
    <row r="1" spans="1:9" ht="19" x14ac:dyDescent="0.2">
      <c r="A1" s="29" t="s">
        <v>1</v>
      </c>
      <c r="B1" s="30"/>
      <c r="C1" s="30"/>
      <c r="D1" s="30"/>
      <c r="E1" s="30"/>
      <c r="F1" s="30"/>
      <c r="G1" s="18"/>
      <c r="H1" s="18"/>
      <c r="I1" s="28"/>
    </row>
    <row r="2" spans="1:9" ht="18" customHeight="1" x14ac:dyDescent="0.2">
      <c r="A2" s="32" t="s">
        <v>8</v>
      </c>
      <c r="B2" s="32" t="s">
        <v>3</v>
      </c>
      <c r="C2" s="37" t="s">
        <v>10</v>
      </c>
      <c r="D2" s="38"/>
      <c r="E2" s="38"/>
      <c r="F2" s="38"/>
      <c r="G2" s="15"/>
      <c r="H2" s="15"/>
      <c r="I2" s="15"/>
    </row>
    <row r="3" spans="1:9" x14ac:dyDescent="0.2">
      <c r="A3" s="33"/>
      <c r="B3" s="33"/>
      <c r="C3" s="3">
        <v>1</v>
      </c>
      <c r="D3" s="3">
        <v>2</v>
      </c>
      <c r="E3" s="3">
        <v>3</v>
      </c>
      <c r="F3" s="3" t="s">
        <v>9</v>
      </c>
      <c r="G3" s="14"/>
      <c r="H3" s="26"/>
      <c r="I3" s="14"/>
    </row>
    <row r="4" spans="1:9" x14ac:dyDescent="0.2">
      <c r="A4" s="4">
        <v>234.67</v>
      </c>
      <c r="B4" s="4">
        <v>56.8</v>
      </c>
      <c r="C4" s="5">
        <v>57</v>
      </c>
      <c r="D4" s="23">
        <v>56.9</v>
      </c>
      <c r="E4" s="5"/>
      <c r="F4" s="5">
        <f>AVERAGE(C4:E4)</f>
        <v>56.95</v>
      </c>
      <c r="G4" s="27"/>
      <c r="H4" s="8"/>
      <c r="I4" s="27"/>
    </row>
    <row r="5" spans="1:9" x14ac:dyDescent="0.2">
      <c r="A5" s="4">
        <v>282.69</v>
      </c>
      <c r="B5" s="4">
        <v>58.5</v>
      </c>
      <c r="C5" s="4">
        <v>58.5</v>
      </c>
      <c r="D5" s="4">
        <v>58.5</v>
      </c>
      <c r="E5" s="4"/>
      <c r="F5" s="5">
        <f t="shared" ref="F5:F14" si="0">AVERAGE(C5:E5)</f>
        <v>58.5</v>
      </c>
      <c r="G5" s="8"/>
      <c r="H5" s="8"/>
      <c r="I5" s="27"/>
    </row>
    <row r="6" spans="1:9" x14ac:dyDescent="0.2">
      <c r="A6" s="4">
        <v>331.01</v>
      </c>
      <c r="B6" s="4">
        <v>60.1</v>
      </c>
      <c r="C6" s="4">
        <v>61.2</v>
      </c>
      <c r="D6" s="5">
        <v>59</v>
      </c>
      <c r="E6" s="4"/>
      <c r="F6" s="5">
        <f t="shared" si="0"/>
        <v>60.1</v>
      </c>
      <c r="G6" s="8"/>
      <c r="H6" s="8"/>
      <c r="I6" s="27"/>
    </row>
    <row r="7" spans="1:9" x14ac:dyDescent="0.2">
      <c r="A7" s="4">
        <v>379.82</v>
      </c>
      <c r="B7" s="4">
        <v>61.7</v>
      </c>
      <c r="C7" s="4">
        <v>61.8</v>
      </c>
      <c r="D7" s="4">
        <v>61.7</v>
      </c>
      <c r="E7" s="4"/>
      <c r="F7" s="5">
        <f t="shared" si="0"/>
        <v>61.75</v>
      </c>
      <c r="G7" s="8"/>
      <c r="H7" s="8"/>
      <c r="I7" s="27"/>
    </row>
    <row r="8" spans="1:9" x14ac:dyDescent="0.2">
      <c r="A8" s="7">
        <v>429.4</v>
      </c>
      <c r="B8" s="4">
        <v>63.4</v>
      </c>
      <c r="C8" s="4">
        <v>63.4</v>
      </c>
      <c r="D8" s="4">
        <v>63.3</v>
      </c>
      <c r="E8" s="4"/>
      <c r="F8" s="5">
        <f t="shared" si="0"/>
        <v>63.349999999999994</v>
      </c>
      <c r="G8" s="8"/>
      <c r="H8" s="8"/>
      <c r="I8" s="27"/>
    </row>
    <row r="9" spans="1:9" x14ac:dyDescent="0.2">
      <c r="A9" s="4">
        <v>479.47</v>
      </c>
      <c r="B9" s="5">
        <v>65</v>
      </c>
      <c r="C9" s="4">
        <v>64.900000000000006</v>
      </c>
      <c r="D9" s="4">
        <v>64.900000000000006</v>
      </c>
      <c r="E9" s="4"/>
      <c r="F9" s="5">
        <f t="shared" si="0"/>
        <v>64.900000000000006</v>
      </c>
      <c r="G9" s="8"/>
      <c r="H9" s="8"/>
      <c r="I9" s="27"/>
    </row>
    <row r="10" spans="1:9" x14ac:dyDescent="0.2">
      <c r="A10" s="4">
        <v>529.77</v>
      </c>
      <c r="B10" s="4">
        <v>66.599999999999994</v>
      </c>
      <c r="C10" s="4">
        <v>66.5</v>
      </c>
      <c r="D10" s="4">
        <v>66.5</v>
      </c>
      <c r="E10" s="4"/>
      <c r="F10" s="5">
        <f t="shared" si="0"/>
        <v>66.5</v>
      </c>
      <c r="G10" s="8"/>
      <c r="H10" s="8"/>
      <c r="I10" s="27"/>
    </row>
    <row r="11" spans="1:9" x14ac:dyDescent="0.2">
      <c r="A11" s="4">
        <v>580.25</v>
      </c>
      <c r="B11" s="4">
        <v>68.2</v>
      </c>
      <c r="C11" s="4">
        <v>68.2</v>
      </c>
      <c r="D11" s="4">
        <v>68.2</v>
      </c>
      <c r="E11" s="4"/>
      <c r="F11" s="5">
        <f t="shared" si="0"/>
        <v>68.2</v>
      </c>
      <c r="G11" s="8"/>
      <c r="H11" s="8"/>
      <c r="I11" s="27"/>
    </row>
    <row r="12" spans="1:9" x14ac:dyDescent="0.2">
      <c r="A12" s="4">
        <v>630.75</v>
      </c>
      <c r="B12" s="4">
        <v>69.8</v>
      </c>
      <c r="C12" s="4">
        <v>69.8</v>
      </c>
      <c r="D12" s="4">
        <v>69.900000000000006</v>
      </c>
      <c r="E12" s="4"/>
      <c r="F12" s="5">
        <f t="shared" si="0"/>
        <v>69.849999999999994</v>
      </c>
      <c r="G12" s="8"/>
      <c r="H12" s="8"/>
      <c r="I12" s="27"/>
    </row>
    <row r="13" spans="1:9" x14ac:dyDescent="0.2">
      <c r="A13" s="4">
        <v>682.22</v>
      </c>
      <c r="B13" s="4">
        <v>71.5</v>
      </c>
      <c r="C13" s="4">
        <v>71.599999999999994</v>
      </c>
      <c r="D13" s="4">
        <v>71.5</v>
      </c>
      <c r="E13" s="4"/>
      <c r="F13" s="5">
        <f t="shared" si="0"/>
        <v>71.55</v>
      </c>
      <c r="G13" s="8"/>
      <c r="H13" s="8"/>
      <c r="I13" s="27"/>
    </row>
    <row r="14" spans="1:9" x14ac:dyDescent="0.2">
      <c r="A14" s="24">
        <v>735.46</v>
      </c>
      <c r="B14" s="4">
        <v>73.3</v>
      </c>
      <c r="C14" s="4">
        <v>73.3</v>
      </c>
      <c r="D14" s="24">
        <v>73.3</v>
      </c>
      <c r="E14" s="4"/>
      <c r="F14" s="5">
        <f t="shared" si="0"/>
        <v>73.3</v>
      </c>
      <c r="G14" s="8"/>
      <c r="H14" s="8"/>
      <c r="I14" s="27"/>
    </row>
    <row r="15" spans="1:9" x14ac:dyDescent="0.2">
      <c r="A15" s="2"/>
      <c r="B15" s="2"/>
      <c r="C15" s="2"/>
    </row>
    <row r="16" spans="1:9" x14ac:dyDescent="0.2">
      <c r="A16" s="2"/>
      <c r="B16" s="2"/>
      <c r="C16" s="2"/>
    </row>
    <row r="17" spans="1:13" x14ac:dyDescent="0.2">
      <c r="A17" s="2"/>
      <c r="B17" s="2"/>
      <c r="C17" s="2"/>
    </row>
    <row r="18" spans="1:13" ht="19" x14ac:dyDescent="0.25">
      <c r="A18" s="39" t="s">
        <v>2</v>
      </c>
      <c r="B18" s="40"/>
      <c r="C18" s="40"/>
      <c r="D18" s="40"/>
      <c r="E18" s="41"/>
      <c r="H18" s="39" t="s">
        <v>2</v>
      </c>
      <c r="I18" s="40"/>
      <c r="J18" s="40"/>
      <c r="K18" s="40"/>
      <c r="L18" s="41"/>
    </row>
    <row r="19" spans="1:13" ht="20" x14ac:dyDescent="0.25">
      <c r="A19" s="10" t="s">
        <v>8</v>
      </c>
      <c r="B19" s="10" t="s">
        <v>5</v>
      </c>
      <c r="C19" s="10" t="s">
        <v>4</v>
      </c>
      <c r="D19" s="19" t="s">
        <v>7</v>
      </c>
      <c r="E19" s="10" t="s">
        <v>6</v>
      </c>
      <c r="H19" s="10" t="s">
        <v>8</v>
      </c>
      <c r="I19" s="10" t="s">
        <v>11</v>
      </c>
      <c r="J19" s="10" t="s">
        <v>12</v>
      </c>
      <c r="K19" s="19" t="s">
        <v>7</v>
      </c>
      <c r="L19" s="10" t="s">
        <v>6</v>
      </c>
    </row>
    <row r="20" spans="1:13" x14ac:dyDescent="0.2">
      <c r="A20" s="6">
        <v>234.67</v>
      </c>
      <c r="B20" s="6">
        <v>8.6999999999999993</v>
      </c>
      <c r="C20" s="20">
        <v>56.9</v>
      </c>
      <c r="D20" s="6">
        <f>B20/20</f>
        <v>0.43499999999999994</v>
      </c>
      <c r="E20" s="6">
        <f>D20*D20</f>
        <v>0.18922499999999995</v>
      </c>
      <c r="H20" s="6">
        <v>234.67</v>
      </c>
      <c r="I20" s="6">
        <v>8.4700000000000006</v>
      </c>
      <c r="J20" s="20">
        <v>56.9</v>
      </c>
      <c r="K20" s="6">
        <f>I20/20</f>
        <v>0.42350000000000004</v>
      </c>
      <c r="L20" s="6">
        <f>K20*K20</f>
        <v>0.17935225000000005</v>
      </c>
    </row>
    <row r="21" spans="1:13" x14ac:dyDescent="0.2">
      <c r="A21" s="6">
        <v>282.69</v>
      </c>
      <c r="B21" s="6">
        <v>10.3</v>
      </c>
      <c r="C21" s="6">
        <v>58.5</v>
      </c>
      <c r="D21" s="6">
        <f t="shared" ref="D21:D30" si="1">B21/20</f>
        <v>0.51500000000000001</v>
      </c>
      <c r="E21" s="6">
        <f t="shared" ref="E21:E30" si="2">D21*D21</f>
        <v>0.26522499999999999</v>
      </c>
      <c r="H21" s="6">
        <v>282.69</v>
      </c>
      <c r="I21" s="6">
        <v>9.9700000000000006</v>
      </c>
      <c r="J21" s="6">
        <v>58.5</v>
      </c>
      <c r="K21" s="6">
        <f t="shared" ref="K21:K30" si="3">I21/20</f>
        <v>0.49850000000000005</v>
      </c>
      <c r="L21" s="6">
        <f t="shared" ref="L21:L30" si="4">K21*K21</f>
        <v>0.24850225000000006</v>
      </c>
    </row>
    <row r="22" spans="1:13" x14ac:dyDescent="0.2">
      <c r="A22" s="6">
        <v>331.01</v>
      </c>
      <c r="B22" s="6">
        <v>11.1</v>
      </c>
      <c r="C22" s="21">
        <v>59</v>
      </c>
      <c r="D22" s="6">
        <f t="shared" si="1"/>
        <v>0.55499999999999994</v>
      </c>
      <c r="E22" s="6">
        <f t="shared" si="2"/>
        <v>0.30802499999999994</v>
      </c>
      <c r="H22" s="6">
        <v>331.01</v>
      </c>
      <c r="I22" s="6">
        <v>11.27</v>
      </c>
      <c r="J22" s="21">
        <v>59</v>
      </c>
      <c r="K22" s="6">
        <f t="shared" si="3"/>
        <v>0.5635</v>
      </c>
      <c r="L22" s="6">
        <f t="shared" si="4"/>
        <v>0.31753225000000002</v>
      </c>
    </row>
    <row r="23" spans="1:13" x14ac:dyDescent="0.2">
      <c r="A23" s="6">
        <v>379.82</v>
      </c>
      <c r="B23" s="6">
        <v>12.4</v>
      </c>
      <c r="C23" s="6">
        <v>61.7</v>
      </c>
      <c r="D23" s="6">
        <f t="shared" si="1"/>
        <v>0.62</v>
      </c>
      <c r="E23" s="6">
        <f t="shared" si="2"/>
        <v>0.38440000000000002</v>
      </c>
      <c r="H23" s="6">
        <v>379.82</v>
      </c>
      <c r="I23" s="11">
        <v>12.2</v>
      </c>
      <c r="J23" s="6">
        <v>61.7</v>
      </c>
      <c r="K23" s="6">
        <f t="shared" si="3"/>
        <v>0.61</v>
      </c>
      <c r="L23" s="25">
        <f t="shared" si="4"/>
        <v>0.37209999999999999</v>
      </c>
    </row>
    <row r="24" spans="1:13" x14ac:dyDescent="0.2">
      <c r="A24" s="11">
        <v>429.4</v>
      </c>
      <c r="B24" s="6">
        <v>13.3</v>
      </c>
      <c r="C24" s="6">
        <v>63.3</v>
      </c>
      <c r="D24" s="6">
        <f t="shared" si="1"/>
        <v>0.66500000000000004</v>
      </c>
      <c r="E24" s="6">
        <f t="shared" si="2"/>
        <v>0.44222500000000003</v>
      </c>
      <c r="H24" s="11">
        <v>429.4</v>
      </c>
      <c r="I24" s="6">
        <v>13.48</v>
      </c>
      <c r="J24" s="6">
        <v>63.3</v>
      </c>
      <c r="K24" s="6">
        <f t="shared" si="3"/>
        <v>0.67400000000000004</v>
      </c>
      <c r="L24" s="6">
        <f t="shared" si="4"/>
        <v>0.45427600000000007</v>
      </c>
    </row>
    <row r="25" spans="1:13" x14ac:dyDescent="0.2">
      <c r="A25" s="6">
        <v>479.47</v>
      </c>
      <c r="B25" s="6">
        <v>14.3</v>
      </c>
      <c r="C25" s="6">
        <v>64.900000000000006</v>
      </c>
      <c r="D25" s="6">
        <f t="shared" si="1"/>
        <v>0.71500000000000008</v>
      </c>
      <c r="E25" s="6">
        <f t="shared" si="2"/>
        <v>0.51122500000000015</v>
      </c>
      <c r="H25" s="6">
        <v>479.47</v>
      </c>
      <c r="I25" s="11">
        <v>14.3</v>
      </c>
      <c r="J25" s="6">
        <v>64.900000000000006</v>
      </c>
      <c r="K25" s="6">
        <f t="shared" si="3"/>
        <v>0.71500000000000008</v>
      </c>
      <c r="L25" s="6">
        <f t="shared" si="4"/>
        <v>0.51122500000000015</v>
      </c>
    </row>
    <row r="26" spans="1:13" x14ac:dyDescent="0.2">
      <c r="A26" s="6">
        <v>529.77</v>
      </c>
      <c r="B26" s="6">
        <v>15.3</v>
      </c>
      <c r="C26" s="6">
        <v>66.5</v>
      </c>
      <c r="D26" s="6">
        <f t="shared" si="1"/>
        <v>0.76500000000000001</v>
      </c>
      <c r="E26" s="6">
        <f t="shared" si="2"/>
        <v>0.585225</v>
      </c>
      <c r="H26" s="6">
        <v>529.77</v>
      </c>
      <c r="I26" s="11">
        <v>15.3</v>
      </c>
      <c r="J26" s="6">
        <v>66.5</v>
      </c>
      <c r="K26" s="6">
        <f t="shared" si="3"/>
        <v>0.76500000000000001</v>
      </c>
      <c r="L26" s="6">
        <f t="shared" si="4"/>
        <v>0.585225</v>
      </c>
    </row>
    <row r="27" spans="1:13" x14ac:dyDescent="0.2">
      <c r="A27" s="6">
        <v>580.25</v>
      </c>
      <c r="B27" s="6">
        <v>15.9</v>
      </c>
      <c r="C27" s="6">
        <v>68.2</v>
      </c>
      <c r="D27" s="6">
        <f t="shared" si="1"/>
        <v>0.79500000000000004</v>
      </c>
      <c r="E27" s="6">
        <f t="shared" si="2"/>
        <v>0.63202500000000006</v>
      </c>
      <c r="H27" s="6">
        <v>580.25</v>
      </c>
      <c r="I27" s="6">
        <v>16.170000000000002</v>
      </c>
      <c r="J27" s="6">
        <v>68.2</v>
      </c>
      <c r="K27" s="6">
        <f t="shared" si="3"/>
        <v>0.80850000000000011</v>
      </c>
      <c r="L27" s="6">
        <f t="shared" si="4"/>
        <v>0.65367225000000018</v>
      </c>
    </row>
    <row r="28" spans="1:13" x14ac:dyDescent="0.2">
      <c r="A28" s="6">
        <v>630.75</v>
      </c>
      <c r="B28" s="6">
        <v>16.8</v>
      </c>
      <c r="C28" s="6">
        <v>69.900000000000006</v>
      </c>
      <c r="D28" s="6">
        <f t="shared" si="1"/>
        <v>0.84000000000000008</v>
      </c>
      <c r="E28" s="6">
        <f t="shared" si="2"/>
        <v>0.70560000000000012</v>
      </c>
      <c r="H28" s="6">
        <v>630.75</v>
      </c>
      <c r="I28" s="6">
        <v>17.010000000000002</v>
      </c>
      <c r="J28" s="6">
        <v>69.900000000000006</v>
      </c>
      <c r="K28" s="6">
        <f t="shared" si="3"/>
        <v>0.85050000000000003</v>
      </c>
      <c r="L28" s="6">
        <f t="shared" si="4"/>
        <v>0.72335025000000008</v>
      </c>
    </row>
    <row r="29" spans="1:13" x14ac:dyDescent="0.2">
      <c r="A29" s="6">
        <v>682.22</v>
      </c>
      <c r="B29" s="6">
        <v>17.7</v>
      </c>
      <c r="C29" s="6">
        <v>71.5</v>
      </c>
      <c r="D29" s="6">
        <f t="shared" si="1"/>
        <v>0.88500000000000001</v>
      </c>
      <c r="E29" s="6">
        <f t="shared" si="2"/>
        <v>0.78322500000000006</v>
      </c>
      <c r="H29" s="6">
        <v>682.22</v>
      </c>
      <c r="I29" s="6">
        <v>17.73</v>
      </c>
      <c r="J29" s="6">
        <v>71.5</v>
      </c>
      <c r="K29" s="6">
        <f t="shared" si="3"/>
        <v>0.88650000000000007</v>
      </c>
      <c r="L29" s="6">
        <f t="shared" si="4"/>
        <v>0.78588225000000012</v>
      </c>
    </row>
    <row r="30" spans="1:13" x14ac:dyDescent="0.2">
      <c r="A30" s="22">
        <v>735.46</v>
      </c>
      <c r="B30" s="22">
        <v>18.5</v>
      </c>
      <c r="C30" s="22">
        <v>73.3</v>
      </c>
      <c r="D30" s="6">
        <f t="shared" si="1"/>
        <v>0.92500000000000004</v>
      </c>
      <c r="E30" s="6">
        <f t="shared" si="2"/>
        <v>0.85562500000000008</v>
      </c>
      <c r="H30" s="22">
        <v>735.46</v>
      </c>
      <c r="I30" s="22">
        <v>18.350000000000001</v>
      </c>
      <c r="J30" s="22">
        <v>73.3</v>
      </c>
      <c r="K30" s="6">
        <f t="shared" si="3"/>
        <v>0.91750000000000009</v>
      </c>
      <c r="L30" s="6">
        <f t="shared" si="4"/>
        <v>0.8418062500000002</v>
      </c>
    </row>
    <row r="32" spans="1:13" ht="19" customHeight="1" x14ac:dyDescent="0.2"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</row>
    <row r="33" spans="1:14" ht="16" customHeight="1" x14ac:dyDescent="0.2">
      <c r="A33" s="1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</row>
    <row r="34" spans="1:14" ht="16" customHeight="1" x14ac:dyDescent="0.2">
      <c r="A34" s="31" t="s">
        <v>13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16"/>
    </row>
    <row r="35" spans="1:14" ht="18" x14ac:dyDescent="0.2">
      <c r="A35" s="32" t="s">
        <v>15</v>
      </c>
      <c r="B35" s="32" t="s">
        <v>16</v>
      </c>
      <c r="C35" s="34" t="s">
        <v>14</v>
      </c>
      <c r="D35" s="35"/>
      <c r="E35" s="35"/>
      <c r="F35" s="35"/>
      <c r="G35" s="35"/>
      <c r="H35" s="35"/>
      <c r="I35" s="35"/>
      <c r="J35" s="35"/>
      <c r="K35" s="35"/>
      <c r="L35" s="36"/>
      <c r="M35" s="8"/>
    </row>
    <row r="36" spans="1:14" x14ac:dyDescent="0.2">
      <c r="A36" s="33"/>
      <c r="B36" s="33"/>
      <c r="C36" s="4">
        <v>1</v>
      </c>
      <c r="D36" s="4">
        <v>2</v>
      </c>
      <c r="E36" s="4">
        <v>3</v>
      </c>
      <c r="F36" s="4">
        <v>4</v>
      </c>
      <c r="G36" s="4">
        <v>5</v>
      </c>
      <c r="H36" s="4">
        <v>6</v>
      </c>
      <c r="I36" s="4">
        <v>7</v>
      </c>
      <c r="J36" s="4">
        <v>8</v>
      </c>
      <c r="K36" s="4">
        <v>9</v>
      </c>
      <c r="L36" s="4">
        <v>10</v>
      </c>
      <c r="M36" s="8"/>
      <c r="N36" s="9"/>
    </row>
    <row r="37" spans="1:14" x14ac:dyDescent="0.2">
      <c r="A37" s="4">
        <v>0.14138999999999999</v>
      </c>
      <c r="B37" s="4">
        <v>9.3280000000000002E-2</v>
      </c>
      <c r="C37" s="4">
        <v>4.802E-2</v>
      </c>
      <c r="D37" s="4">
        <v>4.8320000000000002E-2</v>
      </c>
      <c r="E37" s="4">
        <v>4.8809999999999999E-2</v>
      </c>
      <c r="F37" s="4">
        <v>4.9579999999999999E-2</v>
      </c>
      <c r="G37" s="4">
        <v>5.0070000000000003E-2</v>
      </c>
      <c r="H37" s="4">
        <v>5.0299999999999997E-2</v>
      </c>
      <c r="I37" s="4">
        <v>5.0479999999999997E-2</v>
      </c>
      <c r="J37" s="4">
        <v>5.0500000000000003E-2</v>
      </c>
      <c r="K37" s="4">
        <v>5.1470000000000002E-2</v>
      </c>
      <c r="L37" s="4">
        <v>5.3240000000000003E-2</v>
      </c>
      <c r="M37" s="8"/>
    </row>
    <row r="38" spans="1:14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8"/>
    </row>
    <row r="39" spans="1:14" x14ac:dyDescent="0.2">
      <c r="A39" s="4"/>
      <c r="B39" s="4">
        <v>0</v>
      </c>
      <c r="C39" s="4">
        <v>1</v>
      </c>
      <c r="D39" s="4">
        <v>2</v>
      </c>
      <c r="E39" s="4">
        <v>3</v>
      </c>
      <c r="F39" s="4">
        <v>4</v>
      </c>
      <c r="G39" s="4">
        <v>5</v>
      </c>
      <c r="H39" s="4">
        <v>6</v>
      </c>
      <c r="I39" s="4">
        <v>7</v>
      </c>
      <c r="J39" s="4">
        <v>8</v>
      </c>
      <c r="K39" s="4">
        <v>9</v>
      </c>
      <c r="L39" s="4">
        <v>10</v>
      </c>
    </row>
    <row r="40" spans="1:14" ht="19" x14ac:dyDescent="0.2">
      <c r="A40" s="4" t="s">
        <v>0</v>
      </c>
      <c r="B40" s="4">
        <f>B37 + A37</f>
        <v>0.23466999999999999</v>
      </c>
      <c r="C40" s="4">
        <f t="shared" ref="C40:L40" si="5">B40+C37</f>
        <v>0.28269</v>
      </c>
      <c r="D40" s="4">
        <f t="shared" si="5"/>
        <v>0.33101000000000003</v>
      </c>
      <c r="E40" s="4">
        <f t="shared" si="5"/>
        <v>0.37982000000000005</v>
      </c>
      <c r="F40" s="7">
        <f t="shared" si="5"/>
        <v>0.42940000000000006</v>
      </c>
      <c r="G40" s="4">
        <f t="shared" si="5"/>
        <v>0.47947000000000006</v>
      </c>
      <c r="H40" s="4">
        <f t="shared" si="5"/>
        <v>0.52977000000000007</v>
      </c>
      <c r="I40" s="4">
        <f t="shared" si="5"/>
        <v>0.58025000000000004</v>
      </c>
      <c r="J40" s="4">
        <f t="shared" si="5"/>
        <v>0.63075000000000003</v>
      </c>
      <c r="K40" s="4">
        <f t="shared" si="5"/>
        <v>0.68222000000000005</v>
      </c>
      <c r="L40" s="4">
        <f t="shared" si="5"/>
        <v>0.73546</v>
      </c>
      <c r="M40" s="16"/>
    </row>
    <row r="41" spans="1:14" x14ac:dyDescent="0.2"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</row>
    <row r="42" spans="1:14" x14ac:dyDescent="0.2">
      <c r="B42" s="15"/>
      <c r="C42" s="15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4" x14ac:dyDescent="0.2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4" x14ac:dyDescent="0.2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4" x14ac:dyDescent="0.2">
      <c r="B45" s="8"/>
      <c r="C45" s="8"/>
      <c r="D45" s="8"/>
      <c r="E45" s="17"/>
      <c r="F45" s="17"/>
      <c r="G45" s="8"/>
      <c r="H45" s="8"/>
      <c r="I45" s="8"/>
      <c r="J45" s="8"/>
      <c r="K45" s="8"/>
      <c r="L45" s="8"/>
      <c r="M45" s="8"/>
    </row>
    <row r="46" spans="1:14" x14ac:dyDescent="0.2">
      <c r="B46" s="8"/>
      <c r="C46" s="8"/>
      <c r="D46" s="8"/>
      <c r="E46" s="17"/>
      <c r="F46" s="17"/>
      <c r="G46" s="13"/>
      <c r="H46" s="8"/>
      <c r="I46" s="8"/>
      <c r="J46" s="8"/>
      <c r="K46" s="8"/>
      <c r="L46" s="8"/>
      <c r="M46" s="8"/>
    </row>
    <row r="49" spans="2:13" ht="19" customHeight="1" x14ac:dyDescent="0.2"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</row>
    <row r="50" spans="2:13" ht="16" customHeight="1" x14ac:dyDescent="0.2"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</row>
    <row r="51" spans="2:13" ht="16" customHeight="1" x14ac:dyDescent="0.2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</row>
    <row r="52" spans="2:13" ht="16" customHeight="1" x14ac:dyDescent="0.2"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</row>
    <row r="53" spans="2:13" ht="16" customHeight="1" x14ac:dyDescent="0.2"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</row>
    <row r="54" spans="2:13" ht="16" customHeight="1" x14ac:dyDescent="0.2"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</row>
    <row r="55" spans="2:13" ht="16" customHeight="1" x14ac:dyDescent="0.2"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</row>
  </sheetData>
  <mergeCells count="10">
    <mergeCell ref="A1:F1"/>
    <mergeCell ref="A34:L34"/>
    <mergeCell ref="A35:A36"/>
    <mergeCell ref="B35:B36"/>
    <mergeCell ref="C35:L35"/>
    <mergeCell ref="A2:A3"/>
    <mergeCell ref="B2:B3"/>
    <mergeCell ref="C2:F2"/>
    <mergeCell ref="A18:E18"/>
    <mergeCell ref="H18:L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2022-03-16T13:19:33Z</dcterms:created>
  <dcterms:modified xsi:type="dcterms:W3CDTF">2022-03-22T22:16:44Z</dcterms:modified>
</cp:coreProperties>
</file>