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"/>
    </mc:Choice>
  </mc:AlternateContent>
  <xr:revisionPtr revIDLastSave="0" documentId="8_{60F2A695-37C1-4263-9D25-1ECCA4A909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 (T)" sheetId="3" r:id="rId1"/>
    <sheet name="DÍODO ZENER" sheetId="1" r:id="rId2"/>
    <sheet name="FRANCK-HERTZ" sheetId="2" r:id="rId3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7" i="1"/>
  <c r="C8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J3" i="1" a="1"/>
  <c r="J3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7" i="1"/>
  <c r="E7" i="1"/>
  <c r="C59" i="1"/>
  <c r="C52" i="1"/>
  <c r="C53" i="1"/>
  <c r="C54" i="1"/>
  <c r="C55" i="1"/>
  <c r="C56" i="1"/>
  <c r="C57" i="1"/>
  <c r="C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<sst xmlns="http://schemas.openxmlformats.org/spreadsheetml/2006/main" count="14" uniqueCount="14">
  <si>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DÍODO ZENER</t>
  </si>
  <si>
    <t>V(Volts)</t>
  </si>
  <si>
    <t>I(mA)</t>
  </si>
  <si>
    <r>
      <t>V1</t>
    </r>
    <r>
      <rPr>
        <vertAlign val="subscript"/>
        <sz val="10"/>
        <rFont val="Arial"/>
        <family val="2"/>
      </rPr>
      <t>acel</t>
    </r>
    <r>
      <rPr>
        <sz val="11"/>
        <color theme="1"/>
        <rFont val="Calibri"/>
        <family val="2"/>
        <scheme val="minor"/>
      </rPr>
      <t xml:space="preserve"> (V)</t>
    </r>
  </si>
  <si>
    <r>
      <t>I1 (</t>
    </r>
    <r>
      <rPr>
        <sz val="10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A)</t>
    </r>
  </si>
  <si>
    <t>EXPERIÊNCIA DE FRANCK-HERTZ</t>
  </si>
  <si>
    <r>
      <t>t (</t>
    </r>
    <r>
      <rPr>
        <b/>
        <sz val="18"/>
        <color theme="1"/>
        <rFont val="Times New Roman"/>
        <family val="1"/>
      </rPr>
      <t>ºC</t>
    </r>
    <r>
      <rPr>
        <b/>
        <sz val="18"/>
        <color theme="1"/>
        <rFont val="Calibri"/>
        <family val="2"/>
        <scheme val="minor"/>
      </rPr>
      <t>)</t>
    </r>
  </si>
  <si>
    <r>
      <t>R(</t>
    </r>
    <r>
      <rPr>
        <b/>
        <sz val="18"/>
        <color theme="1"/>
        <rFont val="Symbol"/>
        <family val="1"/>
        <charset val="2"/>
      </rPr>
      <t>W</t>
    </r>
    <r>
      <rPr>
        <b/>
        <sz val="18"/>
        <color theme="1"/>
        <rFont val="Calibri"/>
        <family val="2"/>
        <scheme val="minor"/>
      </rPr>
      <t>)</t>
    </r>
  </si>
  <si>
    <t>ln(I)</t>
  </si>
  <si>
    <t>DIODO ZENER</t>
  </si>
  <si>
    <t xml:space="preserve">Ajuste Linear: </t>
  </si>
  <si>
    <t>Regress</t>
  </si>
  <si>
    <t>Residuo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</si>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</sst>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Symbol"/>
      <family val="1"/>
      <charset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8" fillId="0" borderId="1" xfId="0" applyFont="1" applyBorder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'DÍODO ZENER'!$B$6</c:f>
              <c:strCache>
                <c:ptCount val="1"/>
                <c:pt idx="0">
                  <c:v>I(mA)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ZENER'!$A$7:$A$59</c:f>
              <c:numCache>
                <c:formatCode>General</c:formatCode>
                <c:ptCount val="53"/>
                <c:pt idx="0">
                  <c:v>0.77790000000000004</c:v>
                </c:pt>
                <c:pt idx="1">
                  <c:v>0.7772</c:v>
                </c:pt>
                <c:pt idx="2">
                  <c:v>0.77580000000000005</c:v>
                </c:pt>
                <c:pt idx="3">
                  <c:v>0.77449999999999997</c:v>
                </c:pt>
                <c:pt idx="4">
                  <c:v>0.77270000000000005</c:v>
                </c:pt>
                <c:pt idx="5">
                  <c:v>0.77180000000000004</c:v>
                </c:pt>
                <c:pt idx="6">
                  <c:v>0.77110000000000001</c:v>
                </c:pt>
                <c:pt idx="7">
                  <c:v>0.77039999999999997</c:v>
                </c:pt>
                <c:pt idx="8">
                  <c:v>0.7702</c:v>
                </c:pt>
                <c:pt idx="9">
                  <c:v>0.76910000000000001</c:v>
                </c:pt>
                <c:pt idx="10">
                  <c:v>0.76819999999999999</c:v>
                </c:pt>
                <c:pt idx="11">
                  <c:v>0.76800000000000002</c:v>
                </c:pt>
                <c:pt idx="12">
                  <c:v>0.76719999999999999</c:v>
                </c:pt>
                <c:pt idx="13">
                  <c:v>0.76649999999999996</c:v>
                </c:pt>
                <c:pt idx="14">
                  <c:v>0.76570000000000005</c:v>
                </c:pt>
                <c:pt idx="15">
                  <c:v>0.76529999999999998</c:v>
                </c:pt>
                <c:pt idx="16">
                  <c:v>0.76429999999999998</c:v>
                </c:pt>
                <c:pt idx="17">
                  <c:v>0.76339999999999997</c:v>
                </c:pt>
                <c:pt idx="18">
                  <c:v>0.76290000000000002</c:v>
                </c:pt>
                <c:pt idx="19">
                  <c:v>0.76200000000000001</c:v>
                </c:pt>
                <c:pt idx="20">
                  <c:v>0.76090000000000002</c:v>
                </c:pt>
                <c:pt idx="21">
                  <c:v>0.75980000000000003</c:v>
                </c:pt>
                <c:pt idx="22">
                  <c:v>0.75970000000000004</c:v>
                </c:pt>
                <c:pt idx="23">
                  <c:v>0.75829999999999997</c:v>
                </c:pt>
                <c:pt idx="24">
                  <c:v>0.7571</c:v>
                </c:pt>
                <c:pt idx="25">
                  <c:v>0.755</c:v>
                </c:pt>
                <c:pt idx="26">
                  <c:v>0.75380000000000003</c:v>
                </c:pt>
                <c:pt idx="27">
                  <c:v>0.752</c:v>
                </c:pt>
                <c:pt idx="28">
                  <c:v>0.75070000000000003</c:v>
                </c:pt>
                <c:pt idx="29">
                  <c:v>0.74939999999999996</c:v>
                </c:pt>
                <c:pt idx="30">
                  <c:v>0.74719999999999998</c:v>
                </c:pt>
                <c:pt idx="31">
                  <c:v>0.74529999999999996</c:v>
                </c:pt>
                <c:pt idx="32">
                  <c:v>0.74370000000000003</c:v>
                </c:pt>
                <c:pt idx="33">
                  <c:v>0.74199999999999999</c:v>
                </c:pt>
                <c:pt idx="34">
                  <c:v>0.74</c:v>
                </c:pt>
                <c:pt idx="35">
                  <c:v>0.73809999999999998</c:v>
                </c:pt>
                <c:pt idx="36">
                  <c:v>0.73640000000000005</c:v>
                </c:pt>
                <c:pt idx="37">
                  <c:v>0.73370000000000002</c:v>
                </c:pt>
                <c:pt idx="38">
                  <c:v>0.73129999999999995</c:v>
                </c:pt>
                <c:pt idx="39">
                  <c:v>0.72899999999999998</c:v>
                </c:pt>
                <c:pt idx="40">
                  <c:v>0.72699999999999998</c:v>
                </c:pt>
                <c:pt idx="41">
                  <c:v>0.72350000000000003</c:v>
                </c:pt>
                <c:pt idx="42">
                  <c:v>0.71819999999999995</c:v>
                </c:pt>
                <c:pt idx="43">
                  <c:v>0.71240000000000003</c:v>
                </c:pt>
                <c:pt idx="44">
                  <c:v>0.70630000000000004</c:v>
                </c:pt>
                <c:pt idx="45">
                  <c:v>0.69810000000000005</c:v>
                </c:pt>
                <c:pt idx="46">
                  <c:v>0.68179999999999996</c:v>
                </c:pt>
                <c:pt idx="47">
                  <c:v>0.67269999999999996</c:v>
                </c:pt>
                <c:pt idx="48">
                  <c:v>0.66290000000000004</c:v>
                </c:pt>
                <c:pt idx="49">
                  <c:v>0.64639999999999997</c:v>
                </c:pt>
                <c:pt idx="50">
                  <c:v>0.59599999999999997</c:v>
                </c:pt>
                <c:pt idx="51">
                  <c:v>0.45989999999999998</c:v>
                </c:pt>
                <c:pt idx="52">
                  <c:v>0.378</c:v>
                </c:pt>
              </c:numCache>
            </c:numRef>
          </c:xVal>
          <c:yVal>
            <c:numRef>
              <c:f>'DÍODO ZENER'!$B$7:$B$59</c:f>
              <c:numCache>
                <c:formatCode>General</c:formatCode>
                <c:ptCount val="53"/>
                <c:pt idx="0">
                  <c:v>1.9638</c:v>
                </c:pt>
                <c:pt idx="1">
                  <c:v>1.9138999999999999</c:v>
                </c:pt>
                <c:pt idx="2">
                  <c:v>1.8234999999999999</c:v>
                </c:pt>
                <c:pt idx="3">
                  <c:v>1.732</c:v>
                </c:pt>
                <c:pt idx="4">
                  <c:v>1.6237999999999999</c:v>
                </c:pt>
                <c:pt idx="5">
                  <c:v>1.5704</c:v>
                </c:pt>
                <c:pt idx="6">
                  <c:v>1.5185</c:v>
                </c:pt>
                <c:pt idx="7">
                  <c:v>1.4896</c:v>
                </c:pt>
                <c:pt idx="8">
                  <c:v>1.4609000000000001</c:v>
                </c:pt>
                <c:pt idx="9">
                  <c:v>1.4224000000000001</c:v>
                </c:pt>
                <c:pt idx="10">
                  <c:v>1.3770100000000001</c:v>
                </c:pt>
                <c:pt idx="11">
                  <c:v>1.3452999999999999</c:v>
                </c:pt>
                <c:pt idx="12">
                  <c:v>1.3146</c:v>
                </c:pt>
                <c:pt idx="13">
                  <c:v>1.2854000000000001</c:v>
                </c:pt>
                <c:pt idx="14">
                  <c:v>1.2435</c:v>
                </c:pt>
                <c:pt idx="15">
                  <c:v>1.2181999999999999</c:v>
                </c:pt>
                <c:pt idx="16">
                  <c:v>1.1818</c:v>
                </c:pt>
                <c:pt idx="17">
                  <c:v>1.1419999999999999</c:v>
                </c:pt>
                <c:pt idx="18">
                  <c:v>1.1081000000000001</c:v>
                </c:pt>
                <c:pt idx="19">
                  <c:v>1.0782</c:v>
                </c:pt>
                <c:pt idx="20">
                  <c:v>1.0425</c:v>
                </c:pt>
                <c:pt idx="21">
                  <c:v>0.99870000000000003</c:v>
                </c:pt>
                <c:pt idx="22">
                  <c:v>0.97819999999999996</c:v>
                </c:pt>
                <c:pt idx="23">
                  <c:v>0.94199999999999995</c:v>
                </c:pt>
                <c:pt idx="24">
                  <c:v>0.90690000000000004</c:v>
                </c:pt>
                <c:pt idx="25">
                  <c:v>0.83799999999999997</c:v>
                </c:pt>
                <c:pt idx="26">
                  <c:v>0.79800000000000004</c:v>
                </c:pt>
                <c:pt idx="27">
                  <c:v>0.75290000000000001</c:v>
                </c:pt>
                <c:pt idx="28">
                  <c:v>0.7157</c:v>
                </c:pt>
                <c:pt idx="29">
                  <c:v>0.67910000000000004</c:v>
                </c:pt>
                <c:pt idx="30">
                  <c:v>0.63639999999999997</c:v>
                </c:pt>
                <c:pt idx="31">
                  <c:v>0.59519999999999995</c:v>
                </c:pt>
                <c:pt idx="32">
                  <c:v>0.56069999999999998</c:v>
                </c:pt>
                <c:pt idx="33">
                  <c:v>0.52680000000000005</c:v>
                </c:pt>
                <c:pt idx="34">
                  <c:v>0.49270000000000003</c:v>
                </c:pt>
                <c:pt idx="35">
                  <c:v>0.46150000000000002</c:v>
                </c:pt>
                <c:pt idx="36">
                  <c:v>0.42670000000000002</c:v>
                </c:pt>
                <c:pt idx="37">
                  <c:v>0.38750000000000001</c:v>
                </c:pt>
                <c:pt idx="38">
                  <c:v>0.35949999999999999</c:v>
                </c:pt>
                <c:pt idx="39">
                  <c:v>0.33019999999999999</c:v>
                </c:pt>
                <c:pt idx="40">
                  <c:v>0.30320000000000003</c:v>
                </c:pt>
                <c:pt idx="41">
                  <c:v>0.26860000000000001</c:v>
                </c:pt>
                <c:pt idx="42">
                  <c:v>0.22090000000000001</c:v>
                </c:pt>
                <c:pt idx="43">
                  <c:v>0.182</c:v>
                </c:pt>
                <c:pt idx="44">
                  <c:v>0.14649999999999999</c:v>
                </c:pt>
                <c:pt idx="45">
                  <c:v>0.1103</c:v>
                </c:pt>
                <c:pt idx="46">
                  <c:v>6.2899999999999998E-2</c:v>
                </c:pt>
                <c:pt idx="47">
                  <c:v>4.6199999999999998E-2</c:v>
                </c:pt>
                <c:pt idx="48">
                  <c:v>3.3700000000000001E-2</c:v>
                </c:pt>
                <c:pt idx="49">
                  <c:v>1.9900000000000001E-2</c:v>
                </c:pt>
                <c:pt idx="50">
                  <c:v>5.5999999999999999E-3</c:v>
                </c:pt>
                <c:pt idx="51">
                  <c:v>4.0000000000000002E-4</c:v>
                </c:pt>
                <c:pt idx="52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1-413F-8ED4-7A6B6B39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807360"/>
        <c:axId val="607808192"/>
      </c:scatterChart>
      <c:valAx>
        <c:axId val="607807360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V</a:t>
                </a:r>
                <a:r>
                  <a:rPr lang="pt-PT" sz="1600" baseline="0"/>
                  <a:t> / Volt</a:t>
                </a:r>
                <a:endParaRPr lang="pt-PT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7808192"/>
        <c:crosses val="autoZero"/>
        <c:crossBetween val="midCat"/>
      </c:valAx>
      <c:valAx>
        <c:axId val="6078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aseline="0"/>
                  <a:t>I/ 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780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215069991251095"/>
          <c:y val="0.17171296296296298"/>
          <c:w val="0.81428674540682411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'DÍODO ZENER'!$C$6</c:f>
              <c:strCache>
                <c:ptCount val="1"/>
                <c:pt idx="0">
                  <c:v>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ZENER'!$A$7:$A$59</c:f>
              <c:numCache>
                <c:formatCode>General</c:formatCode>
                <c:ptCount val="53"/>
                <c:pt idx="0">
                  <c:v>0.77790000000000004</c:v>
                </c:pt>
                <c:pt idx="1">
                  <c:v>0.7772</c:v>
                </c:pt>
                <c:pt idx="2">
                  <c:v>0.77580000000000005</c:v>
                </c:pt>
                <c:pt idx="3">
                  <c:v>0.77449999999999997</c:v>
                </c:pt>
                <c:pt idx="4">
                  <c:v>0.77270000000000005</c:v>
                </c:pt>
                <c:pt idx="5">
                  <c:v>0.77180000000000004</c:v>
                </c:pt>
                <c:pt idx="6">
                  <c:v>0.77110000000000001</c:v>
                </c:pt>
                <c:pt idx="7">
                  <c:v>0.77039999999999997</c:v>
                </c:pt>
                <c:pt idx="8">
                  <c:v>0.7702</c:v>
                </c:pt>
                <c:pt idx="9">
                  <c:v>0.76910000000000001</c:v>
                </c:pt>
                <c:pt idx="10">
                  <c:v>0.76819999999999999</c:v>
                </c:pt>
                <c:pt idx="11">
                  <c:v>0.76800000000000002</c:v>
                </c:pt>
                <c:pt idx="12">
                  <c:v>0.76719999999999999</c:v>
                </c:pt>
                <c:pt idx="13">
                  <c:v>0.76649999999999996</c:v>
                </c:pt>
                <c:pt idx="14">
                  <c:v>0.76570000000000005</c:v>
                </c:pt>
                <c:pt idx="15">
                  <c:v>0.76529999999999998</c:v>
                </c:pt>
                <c:pt idx="16">
                  <c:v>0.76429999999999998</c:v>
                </c:pt>
                <c:pt idx="17">
                  <c:v>0.76339999999999997</c:v>
                </c:pt>
                <c:pt idx="18">
                  <c:v>0.76290000000000002</c:v>
                </c:pt>
                <c:pt idx="19">
                  <c:v>0.76200000000000001</c:v>
                </c:pt>
                <c:pt idx="20">
                  <c:v>0.76090000000000002</c:v>
                </c:pt>
                <c:pt idx="21">
                  <c:v>0.75980000000000003</c:v>
                </c:pt>
                <c:pt idx="22">
                  <c:v>0.75970000000000004</c:v>
                </c:pt>
                <c:pt idx="23">
                  <c:v>0.75829999999999997</c:v>
                </c:pt>
                <c:pt idx="24">
                  <c:v>0.7571</c:v>
                </c:pt>
                <c:pt idx="25">
                  <c:v>0.755</c:v>
                </c:pt>
                <c:pt idx="26">
                  <c:v>0.75380000000000003</c:v>
                </c:pt>
                <c:pt idx="27">
                  <c:v>0.752</c:v>
                </c:pt>
                <c:pt idx="28">
                  <c:v>0.75070000000000003</c:v>
                </c:pt>
                <c:pt idx="29">
                  <c:v>0.74939999999999996</c:v>
                </c:pt>
                <c:pt idx="30">
                  <c:v>0.74719999999999998</c:v>
                </c:pt>
                <c:pt idx="31">
                  <c:v>0.74529999999999996</c:v>
                </c:pt>
                <c:pt idx="32">
                  <c:v>0.74370000000000003</c:v>
                </c:pt>
                <c:pt idx="33">
                  <c:v>0.74199999999999999</c:v>
                </c:pt>
                <c:pt idx="34">
                  <c:v>0.74</c:v>
                </c:pt>
                <c:pt idx="35">
                  <c:v>0.73809999999999998</c:v>
                </c:pt>
                <c:pt idx="36">
                  <c:v>0.73640000000000005</c:v>
                </c:pt>
                <c:pt idx="37">
                  <c:v>0.73370000000000002</c:v>
                </c:pt>
                <c:pt idx="38">
                  <c:v>0.73129999999999995</c:v>
                </c:pt>
                <c:pt idx="39">
                  <c:v>0.72899999999999998</c:v>
                </c:pt>
                <c:pt idx="40">
                  <c:v>0.72699999999999998</c:v>
                </c:pt>
                <c:pt idx="41">
                  <c:v>0.72350000000000003</c:v>
                </c:pt>
                <c:pt idx="42">
                  <c:v>0.71819999999999995</c:v>
                </c:pt>
                <c:pt idx="43">
                  <c:v>0.71240000000000003</c:v>
                </c:pt>
                <c:pt idx="44">
                  <c:v>0.70630000000000004</c:v>
                </c:pt>
                <c:pt idx="45">
                  <c:v>0.69810000000000005</c:v>
                </c:pt>
                <c:pt idx="46">
                  <c:v>0.68179999999999996</c:v>
                </c:pt>
                <c:pt idx="47">
                  <c:v>0.67269999999999996</c:v>
                </c:pt>
                <c:pt idx="48">
                  <c:v>0.66290000000000004</c:v>
                </c:pt>
                <c:pt idx="49">
                  <c:v>0.64639999999999997</c:v>
                </c:pt>
                <c:pt idx="50">
                  <c:v>0.59599999999999997</c:v>
                </c:pt>
                <c:pt idx="51">
                  <c:v>0.45989999999999998</c:v>
                </c:pt>
                <c:pt idx="52">
                  <c:v>0.378</c:v>
                </c:pt>
              </c:numCache>
            </c:numRef>
          </c:xVal>
          <c:yVal>
            <c:numRef>
              <c:f>'DÍODO ZENER'!$C$7:$C$59</c:f>
              <c:numCache>
                <c:formatCode>General</c:formatCode>
                <c:ptCount val="53"/>
                <c:pt idx="0">
                  <c:v>0.67488137175305274</c:v>
                </c:pt>
                <c:pt idx="1">
                  <c:v>0.64914304506189036</c:v>
                </c:pt>
                <c:pt idx="2">
                  <c:v>0.60075773126659782</c:v>
                </c:pt>
                <c:pt idx="3">
                  <c:v>0.54927681014024343</c:v>
                </c:pt>
                <c:pt idx="4">
                  <c:v>0.48476908144620895</c:v>
                </c:pt>
                <c:pt idx="5">
                  <c:v>0.45133036398011428</c:v>
                </c:pt>
                <c:pt idx="6">
                  <c:v>0.41772300550366637</c:v>
                </c:pt>
                <c:pt idx="7">
                  <c:v>0.3985076275406656</c:v>
                </c:pt>
                <c:pt idx="8">
                  <c:v>0.37905268415633137</c:v>
                </c:pt>
                <c:pt idx="9">
                  <c:v>0.35234558577750313</c:v>
                </c:pt>
                <c:pt idx="10">
                  <c:v>0.31991448188427335</c:v>
                </c:pt>
                <c:pt idx="11">
                  <c:v>0.29661703650936011</c:v>
                </c:pt>
                <c:pt idx="12">
                  <c:v>0.2735324368473388</c:v>
                </c:pt>
                <c:pt idx="13">
                  <c:v>0.25106995395504883</c:v>
                </c:pt>
                <c:pt idx="14">
                  <c:v>0.21792998426132235</c:v>
                </c:pt>
                <c:pt idx="15">
                  <c:v>0.19737435942024714</c:v>
                </c:pt>
                <c:pt idx="16">
                  <c:v>0.16703869992943712</c:v>
                </c:pt>
                <c:pt idx="17">
                  <c:v>0.13278111123381839</c:v>
                </c:pt>
                <c:pt idx="18">
                  <c:v>0.10264683696014279</c:v>
                </c:pt>
                <c:pt idx="19">
                  <c:v>7.5292984035431346E-2</c:v>
                </c:pt>
                <c:pt idx="20">
                  <c:v>4.1621674690819448E-2</c:v>
                </c:pt>
                <c:pt idx="21">
                  <c:v>-1.3008457330480696E-3</c:v>
                </c:pt>
                <c:pt idx="22">
                  <c:v>-2.2041130876880279E-2</c:v>
                </c:pt>
                <c:pt idx="23">
                  <c:v>-5.9750004405774049E-2</c:v>
                </c:pt>
                <c:pt idx="24">
                  <c:v>-9.7723088528614943E-2</c:v>
                </c:pt>
                <c:pt idx="25">
                  <c:v>-0.17673717850005405</c:v>
                </c:pt>
                <c:pt idx="26">
                  <c:v>-0.22564668153232822</c:v>
                </c:pt>
                <c:pt idx="27">
                  <c:v>-0.28382286212606045</c:v>
                </c:pt>
                <c:pt idx="28">
                  <c:v>-0.33449419423758525</c:v>
                </c:pt>
                <c:pt idx="29">
                  <c:v>-0.3869868868623913</c:v>
                </c:pt>
                <c:pt idx="30">
                  <c:v>-0.4519279825185053</c:v>
                </c:pt>
                <c:pt idx="31">
                  <c:v>-0.51885779546325506</c:v>
                </c:pt>
                <c:pt idx="32">
                  <c:v>-0.57856927585251028</c:v>
                </c:pt>
                <c:pt idx="33">
                  <c:v>-0.64093430911301097</c:v>
                </c:pt>
                <c:pt idx="34">
                  <c:v>-0.70785480943221957</c:v>
                </c:pt>
                <c:pt idx="35">
                  <c:v>-0.77327322503923013</c:v>
                </c:pt>
                <c:pt idx="36">
                  <c:v>-0.85167408878818274</c:v>
                </c:pt>
                <c:pt idx="37">
                  <c:v>-0.94803943018873538</c:v>
                </c:pt>
                <c:pt idx="38">
                  <c:v>-1.0230411018210357</c:v>
                </c:pt>
                <c:pt idx="39">
                  <c:v>-1.1080567474961094</c:v>
                </c:pt>
                <c:pt idx="40">
                  <c:v>-1.1933626252139204</c:v>
                </c:pt>
                <c:pt idx="41">
                  <c:v>-1.3145319948929999</c:v>
                </c:pt>
                <c:pt idx="42">
                  <c:v>-1.5100451685560654</c:v>
                </c:pt>
                <c:pt idx="43">
                  <c:v>-1.7037485919053417</c:v>
                </c:pt>
                <c:pt idx="44">
                  <c:v>-1.9207298505250152</c:v>
                </c:pt>
                <c:pt idx="45">
                  <c:v>-2.2045513527226803</c:v>
                </c:pt>
                <c:pt idx="46">
                  <c:v>-2.7662091152757422</c:v>
                </c:pt>
                <c:pt idx="47">
                  <c:v>-3.0747754808944441</c:v>
                </c:pt>
                <c:pt idx="48">
                  <c:v>-3.3902574416238211</c:v>
                </c:pt>
                <c:pt idx="49">
                  <c:v>-3.9170355472516905</c:v>
                </c:pt>
                <c:pt idx="50">
                  <c:v>-5.1849886812410331</c:v>
                </c:pt>
                <c:pt idx="51">
                  <c:v>-7.8240460108562919</c:v>
                </c:pt>
                <c:pt idx="52">
                  <c:v>-9.2103403719761818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B-4539-A185-7B6F58E2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730368"/>
        <c:axId val="599733280"/>
      </c:scatterChart>
      <c:valAx>
        <c:axId val="599730368"/>
        <c:scaling>
          <c:orientation val="minMax"/>
          <c:max val="0.8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9733280"/>
        <c:crossesAt val="-2"/>
        <c:crossBetween val="midCat"/>
      </c:valAx>
      <c:valAx>
        <c:axId val="599733280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9730368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2791776027996496E-2"/>
          <c:y val="0.16708333333333336"/>
          <c:w val="0.71181911636045492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'DÍODO ZENER'!$D$6</c:f>
              <c:strCache>
                <c:ptCount val="1"/>
                <c:pt idx="0">
                  <c:v>Regress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ZENER'!$C$7:$C$51</c:f>
              <c:numCache>
                <c:formatCode>General</c:formatCode>
                <c:ptCount val="45"/>
                <c:pt idx="0">
                  <c:v>0.67488137175305274</c:v>
                </c:pt>
                <c:pt idx="1">
                  <c:v>0.64914304506189036</c:v>
                </c:pt>
                <c:pt idx="2">
                  <c:v>0.60075773126659782</c:v>
                </c:pt>
                <c:pt idx="3">
                  <c:v>0.54927681014024343</c:v>
                </c:pt>
                <c:pt idx="4">
                  <c:v>0.48476908144620895</c:v>
                </c:pt>
                <c:pt idx="5">
                  <c:v>0.45133036398011428</c:v>
                </c:pt>
                <c:pt idx="6">
                  <c:v>0.41772300550366637</c:v>
                </c:pt>
                <c:pt idx="7">
                  <c:v>0.3985076275406656</c:v>
                </c:pt>
                <c:pt idx="8">
                  <c:v>0.37905268415633137</c:v>
                </c:pt>
                <c:pt idx="9">
                  <c:v>0.35234558577750313</c:v>
                </c:pt>
                <c:pt idx="10">
                  <c:v>0.31991448188427335</c:v>
                </c:pt>
                <c:pt idx="11">
                  <c:v>0.29661703650936011</c:v>
                </c:pt>
                <c:pt idx="12">
                  <c:v>0.2735324368473388</c:v>
                </c:pt>
                <c:pt idx="13">
                  <c:v>0.25106995395504883</c:v>
                </c:pt>
                <c:pt idx="14">
                  <c:v>0.21792998426132235</c:v>
                </c:pt>
                <c:pt idx="15">
                  <c:v>0.19737435942024714</c:v>
                </c:pt>
                <c:pt idx="16">
                  <c:v>0.16703869992943712</c:v>
                </c:pt>
                <c:pt idx="17">
                  <c:v>0.13278111123381839</c:v>
                </c:pt>
                <c:pt idx="18">
                  <c:v>0.10264683696014279</c:v>
                </c:pt>
                <c:pt idx="19">
                  <c:v>7.5292984035431346E-2</c:v>
                </c:pt>
                <c:pt idx="20">
                  <c:v>4.1621674690819448E-2</c:v>
                </c:pt>
                <c:pt idx="21">
                  <c:v>-1.3008457330480696E-3</c:v>
                </c:pt>
                <c:pt idx="22">
                  <c:v>-2.2041130876880279E-2</c:v>
                </c:pt>
                <c:pt idx="23">
                  <c:v>-5.9750004405774049E-2</c:v>
                </c:pt>
                <c:pt idx="24">
                  <c:v>-9.7723088528614943E-2</c:v>
                </c:pt>
                <c:pt idx="25">
                  <c:v>-0.17673717850005405</c:v>
                </c:pt>
                <c:pt idx="26">
                  <c:v>-0.22564668153232822</c:v>
                </c:pt>
                <c:pt idx="27">
                  <c:v>-0.28382286212606045</c:v>
                </c:pt>
                <c:pt idx="28">
                  <c:v>-0.33449419423758525</c:v>
                </c:pt>
                <c:pt idx="29">
                  <c:v>-0.3869868868623913</c:v>
                </c:pt>
                <c:pt idx="30">
                  <c:v>-0.4519279825185053</c:v>
                </c:pt>
                <c:pt idx="31">
                  <c:v>-0.51885779546325506</c:v>
                </c:pt>
                <c:pt idx="32">
                  <c:v>-0.57856927585251028</c:v>
                </c:pt>
                <c:pt idx="33">
                  <c:v>-0.64093430911301097</c:v>
                </c:pt>
                <c:pt idx="34">
                  <c:v>-0.70785480943221957</c:v>
                </c:pt>
                <c:pt idx="35">
                  <c:v>-0.77327322503923013</c:v>
                </c:pt>
                <c:pt idx="36">
                  <c:v>-0.85167408878818274</c:v>
                </c:pt>
                <c:pt idx="37">
                  <c:v>-0.94803943018873538</c:v>
                </c:pt>
                <c:pt idx="38">
                  <c:v>-1.0230411018210357</c:v>
                </c:pt>
                <c:pt idx="39">
                  <c:v>-1.1080567474961094</c:v>
                </c:pt>
                <c:pt idx="40">
                  <c:v>-1.1933626252139204</c:v>
                </c:pt>
                <c:pt idx="41">
                  <c:v>-1.3145319948929999</c:v>
                </c:pt>
                <c:pt idx="42">
                  <c:v>-1.5100451685560654</c:v>
                </c:pt>
                <c:pt idx="43">
                  <c:v>-1.7037485919053417</c:v>
                </c:pt>
                <c:pt idx="44">
                  <c:v>-1.9207298505250152</c:v>
                </c:pt>
              </c:numCache>
            </c:numRef>
          </c:xVal>
          <c:yVal>
            <c:numRef>
              <c:f>'DÍODO ZENER'!$D$7:$D$51</c:f>
              <c:numCache>
                <c:formatCode>0.00000</c:formatCode>
                <c:ptCount val="45"/>
                <c:pt idx="0">
                  <c:v>0.66237847403616712</c:v>
                </c:pt>
                <c:pt idx="1">
                  <c:v>0.63695472159745137</c:v>
                </c:pt>
                <c:pt idx="2">
                  <c:v>0.58610721672002342</c:v>
                </c:pt>
                <c:pt idx="3">
                  <c:v>0.53889167647669467</c:v>
                </c:pt>
                <c:pt idx="4">
                  <c:v>0.47351631306286279</c:v>
                </c:pt>
                <c:pt idx="5">
                  <c:v>0.44082863135594152</c:v>
                </c:pt>
                <c:pt idx="6">
                  <c:v>0.41540487891722577</c:v>
                </c:pt>
                <c:pt idx="7">
                  <c:v>0.38998112647851002</c:v>
                </c:pt>
                <c:pt idx="8">
                  <c:v>0.38271719721030806</c:v>
                </c:pt>
                <c:pt idx="9">
                  <c:v>0.34276558623518483</c:v>
                </c:pt>
                <c:pt idx="10">
                  <c:v>0.31007790452826711</c:v>
                </c:pt>
                <c:pt idx="11">
                  <c:v>0.30281397526006515</c:v>
                </c:pt>
                <c:pt idx="12">
                  <c:v>0.27375825818724664</c:v>
                </c:pt>
                <c:pt idx="13">
                  <c:v>0.24833450574853089</c:v>
                </c:pt>
                <c:pt idx="14">
                  <c:v>0.21927878867571948</c:v>
                </c:pt>
                <c:pt idx="15">
                  <c:v>0.20475093013930845</c:v>
                </c:pt>
                <c:pt idx="16">
                  <c:v>0.16843128379828798</c:v>
                </c:pt>
                <c:pt idx="17">
                  <c:v>0.13574360209137026</c:v>
                </c:pt>
                <c:pt idx="18">
                  <c:v>0.11758377892086003</c:v>
                </c:pt>
                <c:pt idx="19">
                  <c:v>8.4896097213942312E-2</c:v>
                </c:pt>
                <c:pt idx="20">
                  <c:v>4.4944486238819081E-2</c:v>
                </c:pt>
                <c:pt idx="21">
                  <c:v>4.9928752636994034E-3</c:v>
                </c:pt>
                <c:pt idx="22">
                  <c:v>1.3609106295966455E-3</c:v>
                </c:pt>
                <c:pt idx="23">
                  <c:v>-4.9486594247834859E-2</c:v>
                </c:pt>
                <c:pt idx="24">
                  <c:v>-9.3070169857057294E-2</c:v>
                </c:pt>
                <c:pt idx="25">
                  <c:v>-0.169341427173201</c:v>
                </c:pt>
                <c:pt idx="26">
                  <c:v>-0.21292500278242343</c:v>
                </c:pt>
                <c:pt idx="27">
                  <c:v>-0.27830036619626242</c:v>
                </c:pt>
                <c:pt idx="28">
                  <c:v>-0.32551590643958761</c:v>
                </c:pt>
                <c:pt idx="29">
                  <c:v>-0.37273144668291636</c:v>
                </c:pt>
                <c:pt idx="30">
                  <c:v>-0.45263466863315927</c:v>
                </c:pt>
                <c:pt idx="31">
                  <c:v>-0.52164199668109745</c:v>
                </c:pt>
                <c:pt idx="32">
                  <c:v>-0.57975343082672737</c:v>
                </c:pt>
                <c:pt idx="33">
                  <c:v>-0.64149682960646359</c:v>
                </c:pt>
                <c:pt idx="34">
                  <c:v>-0.71413612228850454</c:v>
                </c:pt>
                <c:pt idx="35">
                  <c:v>-0.78314345033644273</c:v>
                </c:pt>
                <c:pt idx="36">
                  <c:v>-0.8448868491161754</c:v>
                </c:pt>
                <c:pt idx="37">
                  <c:v>-0.9429498942369321</c:v>
                </c:pt>
                <c:pt idx="38">
                  <c:v>-1.0301170454553841</c:v>
                </c:pt>
                <c:pt idx="39">
                  <c:v>-1.1136522320397297</c:v>
                </c:pt>
                <c:pt idx="40">
                  <c:v>-1.1862915247217707</c:v>
                </c:pt>
                <c:pt idx="41">
                  <c:v>-1.3134102869153388</c:v>
                </c:pt>
                <c:pt idx="42">
                  <c:v>-1.5059044125227494</c:v>
                </c:pt>
                <c:pt idx="43">
                  <c:v>-1.7165583613006632</c:v>
                </c:pt>
                <c:pt idx="44">
                  <c:v>-1.9381082039808888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5-462F-B53A-387EABBD4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736368"/>
        <c:axId val="1415740944"/>
      </c:scatterChart>
      <c:valAx>
        <c:axId val="14157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15740944"/>
        <c:crossesAt val="-5"/>
        <c:crossBetween val="midCat"/>
      </c:valAx>
      <c:valAx>
        <c:axId val="14157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15736368"/>
        <c:crossesAt val="-5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'DÍODO ZENER'!$E$6</c:f>
              <c:strCache>
                <c:ptCount val="1"/>
                <c:pt idx="0">
                  <c:v>Residuo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ZENER'!$D$7:$D$51</c:f>
              <c:numCache>
                <c:formatCode>0.00000</c:formatCode>
                <c:ptCount val="45"/>
                <c:pt idx="0">
                  <c:v>0.66237847403616712</c:v>
                </c:pt>
                <c:pt idx="1">
                  <c:v>0.63695472159745137</c:v>
                </c:pt>
                <c:pt idx="2">
                  <c:v>0.58610721672002342</c:v>
                </c:pt>
                <c:pt idx="3">
                  <c:v>0.53889167647669467</c:v>
                </c:pt>
                <c:pt idx="4">
                  <c:v>0.47351631306286279</c:v>
                </c:pt>
                <c:pt idx="5">
                  <c:v>0.44082863135594152</c:v>
                </c:pt>
                <c:pt idx="6">
                  <c:v>0.41540487891722577</c:v>
                </c:pt>
                <c:pt idx="7">
                  <c:v>0.38998112647851002</c:v>
                </c:pt>
                <c:pt idx="8">
                  <c:v>0.38271719721030806</c:v>
                </c:pt>
                <c:pt idx="9">
                  <c:v>0.34276558623518483</c:v>
                </c:pt>
                <c:pt idx="10">
                  <c:v>0.31007790452826711</c:v>
                </c:pt>
                <c:pt idx="11">
                  <c:v>0.30281397526006515</c:v>
                </c:pt>
                <c:pt idx="12">
                  <c:v>0.27375825818724664</c:v>
                </c:pt>
                <c:pt idx="13">
                  <c:v>0.24833450574853089</c:v>
                </c:pt>
                <c:pt idx="14">
                  <c:v>0.21927878867571948</c:v>
                </c:pt>
                <c:pt idx="15">
                  <c:v>0.20475093013930845</c:v>
                </c:pt>
                <c:pt idx="16">
                  <c:v>0.16843128379828798</c:v>
                </c:pt>
                <c:pt idx="17">
                  <c:v>0.13574360209137026</c:v>
                </c:pt>
                <c:pt idx="18">
                  <c:v>0.11758377892086003</c:v>
                </c:pt>
                <c:pt idx="19">
                  <c:v>8.4896097213942312E-2</c:v>
                </c:pt>
                <c:pt idx="20">
                  <c:v>4.4944486238819081E-2</c:v>
                </c:pt>
                <c:pt idx="21">
                  <c:v>4.9928752636994034E-3</c:v>
                </c:pt>
                <c:pt idx="22">
                  <c:v>1.3609106295966455E-3</c:v>
                </c:pt>
                <c:pt idx="23">
                  <c:v>-4.9486594247834859E-2</c:v>
                </c:pt>
                <c:pt idx="24">
                  <c:v>-9.3070169857057294E-2</c:v>
                </c:pt>
                <c:pt idx="25">
                  <c:v>-0.169341427173201</c:v>
                </c:pt>
                <c:pt idx="26">
                  <c:v>-0.21292500278242343</c:v>
                </c:pt>
                <c:pt idx="27">
                  <c:v>-0.27830036619626242</c:v>
                </c:pt>
                <c:pt idx="28">
                  <c:v>-0.32551590643958761</c:v>
                </c:pt>
                <c:pt idx="29">
                  <c:v>-0.37273144668291636</c:v>
                </c:pt>
                <c:pt idx="30">
                  <c:v>-0.45263466863315927</c:v>
                </c:pt>
                <c:pt idx="31">
                  <c:v>-0.52164199668109745</c:v>
                </c:pt>
                <c:pt idx="32">
                  <c:v>-0.57975343082672737</c:v>
                </c:pt>
                <c:pt idx="33">
                  <c:v>-0.64149682960646359</c:v>
                </c:pt>
                <c:pt idx="34">
                  <c:v>-0.71413612228850454</c:v>
                </c:pt>
                <c:pt idx="35">
                  <c:v>-0.78314345033644273</c:v>
                </c:pt>
                <c:pt idx="36">
                  <c:v>-0.8448868491161754</c:v>
                </c:pt>
                <c:pt idx="37">
                  <c:v>-0.9429498942369321</c:v>
                </c:pt>
                <c:pt idx="38">
                  <c:v>-1.0301170454553841</c:v>
                </c:pt>
                <c:pt idx="39">
                  <c:v>-1.1136522320397297</c:v>
                </c:pt>
                <c:pt idx="40">
                  <c:v>-1.1862915247217707</c:v>
                </c:pt>
                <c:pt idx="41">
                  <c:v>-1.3134102869153388</c:v>
                </c:pt>
                <c:pt idx="42">
                  <c:v>-1.5059044125227494</c:v>
                </c:pt>
                <c:pt idx="43">
                  <c:v>-1.7165583613006632</c:v>
                </c:pt>
                <c:pt idx="44">
                  <c:v>-1.9381082039808888</c:v>
                </c:pt>
              </c:numCache>
            </c:numRef>
          </c:xVal>
          <c:yVal>
            <c:numRef>
              <c:f>'DÍODO ZENER'!$E$7:$E$51</c:f>
              <c:numCache>
                <c:formatCode>0.00000</c:formatCode>
                <c:ptCount val="45"/>
                <c:pt idx="0">
                  <c:v>1.2502897716885619E-2</c:v>
                </c:pt>
                <c:pt idx="1">
                  <c:v>1.2188323464438988E-2</c:v>
                </c:pt>
                <c:pt idx="2">
                  <c:v>1.46505145465744E-2</c:v>
                </c:pt>
                <c:pt idx="3">
                  <c:v>1.0385133663548762E-2</c:v>
                </c:pt>
                <c:pt idx="4">
                  <c:v>1.1252768383346157E-2</c:v>
                </c:pt>
                <c:pt idx="5">
                  <c:v>1.0501732624172755E-2</c:v>
                </c:pt>
                <c:pt idx="6">
                  <c:v>2.3181265864405942E-3</c:v>
                </c:pt>
                <c:pt idx="7">
                  <c:v>8.5265010621555781E-3</c:v>
                </c:pt>
                <c:pt idx="8">
                  <c:v>-3.6645130539766924E-3</c:v>
                </c:pt>
                <c:pt idx="9">
                  <c:v>9.5799995423183071E-3</c:v>
                </c:pt>
                <c:pt idx="10">
                  <c:v>9.8365773560062375E-3</c:v>
                </c:pt>
                <c:pt idx="11">
                  <c:v>-6.1969387507050389E-3</c:v>
                </c:pt>
                <c:pt idx="12">
                  <c:v>-2.2582133990783904E-4</c:v>
                </c:pt>
                <c:pt idx="13">
                  <c:v>2.7354482065179431E-3</c:v>
                </c:pt>
                <c:pt idx="14">
                  <c:v>-1.3488044143971367E-3</c:v>
                </c:pt>
                <c:pt idx="15">
                  <c:v>-7.3765707190613095E-3</c:v>
                </c:pt>
                <c:pt idx="16">
                  <c:v>-1.3925838688508552E-3</c:v>
                </c:pt>
                <c:pt idx="17">
                  <c:v>-2.9624908575518749E-3</c:v>
                </c:pt>
                <c:pt idx="18">
                  <c:v>-1.4936941960717237E-2</c:v>
                </c:pt>
                <c:pt idx="19">
                  <c:v>-9.6031131785109664E-3</c:v>
                </c:pt>
                <c:pt idx="20">
                  <c:v>-3.3228115479996337E-3</c:v>
                </c:pt>
                <c:pt idx="21">
                  <c:v>-6.2937209967474728E-3</c:v>
                </c:pt>
                <c:pt idx="22">
                  <c:v>-2.3402041506476925E-2</c:v>
                </c:pt>
                <c:pt idx="23">
                  <c:v>-1.026341015793919E-2</c:v>
                </c:pt>
                <c:pt idx="24">
                  <c:v>-4.6529186715576487E-3</c:v>
                </c:pt>
                <c:pt idx="25">
                  <c:v>-7.3957513268530506E-3</c:v>
                </c:pt>
                <c:pt idx="26">
                  <c:v>-1.2721678749904791E-2</c:v>
                </c:pt>
                <c:pt idx="27">
                  <c:v>-5.5224959297980325E-3</c:v>
                </c:pt>
                <c:pt idx="28">
                  <c:v>-8.9782877979976417E-3</c:v>
                </c:pt>
                <c:pt idx="29">
                  <c:v>-1.4255440179474943E-2</c:v>
                </c:pt>
                <c:pt idx="30">
                  <c:v>7.0668611465396491E-4</c:v>
                </c:pt>
                <c:pt idx="31">
                  <c:v>2.7842012178423969E-3</c:v>
                </c:pt>
                <c:pt idx="32">
                  <c:v>1.1841549742170887E-3</c:v>
                </c:pt>
                <c:pt idx="33">
                  <c:v>5.6252049345262289E-4</c:v>
                </c:pt>
                <c:pt idx="34">
                  <c:v>6.2813128562849707E-3</c:v>
                </c:pt>
                <c:pt idx="35">
                  <c:v>9.8702252972125981E-3</c:v>
                </c:pt>
                <c:pt idx="36">
                  <c:v>-6.7872396720073391E-3</c:v>
                </c:pt>
                <c:pt idx="37">
                  <c:v>-5.0895359518032812E-3</c:v>
                </c:pt>
                <c:pt idx="38">
                  <c:v>7.0759436343483806E-3</c:v>
                </c:pt>
                <c:pt idx="39">
                  <c:v>5.5954845436203549E-3</c:v>
                </c:pt>
                <c:pt idx="40">
                  <c:v>-7.0711004921497622E-3</c:v>
                </c:pt>
                <c:pt idx="41">
                  <c:v>-1.1217079776610905E-3</c:v>
                </c:pt>
                <c:pt idx="42">
                  <c:v>-4.1407560333159843E-3</c:v>
                </c:pt>
                <c:pt idx="43">
                  <c:v>1.2809769395321524E-2</c:v>
                </c:pt>
                <c:pt idx="44">
                  <c:v>1.7378353455873574E-2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E-4BE4-8630-E36A4900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0432"/>
        <c:axId val="759063328"/>
      </c:scatterChart>
      <c:valAx>
        <c:axId val="759050432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063328"/>
        <c:crossesAt val="-20"/>
        <c:crossBetween val="midCat"/>
      </c:valAx>
      <c:valAx>
        <c:axId val="7590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59050432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'DÍODO ZENER'!$B$6</c:f>
              <c:strCache>
                <c:ptCount val="1"/>
                <c:pt idx="0">
                  <c:v>I(mA)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'DÍODO ZENER'!$A$7:$A$59</c:f>
              <c:numCache>
                <c:formatCode>General</c:formatCode>
                <c:ptCount val="53"/>
                <c:pt idx="0">
                  <c:v>0.77790000000000004</c:v>
                </c:pt>
                <c:pt idx="1">
                  <c:v>0.7772</c:v>
                </c:pt>
                <c:pt idx="2">
                  <c:v>0.77580000000000005</c:v>
                </c:pt>
                <c:pt idx="3">
                  <c:v>0.77449999999999997</c:v>
                </c:pt>
                <c:pt idx="4">
                  <c:v>0.77270000000000005</c:v>
                </c:pt>
                <c:pt idx="5">
                  <c:v>0.77180000000000004</c:v>
                </c:pt>
                <c:pt idx="6">
                  <c:v>0.77110000000000001</c:v>
                </c:pt>
                <c:pt idx="7">
                  <c:v>0.77039999999999997</c:v>
                </c:pt>
                <c:pt idx="8">
                  <c:v>0.7702</c:v>
                </c:pt>
                <c:pt idx="9">
                  <c:v>0.76910000000000001</c:v>
                </c:pt>
                <c:pt idx="10">
                  <c:v>0.76819999999999999</c:v>
                </c:pt>
                <c:pt idx="11">
                  <c:v>0.76800000000000002</c:v>
                </c:pt>
                <c:pt idx="12">
                  <c:v>0.76719999999999999</c:v>
                </c:pt>
                <c:pt idx="13">
                  <c:v>0.76649999999999996</c:v>
                </c:pt>
                <c:pt idx="14">
                  <c:v>0.76570000000000005</c:v>
                </c:pt>
                <c:pt idx="15">
                  <c:v>0.76529999999999998</c:v>
                </c:pt>
                <c:pt idx="16">
                  <c:v>0.76429999999999998</c:v>
                </c:pt>
                <c:pt idx="17">
                  <c:v>0.76339999999999997</c:v>
                </c:pt>
                <c:pt idx="18">
                  <c:v>0.76290000000000002</c:v>
                </c:pt>
                <c:pt idx="19">
                  <c:v>0.76200000000000001</c:v>
                </c:pt>
                <c:pt idx="20">
                  <c:v>0.76090000000000002</c:v>
                </c:pt>
                <c:pt idx="21">
                  <c:v>0.75980000000000003</c:v>
                </c:pt>
                <c:pt idx="22">
                  <c:v>0.75970000000000004</c:v>
                </c:pt>
                <c:pt idx="23">
                  <c:v>0.75829999999999997</c:v>
                </c:pt>
                <c:pt idx="24">
                  <c:v>0.7571</c:v>
                </c:pt>
                <c:pt idx="25">
                  <c:v>0.755</c:v>
                </c:pt>
                <c:pt idx="26">
                  <c:v>0.75380000000000003</c:v>
                </c:pt>
                <c:pt idx="27">
                  <c:v>0.752</c:v>
                </c:pt>
                <c:pt idx="28">
                  <c:v>0.75070000000000003</c:v>
                </c:pt>
                <c:pt idx="29">
                  <c:v>0.74939999999999996</c:v>
                </c:pt>
                <c:pt idx="30">
                  <c:v>0.74719999999999998</c:v>
                </c:pt>
                <c:pt idx="31">
                  <c:v>0.74529999999999996</c:v>
                </c:pt>
                <c:pt idx="32">
                  <c:v>0.74370000000000003</c:v>
                </c:pt>
                <c:pt idx="33">
                  <c:v>0.74199999999999999</c:v>
                </c:pt>
                <c:pt idx="34">
                  <c:v>0.74</c:v>
                </c:pt>
                <c:pt idx="35">
                  <c:v>0.73809999999999998</c:v>
                </c:pt>
                <c:pt idx="36">
                  <c:v>0.73640000000000005</c:v>
                </c:pt>
                <c:pt idx="37">
                  <c:v>0.73370000000000002</c:v>
                </c:pt>
                <c:pt idx="38">
                  <c:v>0.73129999999999995</c:v>
                </c:pt>
                <c:pt idx="39">
                  <c:v>0.72899999999999998</c:v>
                </c:pt>
                <c:pt idx="40">
                  <c:v>0.72699999999999998</c:v>
                </c:pt>
                <c:pt idx="41">
                  <c:v>0.72350000000000003</c:v>
                </c:pt>
                <c:pt idx="42">
                  <c:v>0.71819999999999995</c:v>
                </c:pt>
                <c:pt idx="43">
                  <c:v>0.71240000000000003</c:v>
                </c:pt>
                <c:pt idx="44">
                  <c:v>0.70630000000000004</c:v>
                </c:pt>
                <c:pt idx="45">
                  <c:v>0.69810000000000005</c:v>
                </c:pt>
                <c:pt idx="46">
                  <c:v>0.68179999999999996</c:v>
                </c:pt>
                <c:pt idx="47">
                  <c:v>0.67269999999999996</c:v>
                </c:pt>
                <c:pt idx="48">
                  <c:v>0.66290000000000004</c:v>
                </c:pt>
                <c:pt idx="49">
                  <c:v>0.64639999999999997</c:v>
                </c:pt>
                <c:pt idx="50">
                  <c:v>0.59599999999999997</c:v>
                </c:pt>
                <c:pt idx="51">
                  <c:v>0.45989999999999998</c:v>
                </c:pt>
                <c:pt idx="52">
                  <c:v>0.378</c:v>
                </c:pt>
              </c:numCache>
            </c:numRef>
          </c:xVal>
          <c:yVal>
            <c:numRef>
              <c:f>'DÍODO ZENER'!$B$7:$B$59</c:f>
              <c:numCache>
                <c:formatCode>General</c:formatCode>
                <c:ptCount val="53"/>
                <c:pt idx="0">
                  <c:v>1.9638</c:v>
                </c:pt>
                <c:pt idx="1">
                  <c:v>1.9138999999999999</c:v>
                </c:pt>
                <c:pt idx="2">
                  <c:v>1.8234999999999999</c:v>
                </c:pt>
                <c:pt idx="3">
                  <c:v>1.732</c:v>
                </c:pt>
                <c:pt idx="4">
                  <c:v>1.6237999999999999</c:v>
                </c:pt>
                <c:pt idx="5">
                  <c:v>1.5704</c:v>
                </c:pt>
                <c:pt idx="6">
                  <c:v>1.5185</c:v>
                </c:pt>
                <c:pt idx="7">
                  <c:v>1.4896</c:v>
                </c:pt>
                <c:pt idx="8">
                  <c:v>1.4609000000000001</c:v>
                </c:pt>
                <c:pt idx="9">
                  <c:v>1.4224000000000001</c:v>
                </c:pt>
                <c:pt idx="10">
                  <c:v>1.3770100000000001</c:v>
                </c:pt>
                <c:pt idx="11">
                  <c:v>1.3452999999999999</c:v>
                </c:pt>
                <c:pt idx="12">
                  <c:v>1.3146</c:v>
                </c:pt>
                <c:pt idx="13">
                  <c:v>1.2854000000000001</c:v>
                </c:pt>
                <c:pt idx="14">
                  <c:v>1.2435</c:v>
                </c:pt>
                <c:pt idx="15">
                  <c:v>1.2181999999999999</c:v>
                </c:pt>
                <c:pt idx="16">
                  <c:v>1.1818</c:v>
                </c:pt>
                <c:pt idx="17">
                  <c:v>1.1419999999999999</c:v>
                </c:pt>
                <c:pt idx="18">
                  <c:v>1.1081000000000001</c:v>
                </c:pt>
                <c:pt idx="19">
                  <c:v>1.0782</c:v>
                </c:pt>
                <c:pt idx="20">
                  <c:v>1.0425</c:v>
                </c:pt>
                <c:pt idx="21">
                  <c:v>0.99870000000000003</c:v>
                </c:pt>
                <c:pt idx="22">
                  <c:v>0.97819999999999996</c:v>
                </c:pt>
                <c:pt idx="23">
                  <c:v>0.94199999999999995</c:v>
                </c:pt>
                <c:pt idx="24">
                  <c:v>0.90690000000000004</c:v>
                </c:pt>
                <c:pt idx="25">
                  <c:v>0.83799999999999997</c:v>
                </c:pt>
                <c:pt idx="26">
                  <c:v>0.79800000000000004</c:v>
                </c:pt>
                <c:pt idx="27">
                  <c:v>0.75290000000000001</c:v>
                </c:pt>
                <c:pt idx="28">
                  <c:v>0.7157</c:v>
                </c:pt>
                <c:pt idx="29">
                  <c:v>0.67910000000000004</c:v>
                </c:pt>
                <c:pt idx="30">
                  <c:v>0.63639999999999997</c:v>
                </c:pt>
                <c:pt idx="31">
                  <c:v>0.59519999999999995</c:v>
                </c:pt>
                <c:pt idx="32">
                  <c:v>0.56069999999999998</c:v>
                </c:pt>
                <c:pt idx="33">
                  <c:v>0.52680000000000005</c:v>
                </c:pt>
                <c:pt idx="34">
                  <c:v>0.49270000000000003</c:v>
                </c:pt>
                <c:pt idx="35">
                  <c:v>0.46150000000000002</c:v>
                </c:pt>
                <c:pt idx="36">
                  <c:v>0.42670000000000002</c:v>
                </c:pt>
                <c:pt idx="37">
                  <c:v>0.38750000000000001</c:v>
                </c:pt>
                <c:pt idx="38">
                  <c:v>0.35949999999999999</c:v>
                </c:pt>
                <c:pt idx="39">
                  <c:v>0.33019999999999999</c:v>
                </c:pt>
                <c:pt idx="40">
                  <c:v>0.30320000000000003</c:v>
                </c:pt>
                <c:pt idx="41">
                  <c:v>0.26860000000000001</c:v>
                </c:pt>
                <c:pt idx="42">
                  <c:v>0.22090000000000001</c:v>
                </c:pt>
                <c:pt idx="43">
                  <c:v>0.182</c:v>
                </c:pt>
                <c:pt idx="44">
                  <c:v>0.14649999999999999</c:v>
                </c:pt>
                <c:pt idx="45">
                  <c:v>0.1103</c:v>
                </c:pt>
                <c:pt idx="46">
                  <c:v>6.2899999999999998E-2</c:v>
                </c:pt>
                <c:pt idx="47">
                  <c:v>4.6199999999999998E-2</c:v>
                </c:pt>
                <c:pt idx="48">
                  <c:v>3.3700000000000001E-2</c:v>
                </c:pt>
                <c:pt idx="49">
                  <c:v>1.9900000000000001E-2</c:v>
                </c:pt>
                <c:pt idx="50">
                  <c:v>5.5999999999999999E-3</c:v>
                </c:pt>
                <c:pt idx="51">
                  <c:v>4.0000000000000002E-4</c:v>
                </c:pt>
                <c:pt idx="52">
                  <c:v>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0-4352-A74F-699A09F7F687}"/>
            </c:ext>
          </c:extLst>
        </c:ser>
        <c:ser>
          <c:idx val="1"/>
          <c:order val="1"/>
          <c:tx>
            <c:strRef>
              <c:f>'DÍODO ZENER'!$F$6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'DÍODO ZENER'!$A$7:$A$59</c:f>
              <c:numCache>
                <c:formatCode>General</c:formatCode>
                <c:ptCount val="53"/>
                <c:pt idx="0">
                  <c:v>0.77790000000000004</c:v>
                </c:pt>
                <c:pt idx="1">
                  <c:v>0.7772</c:v>
                </c:pt>
                <c:pt idx="2">
                  <c:v>0.77580000000000005</c:v>
                </c:pt>
                <c:pt idx="3">
                  <c:v>0.77449999999999997</c:v>
                </c:pt>
                <c:pt idx="4">
                  <c:v>0.77270000000000005</c:v>
                </c:pt>
                <c:pt idx="5">
                  <c:v>0.77180000000000004</c:v>
                </c:pt>
                <c:pt idx="6">
                  <c:v>0.77110000000000001</c:v>
                </c:pt>
                <c:pt idx="7">
                  <c:v>0.77039999999999997</c:v>
                </c:pt>
                <c:pt idx="8">
                  <c:v>0.7702</c:v>
                </c:pt>
                <c:pt idx="9">
                  <c:v>0.76910000000000001</c:v>
                </c:pt>
                <c:pt idx="10">
                  <c:v>0.76819999999999999</c:v>
                </c:pt>
                <c:pt idx="11">
                  <c:v>0.76800000000000002</c:v>
                </c:pt>
                <c:pt idx="12">
                  <c:v>0.76719999999999999</c:v>
                </c:pt>
                <c:pt idx="13">
                  <c:v>0.76649999999999996</c:v>
                </c:pt>
                <c:pt idx="14">
                  <c:v>0.76570000000000005</c:v>
                </c:pt>
                <c:pt idx="15">
                  <c:v>0.76529999999999998</c:v>
                </c:pt>
                <c:pt idx="16">
                  <c:v>0.76429999999999998</c:v>
                </c:pt>
                <c:pt idx="17">
                  <c:v>0.76339999999999997</c:v>
                </c:pt>
                <c:pt idx="18">
                  <c:v>0.76290000000000002</c:v>
                </c:pt>
                <c:pt idx="19">
                  <c:v>0.76200000000000001</c:v>
                </c:pt>
                <c:pt idx="20">
                  <c:v>0.76090000000000002</c:v>
                </c:pt>
                <c:pt idx="21">
                  <c:v>0.75980000000000003</c:v>
                </c:pt>
                <c:pt idx="22">
                  <c:v>0.75970000000000004</c:v>
                </c:pt>
                <c:pt idx="23">
                  <c:v>0.75829999999999997</c:v>
                </c:pt>
                <c:pt idx="24">
                  <c:v>0.7571</c:v>
                </c:pt>
                <c:pt idx="25">
                  <c:v>0.755</c:v>
                </c:pt>
                <c:pt idx="26">
                  <c:v>0.75380000000000003</c:v>
                </c:pt>
                <c:pt idx="27">
                  <c:v>0.752</c:v>
                </c:pt>
                <c:pt idx="28">
                  <c:v>0.75070000000000003</c:v>
                </c:pt>
                <c:pt idx="29">
                  <c:v>0.74939999999999996</c:v>
                </c:pt>
                <c:pt idx="30">
                  <c:v>0.74719999999999998</c:v>
                </c:pt>
                <c:pt idx="31">
                  <c:v>0.74529999999999996</c:v>
                </c:pt>
                <c:pt idx="32">
                  <c:v>0.74370000000000003</c:v>
                </c:pt>
                <c:pt idx="33">
                  <c:v>0.74199999999999999</c:v>
                </c:pt>
                <c:pt idx="34">
                  <c:v>0.74</c:v>
                </c:pt>
                <c:pt idx="35">
                  <c:v>0.73809999999999998</c:v>
                </c:pt>
                <c:pt idx="36">
                  <c:v>0.73640000000000005</c:v>
                </c:pt>
                <c:pt idx="37">
                  <c:v>0.73370000000000002</c:v>
                </c:pt>
                <c:pt idx="38">
                  <c:v>0.73129999999999995</c:v>
                </c:pt>
                <c:pt idx="39">
                  <c:v>0.72899999999999998</c:v>
                </c:pt>
                <c:pt idx="40">
                  <c:v>0.72699999999999998</c:v>
                </c:pt>
                <c:pt idx="41">
                  <c:v>0.72350000000000003</c:v>
                </c:pt>
                <c:pt idx="42">
                  <c:v>0.71819999999999995</c:v>
                </c:pt>
                <c:pt idx="43">
                  <c:v>0.71240000000000003</c:v>
                </c:pt>
                <c:pt idx="44">
                  <c:v>0.70630000000000004</c:v>
                </c:pt>
                <c:pt idx="45">
                  <c:v>0.69810000000000005</c:v>
                </c:pt>
                <c:pt idx="46">
                  <c:v>0.68179999999999996</c:v>
                </c:pt>
                <c:pt idx="47">
                  <c:v>0.67269999999999996</c:v>
                </c:pt>
                <c:pt idx="48">
                  <c:v>0.66290000000000004</c:v>
                </c:pt>
                <c:pt idx="49">
                  <c:v>0.64639999999999997</c:v>
                </c:pt>
                <c:pt idx="50">
                  <c:v>0.59599999999999997</c:v>
                </c:pt>
                <c:pt idx="51">
                  <c:v>0.45989999999999998</c:v>
                </c:pt>
                <c:pt idx="52">
                  <c:v>0.378</c:v>
                </c:pt>
              </c:numCache>
            </c:numRef>
          </c:xVal>
          <c:yVal>
            <c:numRef>
              <c:f>'DÍODO ZENER'!$F$7:$F$51</c:f>
              <c:numCache>
                <c:formatCode>0.00000</c:formatCode>
                <c:ptCount val="45"/>
                <c:pt idx="0">
                  <c:v>1.9393996647705853</c:v>
                </c:pt>
                <c:pt idx="1">
                  <c:v>1.8907143518395613</c:v>
                </c:pt>
                <c:pt idx="2">
                  <c:v>1.7969795303433127</c:v>
                </c:pt>
                <c:pt idx="3">
                  <c:v>1.7141060249792195</c:v>
                </c:pt>
                <c:pt idx="4">
                  <c:v>1.6056301768337258</c:v>
                </c:pt>
                <c:pt idx="5">
                  <c:v>1.5539943736140804</c:v>
                </c:pt>
                <c:pt idx="6">
                  <c:v>1.5149840016176503</c:v>
                </c:pt>
                <c:pt idx="7">
                  <c:v>1.4769529183169448</c:v>
                </c:pt>
                <c:pt idx="8">
                  <c:v>1.4662633080749476</c:v>
                </c:pt>
                <c:pt idx="9">
                  <c:v>1.4088384720854628</c:v>
                </c:pt>
                <c:pt idx="10">
                  <c:v>1.3635313352600216</c:v>
                </c:pt>
                <c:pt idx="11">
                  <c:v>1.3536626262809368</c:v>
                </c:pt>
                <c:pt idx="12">
                  <c:v>1.3148968982551621</c:v>
                </c:pt>
                <c:pt idx="13">
                  <c:v>1.281888659609747</c:v>
                </c:pt>
                <c:pt idx="14">
                  <c:v>1.245178369931238</c:v>
                </c:pt>
                <c:pt idx="15">
                  <c:v>1.2272193635383379</c:v>
                </c:pt>
                <c:pt idx="16">
                  <c:v>1.1834469020746876</c:v>
                </c:pt>
                <c:pt idx="17">
                  <c:v>1.1453881808086703</c:v>
                </c:pt>
                <c:pt idx="18">
                  <c:v>1.1247758585041292</c:v>
                </c:pt>
                <c:pt idx="19">
                  <c:v>1.0886039518385164</c:v>
                </c:pt>
                <c:pt idx="20">
                  <c:v>1.0459697925796962</c:v>
                </c:pt>
                <c:pt idx="21">
                  <c:v>1.0050053604357192</c:v>
                </c:pt>
                <c:pt idx="22">
                  <c:v>1.0013618370886959</c:v>
                </c:pt>
                <c:pt idx="23">
                  <c:v>0.95171791654546434</c:v>
                </c:pt>
                <c:pt idx="24">
                  <c:v>0.91112956422169211</c:v>
                </c:pt>
                <c:pt idx="25">
                  <c:v>0.84422061431606987</c:v>
                </c:pt>
                <c:pt idx="26">
                  <c:v>0.8082167489509744</c:v>
                </c:pt>
                <c:pt idx="27">
                  <c:v>0.75706938930679912</c:v>
                </c:pt>
                <c:pt idx="28">
                  <c:v>0.72215469326475989</c:v>
                </c:pt>
                <c:pt idx="29">
                  <c:v>0.68885020101239214</c:v>
                </c:pt>
                <c:pt idx="30">
                  <c:v>0.6359504238299627</c:v>
                </c:pt>
                <c:pt idx="31">
                  <c:v>0.59354514822430804</c:v>
                </c:pt>
                <c:pt idx="32">
                  <c:v>0.56003643726405228</c:v>
                </c:pt>
                <c:pt idx="33">
                  <c:v>0.52650374753590223</c:v>
                </c:pt>
                <c:pt idx="34">
                  <c:v>0.48961489654922102</c:v>
                </c:pt>
                <c:pt idx="35">
                  <c:v>0.45696729722258683</c:v>
                </c:pt>
                <c:pt idx="36">
                  <c:v>0.42960596575541554</c:v>
                </c:pt>
                <c:pt idx="37">
                  <c:v>0.38947722248572703</c:v>
                </c:pt>
                <c:pt idx="38">
                  <c:v>0.35696517697221003</c:v>
                </c:pt>
                <c:pt idx="39">
                  <c:v>0.32835753056554035</c:v>
                </c:pt>
                <c:pt idx="40">
                  <c:v>0.30535155563739247</c:v>
                </c:pt>
                <c:pt idx="41">
                  <c:v>0.26890145980612573</c:v>
                </c:pt>
                <c:pt idx="42">
                  <c:v>0.22181658938462934</c:v>
                </c:pt>
                <c:pt idx="43">
                  <c:v>0.17968349062180564</c:v>
                </c:pt>
                <c:pt idx="44">
                  <c:v>0.14397606565052931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10-4352-A74F-699A09F7F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272880"/>
        <c:axId val="1522273296"/>
      </c:scatterChart>
      <c:valAx>
        <c:axId val="1522272880"/>
        <c:scaling>
          <c:orientation val="minMax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0"/>
                  <a:t> \ Volt</a:t>
                </a:r>
              </a:p>
            </c:rich>
          </c:tx>
          <c:layout>
            <c:manualLayout>
              <c:xMode val="edge"/>
              <c:yMode val="edge"/>
              <c:x val="0.50578696412948387"/>
              <c:y val="0.77740667833187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273296"/>
        <c:crosses val="autoZero"/>
        <c:crossBetween val="midCat"/>
      </c:valAx>
      <c:valAx>
        <c:axId val="15222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I</a:t>
                </a:r>
                <a:r>
                  <a:rPr lang="pt-PT" sz="1600" baseline="0"/>
                  <a:t> \ mA</a:t>
                </a:r>
                <a:endParaRPr lang="pt-PT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27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12</xdr:row>
      <xdr:rowOff>30480</xdr:rowOff>
    </xdr:from>
    <xdr:to>
      <xdr:col>13</xdr:col>
      <xdr:colOff>571500</xdr:colOff>
      <xdr:row>27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D69E3D-C90D-4325-8ED2-248457795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99060</xdr:colOff>
      <xdr:row>12</xdr:row>
      <xdr:rowOff>53340</xdr:rowOff>
    </xdr:from>
    <xdr:to>
      <xdr:col>22</xdr:col>
      <xdr:colOff>289560</xdr:colOff>
      <xdr:row>27</xdr:row>
      <xdr:rowOff>53340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BCB5A3-A34C-419C-ABB1-EC8BEAD3E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358140</xdr:colOff>
      <xdr:row>30</xdr:row>
      <xdr:rowOff>167640</xdr:rowOff>
    </xdr:from>
    <xdr:to>
      <xdr:col>13</xdr:col>
      <xdr:colOff>167640</xdr:colOff>
      <xdr:row>45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3285FA-26CA-488E-9EAD-E9F8597F3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</xdr:colOff>
      <xdr:row>30</xdr:row>
      <xdr:rowOff>167640</xdr:rowOff>
    </xdr:from>
    <xdr:to>
      <xdr:col>21</xdr:col>
      <xdr:colOff>361950</xdr:colOff>
      <xdr:row>45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1E236A0-8EAF-468D-A4C2-6F9C138A3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60960</xdr:colOff>
      <xdr:row>47</xdr:row>
      <xdr:rowOff>15240</xdr:rowOff>
    </xdr:from>
    <xdr:to>
      <xdr:col>21</xdr:col>
      <xdr:colOff>365760</xdr:colOff>
      <xdr:row>62</xdr:row>
      <xdr:rowOff>15240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751E649-A260-4B48-A4DA-5A6086EFE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workbookViewId="0">
      <selection activeCell="G14" sqref="G14"/>
    </sheetView>
  </sheetViews>
  <sheetFormatPr defaultRowHeight="15.6" x14ac:dyDescent="0.3"/>
  <cols>
    <col min="1" max="16384" width="8.88671875" style="4"/>
  </cols>
  <sheetData>
    <row r="3" spans="1:2" s="5" customFormat="1" ht="23.4" x14ac:dyDescent="0.45">
      <c r="A3" s="6" t="s">
        <v>6</v>
      </c>
      <c r="B3" s="6" t="s">
        <v>7</v>
      </c>
    </row>
    <row r="4" spans="1:2" ht="23.4" x14ac:dyDescent="0.45">
      <c r="A4" s="7">
        <v>40</v>
      </c>
      <c r="B4" s="7">
        <v>16.3</v>
      </c>
    </row>
    <row r="5" spans="1:2" ht="23.4" x14ac:dyDescent="0.45">
      <c r="A5" s="7">
        <v>50</v>
      </c>
      <c r="B5" s="7">
        <v>17.5</v>
      </c>
    </row>
    <row r="6" spans="1:2" ht="23.4" x14ac:dyDescent="0.45">
      <c r="A6" s="7">
        <v>60</v>
      </c>
      <c r="B6" s="7">
        <v>18.2</v>
      </c>
    </row>
    <row r="7" spans="1:2" ht="23.4" x14ac:dyDescent="0.45">
      <c r="A7" s="7">
        <v>70</v>
      </c>
      <c r="B7" s="7">
        <v>18.5</v>
      </c>
    </row>
    <row r="8" spans="1:2" ht="23.4" x14ac:dyDescent="0.45">
      <c r="A8" s="7">
        <v>80</v>
      </c>
      <c r="B8" s="7">
        <v>18.899999999999999</v>
      </c>
    </row>
    <row r="9" spans="1:2" ht="23.4" x14ac:dyDescent="0.45">
      <c r="A9" s="7">
        <v>90</v>
      </c>
      <c r="B9" s="7">
        <v>19.7</v>
      </c>
    </row>
    <row r="10" spans="1:2" ht="23.4" x14ac:dyDescent="0.45">
      <c r="A10" s="7">
        <v>100</v>
      </c>
      <c r="B10" s="7">
        <v>20.100000000000001</v>
      </c>
    </row>
    <row r="11" spans="1:2" ht="23.4" x14ac:dyDescent="0.45">
      <c r="A11" s="7">
        <v>110</v>
      </c>
      <c r="B11" s="7">
        <v>20.2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9"/>
  <sheetViews>
    <sheetView tabSelected="1" topLeftCell="A6" workbookViewId="0">
      <selection activeCell="D51" activeCellId="1" sqref="C6:C59 D6:D51"/>
    </sheetView>
  </sheetViews>
  <sheetFormatPr defaultRowHeight="14.4" x14ac:dyDescent="0.3"/>
  <cols>
    <col min="4" max="4" width="12.44140625" bestFit="1" customWidth="1"/>
    <col min="10" max="10" width="14.5546875" bestFit="1" customWidth="1"/>
    <col min="11" max="11" width="10.44140625" bestFit="1" customWidth="1"/>
  </cols>
  <sheetData>
    <row r="2" spans="1:11" x14ac:dyDescent="0.3">
      <c r="C2" t="s">
        <v>9</v>
      </c>
    </row>
    <row r="3" spans="1:11" x14ac:dyDescent="0.3">
      <c r="H3" s="10" t="s">
        <v>10</v>
      </c>
      <c r="I3" s="10"/>
      <c r="J3" s="9" cm="1">
        <f t="array" ref="J3:K7">LINEST(C7:C51,A7:A51,TRUE,TRUE)</f>
        <v>36.319646341020295</v>
      </c>
      <c r="K3" s="9">
        <v>-27.590674414643523</v>
      </c>
    </row>
    <row r="4" spans="1:11" x14ac:dyDescent="0.3">
      <c r="A4" t="s">
        <v>0</v>
      </c>
      <c r="J4" s="9">
        <v>7.5724638969629901E-2</v>
      </c>
      <c r="K4" s="9">
        <v>5.7087720347614557E-2</v>
      </c>
    </row>
    <row r="5" spans="1:11" x14ac:dyDescent="0.3">
      <c r="J5" s="8">
        <v>0.99981311326143529</v>
      </c>
      <c r="K5" s="9">
        <v>9.2301159731101676E-3</v>
      </c>
    </row>
    <row r="6" spans="1:11" x14ac:dyDescent="0.3">
      <c r="A6" t="s">
        <v>1</v>
      </c>
      <c r="B6" t="s">
        <v>2</v>
      </c>
      <c r="C6" t="s">
        <v>8</v>
      </c>
      <c r="D6" t="s">
        <v>11</v>
      </c>
      <c r="E6" t="s">
        <v>12</v>
      </c>
      <c r="F6" t="s">
        <v>13</v>
      </c>
      <c r="J6" s="9">
        <v>230042.88158940445</v>
      </c>
      <c r="K6" s="9">
        <v>43</v>
      </c>
    </row>
    <row r="7" spans="1:11" x14ac:dyDescent="0.3">
      <c r="A7">
        <v>0.77790000000000004</v>
      </c>
      <c r="B7">
        <v>1.9638</v>
      </c>
      <c r="C7">
        <f>LN(B7)</f>
        <v>0.67488137175305274</v>
      </c>
      <c r="D7" s="8">
        <f>(J3)*A7+($K3)</f>
        <v>0.66237847403616712</v>
      </c>
      <c r="E7" s="8">
        <f>C7-D7</f>
        <v>1.2502897716885619E-2</v>
      </c>
      <c r="F7" s="8">
        <f>EXP(D7)</f>
        <v>1.9393996647705853</v>
      </c>
      <c r="J7" s="9">
        <v>19.598512700486779</v>
      </c>
      <c r="K7" s="9">
        <v>3.6633867577137284E-3</v>
      </c>
    </row>
    <row r="8" spans="1:11" x14ac:dyDescent="0.3">
      <c r="A8">
        <v>0.7772</v>
      </c>
      <c r="B8">
        <v>1.9138999999999999</v>
      </c>
      <c r="C8">
        <f t="shared" ref="C8:C58" si="0">LN(B8)</f>
        <v>0.64914304506189036</v>
      </c>
      <c r="D8" s="8">
        <f>($J3)*A8+($K3)</f>
        <v>0.63695472159745137</v>
      </c>
      <c r="E8" s="8">
        <f t="shared" ref="E8:E51" si="1">C8-D8</f>
        <v>1.2188323464438988E-2</v>
      </c>
      <c r="F8" s="8">
        <f t="shared" ref="F8:F51" si="2">EXP(D8)</f>
        <v>1.8907143518395613</v>
      </c>
    </row>
    <row r="9" spans="1:11" x14ac:dyDescent="0.3">
      <c r="A9">
        <v>0.77580000000000005</v>
      </c>
      <c r="B9">
        <v>1.8234999999999999</v>
      </c>
      <c r="C9">
        <f t="shared" si="0"/>
        <v>0.60075773126659782</v>
      </c>
      <c r="D9" s="8">
        <f>($J3)*A9+($K3)</f>
        <v>0.58610721672002342</v>
      </c>
      <c r="E9" s="8">
        <f t="shared" si="1"/>
        <v>1.46505145465744E-2</v>
      </c>
      <c r="F9" s="8">
        <f t="shared" si="2"/>
        <v>1.7969795303433127</v>
      </c>
    </row>
    <row r="10" spans="1:11" x14ac:dyDescent="0.3">
      <c r="A10">
        <v>0.77449999999999997</v>
      </c>
      <c r="B10">
        <v>1.732</v>
      </c>
      <c r="C10">
        <f t="shared" si="0"/>
        <v>0.54927681014024343</v>
      </c>
      <c r="D10" s="8">
        <f>($J$3)*A10+($K$3)</f>
        <v>0.53889167647669467</v>
      </c>
      <c r="E10" s="8">
        <f t="shared" si="1"/>
        <v>1.0385133663548762E-2</v>
      </c>
      <c r="F10" s="8">
        <f t="shared" si="2"/>
        <v>1.7141060249792195</v>
      </c>
    </row>
    <row r="11" spans="1:11" x14ac:dyDescent="0.3">
      <c r="A11">
        <v>0.77270000000000005</v>
      </c>
      <c r="B11">
        <v>1.6237999999999999</v>
      </c>
      <c r="C11">
        <f t="shared" si="0"/>
        <v>0.48476908144620895</v>
      </c>
      <c r="D11" s="8">
        <f t="shared" ref="D11:D51" si="3">($J$3)*A11+($K$3)</f>
        <v>0.47351631306286279</v>
      </c>
      <c r="E11" s="8">
        <f t="shared" si="1"/>
        <v>1.1252768383346157E-2</v>
      </c>
      <c r="F11" s="8">
        <f t="shared" si="2"/>
        <v>1.6056301768337258</v>
      </c>
    </row>
    <row r="12" spans="1:11" x14ac:dyDescent="0.3">
      <c r="A12">
        <v>0.77180000000000004</v>
      </c>
      <c r="B12">
        <v>1.5704</v>
      </c>
      <c r="C12">
        <f t="shared" si="0"/>
        <v>0.45133036398011428</v>
      </c>
      <c r="D12" s="8">
        <f t="shared" si="3"/>
        <v>0.44082863135594152</v>
      </c>
      <c r="E12" s="8">
        <f t="shared" si="1"/>
        <v>1.0501732624172755E-2</v>
      </c>
      <c r="F12" s="8">
        <f t="shared" si="2"/>
        <v>1.5539943736140804</v>
      </c>
    </row>
    <row r="13" spans="1:11" x14ac:dyDescent="0.3">
      <c r="A13">
        <v>0.77110000000000001</v>
      </c>
      <c r="B13">
        <v>1.5185</v>
      </c>
      <c r="C13">
        <f t="shared" si="0"/>
        <v>0.41772300550366637</v>
      </c>
      <c r="D13" s="8">
        <f t="shared" si="3"/>
        <v>0.41540487891722577</v>
      </c>
      <c r="E13" s="8">
        <f t="shared" si="1"/>
        <v>2.3181265864405942E-3</v>
      </c>
      <c r="F13" s="8">
        <f t="shared" si="2"/>
        <v>1.5149840016176503</v>
      </c>
    </row>
    <row r="14" spans="1:11" x14ac:dyDescent="0.3">
      <c r="A14">
        <v>0.77039999999999997</v>
      </c>
      <c r="B14">
        <v>1.4896</v>
      </c>
      <c r="C14">
        <f t="shared" si="0"/>
        <v>0.3985076275406656</v>
      </c>
      <c r="D14" s="8">
        <f t="shared" si="3"/>
        <v>0.38998112647851002</v>
      </c>
      <c r="E14" s="8">
        <f t="shared" si="1"/>
        <v>8.5265010621555781E-3</v>
      </c>
      <c r="F14" s="8">
        <f t="shared" si="2"/>
        <v>1.4769529183169448</v>
      </c>
    </row>
    <row r="15" spans="1:11" x14ac:dyDescent="0.3">
      <c r="A15">
        <v>0.7702</v>
      </c>
      <c r="B15">
        <v>1.4609000000000001</v>
      </c>
      <c r="C15">
        <f t="shared" si="0"/>
        <v>0.37905268415633137</v>
      </c>
      <c r="D15" s="8">
        <f t="shared" si="3"/>
        <v>0.38271719721030806</v>
      </c>
      <c r="E15" s="8">
        <f t="shared" si="1"/>
        <v>-3.6645130539766924E-3</v>
      </c>
      <c r="F15" s="8">
        <f t="shared" si="2"/>
        <v>1.4662633080749476</v>
      </c>
    </row>
    <row r="16" spans="1:11" x14ac:dyDescent="0.3">
      <c r="A16">
        <v>0.76910000000000001</v>
      </c>
      <c r="B16">
        <v>1.4224000000000001</v>
      </c>
      <c r="C16">
        <f t="shared" si="0"/>
        <v>0.35234558577750313</v>
      </c>
      <c r="D16" s="8">
        <f t="shared" si="3"/>
        <v>0.34276558623518483</v>
      </c>
      <c r="E16" s="8">
        <f t="shared" si="1"/>
        <v>9.5799995423183071E-3</v>
      </c>
      <c r="F16" s="8">
        <f t="shared" si="2"/>
        <v>1.4088384720854628</v>
      </c>
    </row>
    <row r="17" spans="1:6" x14ac:dyDescent="0.3">
      <c r="A17">
        <v>0.76819999999999999</v>
      </c>
      <c r="B17">
        <v>1.3770100000000001</v>
      </c>
      <c r="C17">
        <f t="shared" si="0"/>
        <v>0.31991448188427335</v>
      </c>
      <c r="D17" s="8">
        <f t="shared" si="3"/>
        <v>0.31007790452826711</v>
      </c>
      <c r="E17" s="8">
        <f t="shared" si="1"/>
        <v>9.8365773560062375E-3</v>
      </c>
      <c r="F17" s="8">
        <f t="shared" si="2"/>
        <v>1.3635313352600216</v>
      </c>
    </row>
    <row r="18" spans="1:6" x14ac:dyDescent="0.3">
      <c r="A18">
        <v>0.76800000000000002</v>
      </c>
      <c r="B18">
        <v>1.3452999999999999</v>
      </c>
      <c r="C18">
        <f t="shared" si="0"/>
        <v>0.29661703650936011</v>
      </c>
      <c r="D18" s="8">
        <f t="shared" si="3"/>
        <v>0.30281397526006515</v>
      </c>
      <c r="E18" s="8">
        <f t="shared" si="1"/>
        <v>-6.1969387507050389E-3</v>
      </c>
      <c r="F18" s="8">
        <f t="shared" si="2"/>
        <v>1.3536626262809368</v>
      </c>
    </row>
    <row r="19" spans="1:6" x14ac:dyDescent="0.3">
      <c r="A19">
        <v>0.76719999999999999</v>
      </c>
      <c r="B19">
        <v>1.3146</v>
      </c>
      <c r="C19">
        <f t="shared" si="0"/>
        <v>0.2735324368473388</v>
      </c>
      <c r="D19" s="8">
        <f t="shared" si="3"/>
        <v>0.27375825818724664</v>
      </c>
      <c r="E19" s="8">
        <f t="shared" si="1"/>
        <v>-2.2582133990783904E-4</v>
      </c>
      <c r="F19" s="8">
        <f t="shared" si="2"/>
        <v>1.3148968982551621</v>
      </c>
    </row>
    <row r="20" spans="1:6" x14ac:dyDescent="0.3">
      <c r="A20">
        <v>0.76649999999999996</v>
      </c>
      <c r="B20">
        <v>1.2854000000000001</v>
      </c>
      <c r="C20">
        <f t="shared" si="0"/>
        <v>0.25106995395504883</v>
      </c>
      <c r="D20" s="8">
        <f t="shared" si="3"/>
        <v>0.24833450574853089</v>
      </c>
      <c r="E20" s="8">
        <f t="shared" si="1"/>
        <v>2.7354482065179431E-3</v>
      </c>
      <c r="F20" s="8">
        <f t="shared" si="2"/>
        <v>1.281888659609747</v>
      </c>
    </row>
    <row r="21" spans="1:6" x14ac:dyDescent="0.3">
      <c r="A21">
        <v>0.76570000000000005</v>
      </c>
      <c r="B21">
        <v>1.2435</v>
      </c>
      <c r="C21">
        <f t="shared" si="0"/>
        <v>0.21792998426132235</v>
      </c>
      <c r="D21" s="8">
        <f t="shared" si="3"/>
        <v>0.21927878867571948</v>
      </c>
      <c r="E21" s="8">
        <f t="shared" si="1"/>
        <v>-1.3488044143971367E-3</v>
      </c>
      <c r="F21" s="8">
        <f t="shared" si="2"/>
        <v>1.245178369931238</v>
      </c>
    </row>
    <row r="22" spans="1:6" x14ac:dyDescent="0.3">
      <c r="A22">
        <v>0.76529999999999998</v>
      </c>
      <c r="B22">
        <v>1.2181999999999999</v>
      </c>
      <c r="C22">
        <f t="shared" si="0"/>
        <v>0.19737435942024714</v>
      </c>
      <c r="D22" s="8">
        <f t="shared" si="3"/>
        <v>0.20475093013930845</v>
      </c>
      <c r="E22" s="8">
        <f t="shared" si="1"/>
        <v>-7.3765707190613095E-3</v>
      </c>
      <c r="F22" s="8">
        <f t="shared" si="2"/>
        <v>1.2272193635383379</v>
      </c>
    </row>
    <row r="23" spans="1:6" x14ac:dyDescent="0.3">
      <c r="A23">
        <v>0.76429999999999998</v>
      </c>
      <c r="B23">
        <v>1.1818</v>
      </c>
      <c r="C23">
        <f t="shared" si="0"/>
        <v>0.16703869992943712</v>
      </c>
      <c r="D23" s="8">
        <f t="shared" si="3"/>
        <v>0.16843128379828798</v>
      </c>
      <c r="E23" s="8">
        <f t="shared" si="1"/>
        <v>-1.3925838688508552E-3</v>
      </c>
      <c r="F23" s="8">
        <f t="shared" si="2"/>
        <v>1.1834469020746876</v>
      </c>
    </row>
    <row r="24" spans="1:6" x14ac:dyDescent="0.3">
      <c r="A24">
        <v>0.76339999999999997</v>
      </c>
      <c r="B24">
        <v>1.1419999999999999</v>
      </c>
      <c r="C24">
        <f t="shared" si="0"/>
        <v>0.13278111123381839</v>
      </c>
      <c r="D24" s="8">
        <f t="shared" si="3"/>
        <v>0.13574360209137026</v>
      </c>
      <c r="E24" s="8">
        <f t="shared" si="1"/>
        <v>-2.9624908575518749E-3</v>
      </c>
      <c r="F24" s="8">
        <f t="shared" si="2"/>
        <v>1.1453881808086703</v>
      </c>
    </row>
    <row r="25" spans="1:6" x14ac:dyDescent="0.3">
      <c r="A25">
        <v>0.76290000000000002</v>
      </c>
      <c r="B25">
        <v>1.1081000000000001</v>
      </c>
      <c r="C25">
        <f t="shared" si="0"/>
        <v>0.10264683696014279</v>
      </c>
      <c r="D25" s="8">
        <f t="shared" si="3"/>
        <v>0.11758377892086003</v>
      </c>
      <c r="E25" s="8">
        <f t="shared" si="1"/>
        <v>-1.4936941960717237E-2</v>
      </c>
      <c r="F25" s="8">
        <f t="shared" si="2"/>
        <v>1.1247758585041292</v>
      </c>
    </row>
    <row r="26" spans="1:6" x14ac:dyDescent="0.3">
      <c r="A26">
        <v>0.76200000000000001</v>
      </c>
      <c r="B26">
        <v>1.0782</v>
      </c>
      <c r="C26">
        <f t="shared" si="0"/>
        <v>7.5292984035431346E-2</v>
      </c>
      <c r="D26" s="8">
        <f t="shared" si="3"/>
        <v>8.4896097213942312E-2</v>
      </c>
      <c r="E26" s="8">
        <f t="shared" si="1"/>
        <v>-9.6031131785109664E-3</v>
      </c>
      <c r="F26" s="8">
        <f t="shared" si="2"/>
        <v>1.0886039518385164</v>
      </c>
    </row>
    <row r="27" spans="1:6" x14ac:dyDescent="0.3">
      <c r="A27">
        <v>0.76090000000000002</v>
      </c>
      <c r="B27">
        <v>1.0425</v>
      </c>
      <c r="C27">
        <f t="shared" si="0"/>
        <v>4.1621674690819448E-2</v>
      </c>
      <c r="D27" s="8">
        <f t="shared" si="3"/>
        <v>4.4944486238819081E-2</v>
      </c>
      <c r="E27" s="8">
        <f t="shared" si="1"/>
        <v>-3.3228115479996337E-3</v>
      </c>
      <c r="F27" s="8">
        <f t="shared" si="2"/>
        <v>1.0459697925796962</v>
      </c>
    </row>
    <row r="28" spans="1:6" x14ac:dyDescent="0.3">
      <c r="A28">
        <v>0.75980000000000003</v>
      </c>
      <c r="B28">
        <v>0.99870000000000003</v>
      </c>
      <c r="C28">
        <f t="shared" si="0"/>
        <v>-1.3008457330480696E-3</v>
      </c>
      <c r="D28" s="8">
        <f t="shared" si="3"/>
        <v>4.9928752636994034E-3</v>
      </c>
      <c r="E28" s="8">
        <f t="shared" si="1"/>
        <v>-6.2937209967474728E-3</v>
      </c>
      <c r="F28" s="8">
        <f t="shared" si="2"/>
        <v>1.0050053604357192</v>
      </c>
    </row>
    <row r="29" spans="1:6" x14ac:dyDescent="0.3">
      <c r="A29">
        <v>0.75970000000000004</v>
      </c>
      <c r="B29">
        <v>0.97819999999999996</v>
      </c>
      <c r="C29">
        <f t="shared" si="0"/>
        <v>-2.2041130876880279E-2</v>
      </c>
      <c r="D29" s="8">
        <f t="shared" si="3"/>
        <v>1.3609106295966455E-3</v>
      </c>
      <c r="E29" s="8">
        <f t="shared" si="1"/>
        <v>-2.3402041506476925E-2</v>
      </c>
      <c r="F29" s="8">
        <f t="shared" si="2"/>
        <v>1.0013618370886959</v>
      </c>
    </row>
    <row r="30" spans="1:6" x14ac:dyDescent="0.3">
      <c r="A30">
        <v>0.75829999999999997</v>
      </c>
      <c r="B30">
        <v>0.94199999999999995</v>
      </c>
      <c r="C30">
        <f t="shared" si="0"/>
        <v>-5.9750004405774049E-2</v>
      </c>
      <c r="D30" s="8">
        <f t="shared" si="3"/>
        <v>-4.9486594247834859E-2</v>
      </c>
      <c r="E30" s="8">
        <f t="shared" si="1"/>
        <v>-1.026341015793919E-2</v>
      </c>
      <c r="F30" s="8">
        <f t="shared" si="2"/>
        <v>0.95171791654546434</v>
      </c>
    </row>
    <row r="31" spans="1:6" x14ac:dyDescent="0.3">
      <c r="A31">
        <v>0.7571</v>
      </c>
      <c r="B31">
        <v>0.90690000000000004</v>
      </c>
      <c r="C31">
        <f t="shared" si="0"/>
        <v>-9.7723088528614943E-2</v>
      </c>
      <c r="D31" s="8">
        <f t="shared" si="3"/>
        <v>-9.3070169857057294E-2</v>
      </c>
      <c r="E31" s="8">
        <f t="shared" si="1"/>
        <v>-4.6529186715576487E-3</v>
      </c>
      <c r="F31" s="8">
        <f t="shared" si="2"/>
        <v>0.91112956422169211</v>
      </c>
    </row>
    <row r="32" spans="1:6" x14ac:dyDescent="0.3">
      <c r="A32">
        <v>0.755</v>
      </c>
      <c r="B32">
        <v>0.83799999999999997</v>
      </c>
      <c r="C32">
        <f t="shared" si="0"/>
        <v>-0.17673717850005405</v>
      </c>
      <c r="D32" s="8">
        <f t="shared" si="3"/>
        <v>-0.169341427173201</v>
      </c>
      <c r="E32" s="8">
        <f t="shared" si="1"/>
        <v>-7.3957513268530506E-3</v>
      </c>
      <c r="F32" s="8">
        <f t="shared" si="2"/>
        <v>0.84422061431606987</v>
      </c>
    </row>
    <row r="33" spans="1:6" x14ac:dyDescent="0.3">
      <c r="A33">
        <v>0.75380000000000003</v>
      </c>
      <c r="B33">
        <v>0.79800000000000004</v>
      </c>
      <c r="C33">
        <f t="shared" si="0"/>
        <v>-0.22564668153232822</v>
      </c>
      <c r="D33" s="8">
        <f t="shared" si="3"/>
        <v>-0.21292500278242343</v>
      </c>
      <c r="E33" s="8">
        <f t="shared" si="1"/>
        <v>-1.2721678749904791E-2</v>
      </c>
      <c r="F33" s="8">
        <f t="shared" si="2"/>
        <v>0.8082167489509744</v>
      </c>
    </row>
    <row r="34" spans="1:6" x14ac:dyDescent="0.3">
      <c r="A34">
        <v>0.752</v>
      </c>
      <c r="B34">
        <v>0.75290000000000001</v>
      </c>
      <c r="C34">
        <f t="shared" si="0"/>
        <v>-0.28382286212606045</v>
      </c>
      <c r="D34" s="8">
        <f t="shared" si="3"/>
        <v>-0.27830036619626242</v>
      </c>
      <c r="E34" s="8">
        <f t="shared" si="1"/>
        <v>-5.5224959297980325E-3</v>
      </c>
      <c r="F34" s="8">
        <f t="shared" si="2"/>
        <v>0.75706938930679912</v>
      </c>
    </row>
    <row r="35" spans="1:6" x14ac:dyDescent="0.3">
      <c r="A35">
        <v>0.75070000000000003</v>
      </c>
      <c r="B35">
        <v>0.7157</v>
      </c>
      <c r="C35">
        <f t="shared" si="0"/>
        <v>-0.33449419423758525</v>
      </c>
      <c r="D35" s="8">
        <f t="shared" si="3"/>
        <v>-0.32551590643958761</v>
      </c>
      <c r="E35" s="8">
        <f t="shared" si="1"/>
        <v>-8.9782877979976417E-3</v>
      </c>
      <c r="F35" s="8">
        <f t="shared" si="2"/>
        <v>0.72215469326475989</v>
      </c>
    </row>
    <row r="36" spans="1:6" x14ac:dyDescent="0.3">
      <c r="A36">
        <v>0.74939999999999996</v>
      </c>
      <c r="B36">
        <v>0.67910000000000004</v>
      </c>
      <c r="C36">
        <f t="shared" si="0"/>
        <v>-0.3869868868623913</v>
      </c>
      <c r="D36" s="8">
        <f t="shared" si="3"/>
        <v>-0.37273144668291636</v>
      </c>
      <c r="E36" s="8">
        <f t="shared" si="1"/>
        <v>-1.4255440179474943E-2</v>
      </c>
      <c r="F36" s="8">
        <f t="shared" si="2"/>
        <v>0.68885020101239214</v>
      </c>
    </row>
    <row r="37" spans="1:6" x14ac:dyDescent="0.3">
      <c r="A37">
        <v>0.74719999999999998</v>
      </c>
      <c r="B37">
        <v>0.63639999999999997</v>
      </c>
      <c r="C37">
        <f t="shared" si="0"/>
        <v>-0.4519279825185053</v>
      </c>
      <c r="D37" s="8">
        <f t="shared" si="3"/>
        <v>-0.45263466863315927</v>
      </c>
      <c r="E37" s="8">
        <f t="shared" si="1"/>
        <v>7.0668611465396491E-4</v>
      </c>
      <c r="F37" s="8">
        <f t="shared" si="2"/>
        <v>0.6359504238299627</v>
      </c>
    </row>
    <row r="38" spans="1:6" x14ac:dyDescent="0.3">
      <c r="A38">
        <v>0.74529999999999996</v>
      </c>
      <c r="B38">
        <v>0.59519999999999995</v>
      </c>
      <c r="C38">
        <f t="shared" si="0"/>
        <v>-0.51885779546325506</v>
      </c>
      <c r="D38" s="8">
        <f t="shared" si="3"/>
        <v>-0.52164199668109745</v>
      </c>
      <c r="E38" s="8">
        <f t="shared" si="1"/>
        <v>2.7842012178423969E-3</v>
      </c>
      <c r="F38" s="8">
        <f t="shared" si="2"/>
        <v>0.59354514822430804</v>
      </c>
    </row>
    <row r="39" spans="1:6" x14ac:dyDescent="0.3">
      <c r="A39">
        <v>0.74370000000000003</v>
      </c>
      <c r="B39">
        <v>0.56069999999999998</v>
      </c>
      <c r="C39">
        <f t="shared" si="0"/>
        <v>-0.57856927585251028</v>
      </c>
      <c r="D39" s="8">
        <f t="shared" si="3"/>
        <v>-0.57975343082672737</v>
      </c>
      <c r="E39" s="8">
        <f t="shared" si="1"/>
        <v>1.1841549742170887E-3</v>
      </c>
      <c r="F39" s="8">
        <f t="shared" si="2"/>
        <v>0.56003643726405228</v>
      </c>
    </row>
    <row r="40" spans="1:6" x14ac:dyDescent="0.3">
      <c r="A40">
        <v>0.74199999999999999</v>
      </c>
      <c r="B40">
        <v>0.52680000000000005</v>
      </c>
      <c r="C40">
        <f t="shared" si="0"/>
        <v>-0.64093430911301097</v>
      </c>
      <c r="D40" s="8">
        <f t="shared" si="3"/>
        <v>-0.64149682960646359</v>
      </c>
      <c r="E40" s="8">
        <f t="shared" si="1"/>
        <v>5.6252049345262289E-4</v>
      </c>
      <c r="F40" s="8">
        <f t="shared" si="2"/>
        <v>0.52650374753590223</v>
      </c>
    </row>
    <row r="41" spans="1:6" x14ac:dyDescent="0.3">
      <c r="A41">
        <v>0.74</v>
      </c>
      <c r="B41">
        <v>0.49270000000000003</v>
      </c>
      <c r="C41">
        <f t="shared" si="0"/>
        <v>-0.70785480943221957</v>
      </c>
      <c r="D41" s="8">
        <f t="shared" si="3"/>
        <v>-0.71413612228850454</v>
      </c>
      <c r="E41" s="8">
        <f t="shared" si="1"/>
        <v>6.2813128562849707E-3</v>
      </c>
      <c r="F41" s="8">
        <f t="shared" si="2"/>
        <v>0.48961489654922102</v>
      </c>
    </row>
    <row r="42" spans="1:6" x14ac:dyDescent="0.3">
      <c r="A42">
        <v>0.73809999999999998</v>
      </c>
      <c r="B42">
        <v>0.46150000000000002</v>
      </c>
      <c r="C42">
        <f t="shared" si="0"/>
        <v>-0.77327322503923013</v>
      </c>
      <c r="D42" s="8">
        <f t="shared" si="3"/>
        <v>-0.78314345033644273</v>
      </c>
      <c r="E42" s="8">
        <f t="shared" si="1"/>
        <v>9.8702252972125981E-3</v>
      </c>
      <c r="F42" s="8">
        <f t="shared" si="2"/>
        <v>0.45696729722258683</v>
      </c>
    </row>
    <row r="43" spans="1:6" x14ac:dyDescent="0.3">
      <c r="A43">
        <v>0.73640000000000005</v>
      </c>
      <c r="B43">
        <v>0.42670000000000002</v>
      </c>
      <c r="C43">
        <f t="shared" si="0"/>
        <v>-0.85167408878818274</v>
      </c>
      <c r="D43" s="8">
        <f t="shared" si="3"/>
        <v>-0.8448868491161754</v>
      </c>
      <c r="E43" s="8">
        <f t="shared" si="1"/>
        <v>-6.7872396720073391E-3</v>
      </c>
      <c r="F43" s="8">
        <f t="shared" si="2"/>
        <v>0.42960596575541554</v>
      </c>
    </row>
    <row r="44" spans="1:6" x14ac:dyDescent="0.3">
      <c r="A44">
        <v>0.73370000000000002</v>
      </c>
      <c r="B44">
        <v>0.38750000000000001</v>
      </c>
      <c r="C44">
        <f t="shared" si="0"/>
        <v>-0.94803943018873538</v>
      </c>
      <c r="D44" s="8">
        <f t="shared" si="3"/>
        <v>-0.9429498942369321</v>
      </c>
      <c r="E44" s="8">
        <f t="shared" si="1"/>
        <v>-5.0895359518032812E-3</v>
      </c>
      <c r="F44" s="8">
        <f t="shared" si="2"/>
        <v>0.38947722248572703</v>
      </c>
    </row>
    <row r="45" spans="1:6" x14ac:dyDescent="0.3">
      <c r="A45">
        <v>0.73129999999999995</v>
      </c>
      <c r="B45">
        <v>0.35949999999999999</v>
      </c>
      <c r="C45">
        <f t="shared" si="0"/>
        <v>-1.0230411018210357</v>
      </c>
      <c r="D45" s="8">
        <f t="shared" si="3"/>
        <v>-1.0301170454553841</v>
      </c>
      <c r="E45" s="8">
        <f t="shared" si="1"/>
        <v>7.0759436343483806E-3</v>
      </c>
      <c r="F45" s="8">
        <f t="shared" si="2"/>
        <v>0.35696517697221003</v>
      </c>
    </row>
    <row r="46" spans="1:6" x14ac:dyDescent="0.3">
      <c r="A46">
        <v>0.72899999999999998</v>
      </c>
      <c r="B46">
        <v>0.33019999999999999</v>
      </c>
      <c r="C46">
        <f t="shared" si="0"/>
        <v>-1.1080567474961094</v>
      </c>
      <c r="D46" s="8">
        <f t="shared" si="3"/>
        <v>-1.1136522320397297</v>
      </c>
      <c r="E46" s="8">
        <f t="shared" si="1"/>
        <v>5.5954845436203549E-3</v>
      </c>
      <c r="F46" s="8">
        <f t="shared" si="2"/>
        <v>0.32835753056554035</v>
      </c>
    </row>
    <row r="47" spans="1:6" x14ac:dyDescent="0.3">
      <c r="A47">
        <v>0.72699999999999998</v>
      </c>
      <c r="B47">
        <v>0.30320000000000003</v>
      </c>
      <c r="C47">
        <f t="shared" si="0"/>
        <v>-1.1933626252139204</v>
      </c>
      <c r="D47" s="8">
        <f t="shared" si="3"/>
        <v>-1.1862915247217707</v>
      </c>
      <c r="E47" s="8">
        <f t="shared" si="1"/>
        <v>-7.0711004921497622E-3</v>
      </c>
      <c r="F47" s="8">
        <f t="shared" si="2"/>
        <v>0.30535155563739247</v>
      </c>
    </row>
    <row r="48" spans="1:6" x14ac:dyDescent="0.3">
      <c r="A48">
        <v>0.72350000000000003</v>
      </c>
      <c r="B48">
        <v>0.26860000000000001</v>
      </c>
      <c r="C48">
        <f t="shared" si="0"/>
        <v>-1.3145319948929999</v>
      </c>
      <c r="D48" s="8">
        <f t="shared" si="3"/>
        <v>-1.3134102869153388</v>
      </c>
      <c r="E48" s="8">
        <f t="shared" si="1"/>
        <v>-1.1217079776610905E-3</v>
      </c>
      <c r="F48" s="8">
        <f t="shared" si="2"/>
        <v>0.26890145980612573</v>
      </c>
    </row>
    <row r="49" spans="1:6" x14ac:dyDescent="0.3">
      <c r="A49">
        <v>0.71819999999999995</v>
      </c>
      <c r="B49">
        <v>0.22090000000000001</v>
      </c>
      <c r="C49">
        <f t="shared" si="0"/>
        <v>-1.5100451685560654</v>
      </c>
      <c r="D49" s="8">
        <f t="shared" si="3"/>
        <v>-1.5059044125227494</v>
      </c>
      <c r="E49" s="8">
        <f t="shared" si="1"/>
        <v>-4.1407560333159843E-3</v>
      </c>
      <c r="F49" s="8">
        <f t="shared" si="2"/>
        <v>0.22181658938462934</v>
      </c>
    </row>
    <row r="50" spans="1:6" x14ac:dyDescent="0.3">
      <c r="A50">
        <v>0.71240000000000003</v>
      </c>
      <c r="B50">
        <v>0.182</v>
      </c>
      <c r="C50">
        <f t="shared" si="0"/>
        <v>-1.7037485919053417</v>
      </c>
      <c r="D50" s="8">
        <f t="shared" si="3"/>
        <v>-1.7165583613006632</v>
      </c>
      <c r="E50" s="8">
        <f t="shared" si="1"/>
        <v>1.2809769395321524E-2</v>
      </c>
      <c r="F50" s="8">
        <f t="shared" si="2"/>
        <v>0.17968349062180564</v>
      </c>
    </row>
    <row r="51" spans="1:6" x14ac:dyDescent="0.3">
      <c r="A51">
        <v>0.70630000000000004</v>
      </c>
      <c r="B51">
        <v>0.14649999999999999</v>
      </c>
      <c r="C51">
        <f t="shared" si="0"/>
        <v>-1.9207298505250152</v>
      </c>
      <c r="D51" s="8">
        <f t="shared" si="3"/>
        <v>-1.9381082039808888</v>
      </c>
      <c r="E51" s="8">
        <f t="shared" si="1"/>
        <v>1.7378353455873574E-2</v>
      </c>
      <c r="F51" s="8">
        <f t="shared" si="2"/>
        <v>0.14397606565052931</v>
      </c>
    </row>
    <row r="52" spans="1:6" x14ac:dyDescent="0.3">
      <c r="A52">
        <v>0.69810000000000005</v>
      </c>
      <c r="B52">
        <v>0.1103</v>
      </c>
      <c r="C52">
        <f t="shared" si="0"/>
        <v>-2.2045513527226803</v>
      </c>
    </row>
    <row r="53" spans="1:6" x14ac:dyDescent="0.3">
      <c r="A53">
        <v>0.68179999999999996</v>
      </c>
      <c r="B53">
        <v>6.2899999999999998E-2</v>
      </c>
      <c r="C53">
        <f t="shared" si="0"/>
        <v>-2.7662091152757422</v>
      </c>
    </row>
    <row r="54" spans="1:6" x14ac:dyDescent="0.3">
      <c r="A54">
        <v>0.67269999999999996</v>
      </c>
      <c r="B54">
        <v>4.6199999999999998E-2</v>
      </c>
      <c r="C54">
        <f t="shared" si="0"/>
        <v>-3.0747754808944441</v>
      </c>
    </row>
    <row r="55" spans="1:6" x14ac:dyDescent="0.3">
      <c r="A55">
        <v>0.66290000000000004</v>
      </c>
      <c r="B55">
        <v>3.3700000000000001E-2</v>
      </c>
      <c r="C55">
        <f t="shared" si="0"/>
        <v>-3.3902574416238211</v>
      </c>
    </row>
    <row r="56" spans="1:6" x14ac:dyDescent="0.3">
      <c r="A56">
        <v>0.64639999999999997</v>
      </c>
      <c r="B56">
        <v>1.9900000000000001E-2</v>
      </c>
      <c r="C56">
        <f t="shared" si="0"/>
        <v>-3.9170355472516905</v>
      </c>
    </row>
    <row r="57" spans="1:6" x14ac:dyDescent="0.3">
      <c r="A57">
        <v>0.59599999999999997</v>
      </c>
      <c r="B57">
        <v>5.5999999999999999E-3</v>
      </c>
      <c r="C57">
        <f t="shared" si="0"/>
        <v>-5.1849886812410331</v>
      </c>
    </row>
    <row r="58" spans="1:6" x14ac:dyDescent="0.3">
      <c r="A58">
        <v>0.45989999999999998</v>
      </c>
      <c r="B58">
        <v>4.0000000000000002E-4</v>
      </c>
      <c r="C58">
        <f t="shared" si="0"/>
        <v>-7.8240460108562919</v>
      </c>
    </row>
    <row r="59" spans="1:6" x14ac:dyDescent="0.3">
      <c r="A59">
        <v>0.378</v>
      </c>
      <c r="B59">
        <v>1E-4</v>
      </c>
      <c r="C59">
        <f>LN(B59)</f>
        <v>-9.2103403719761818</v>
      </c>
    </row>
  </sheetData>
  <mergeCells count="1">
    <mergeCell ref="H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5</v>
      </c>
    </row>
    <row r="3" spans="1:2" ht="15.6" x14ac:dyDescent="0.35">
      <c r="A3" s="1" t="s">
        <v>3</v>
      </c>
      <c r="B3" s="1" t="s">
        <v>4</v>
      </c>
    </row>
    <row r="4" spans="1:2" x14ac:dyDescent="0.3">
      <c r="A4" s="2">
        <v>0.5</v>
      </c>
      <c r="B4" s="1">
        <v>9</v>
      </c>
    </row>
    <row r="5" spans="1:2" x14ac:dyDescent="0.3">
      <c r="A5" s="2">
        <v>1</v>
      </c>
      <c r="B5" s="1">
        <v>9</v>
      </c>
    </row>
    <row r="6" spans="1:2" x14ac:dyDescent="0.3">
      <c r="A6" s="2">
        <v>1.5</v>
      </c>
      <c r="B6" s="1">
        <v>9</v>
      </c>
    </row>
    <row r="7" spans="1:2" x14ac:dyDescent="0.3">
      <c r="A7" s="2">
        <v>2</v>
      </c>
      <c r="B7" s="1">
        <v>9</v>
      </c>
    </row>
    <row r="8" spans="1:2" x14ac:dyDescent="0.3">
      <c r="A8" s="2">
        <v>2.5</v>
      </c>
      <c r="B8" s="1">
        <v>9</v>
      </c>
    </row>
    <row r="9" spans="1:2" x14ac:dyDescent="0.3">
      <c r="A9" s="2">
        <v>3</v>
      </c>
      <c r="B9" s="1">
        <v>9</v>
      </c>
    </row>
    <row r="10" spans="1:2" x14ac:dyDescent="0.3">
      <c r="A10" s="2">
        <v>3.5</v>
      </c>
      <c r="B10" s="1">
        <v>9</v>
      </c>
    </row>
    <row r="11" spans="1:2" x14ac:dyDescent="0.3">
      <c r="A11" s="2">
        <v>4</v>
      </c>
      <c r="B11" s="1">
        <v>9</v>
      </c>
    </row>
    <row r="12" spans="1:2" x14ac:dyDescent="0.3">
      <c r="A12" s="2">
        <v>4.5</v>
      </c>
      <c r="B12" s="1">
        <v>9</v>
      </c>
    </row>
    <row r="13" spans="1:2" x14ac:dyDescent="0.3">
      <c r="A13" s="2">
        <v>5</v>
      </c>
      <c r="B13" s="1">
        <v>9</v>
      </c>
    </row>
    <row r="14" spans="1:2" x14ac:dyDescent="0.3">
      <c r="A14" s="2">
        <v>5.5</v>
      </c>
      <c r="B14" s="1">
        <v>9</v>
      </c>
    </row>
    <row r="15" spans="1:2" x14ac:dyDescent="0.3">
      <c r="A15" s="2">
        <v>6</v>
      </c>
      <c r="B15" s="1">
        <v>9</v>
      </c>
    </row>
    <row r="16" spans="1:2" x14ac:dyDescent="0.3">
      <c r="A16" s="2">
        <v>6.5</v>
      </c>
      <c r="B16" s="1">
        <v>9</v>
      </c>
    </row>
    <row r="17" spans="1:2" x14ac:dyDescent="0.3">
      <c r="A17" s="2">
        <v>7</v>
      </c>
      <c r="B17" s="1">
        <v>9</v>
      </c>
    </row>
    <row r="18" spans="1:2" x14ac:dyDescent="0.3">
      <c r="A18" s="2">
        <v>7.5</v>
      </c>
      <c r="B18" s="1">
        <v>9</v>
      </c>
    </row>
    <row r="19" spans="1:2" x14ac:dyDescent="0.3">
      <c r="A19" s="2">
        <v>8</v>
      </c>
      <c r="B19" s="1">
        <v>9</v>
      </c>
    </row>
    <row r="20" spans="1:2" x14ac:dyDescent="0.3">
      <c r="A20" s="2">
        <v>8.5</v>
      </c>
      <c r="B20" s="1">
        <v>9</v>
      </c>
    </row>
    <row r="21" spans="1:2" x14ac:dyDescent="0.3">
      <c r="A21" s="2">
        <v>9</v>
      </c>
      <c r="B21" s="1">
        <v>9</v>
      </c>
    </row>
    <row r="22" spans="1:2" x14ac:dyDescent="0.3">
      <c r="A22" s="2">
        <v>9.5</v>
      </c>
      <c r="B22" s="1">
        <v>9</v>
      </c>
    </row>
    <row r="23" spans="1:2" x14ac:dyDescent="0.3">
      <c r="A23" s="2">
        <v>10</v>
      </c>
      <c r="B23" s="1">
        <v>9</v>
      </c>
    </row>
    <row r="24" spans="1:2" x14ac:dyDescent="0.3">
      <c r="A24" s="2">
        <v>10.5</v>
      </c>
      <c r="B24" s="1">
        <v>9</v>
      </c>
    </row>
    <row r="25" spans="1:2" x14ac:dyDescent="0.3">
      <c r="A25" s="2">
        <v>11</v>
      </c>
      <c r="B25" s="1">
        <v>9</v>
      </c>
    </row>
    <row r="26" spans="1:2" x14ac:dyDescent="0.3">
      <c r="A26" s="2">
        <v>11.5</v>
      </c>
      <c r="B26" s="1">
        <v>9</v>
      </c>
    </row>
    <row r="27" spans="1:2" x14ac:dyDescent="0.3">
      <c r="A27" s="2">
        <v>11.99</v>
      </c>
      <c r="B27" s="1">
        <v>9</v>
      </c>
    </row>
    <row r="28" spans="1:2" x14ac:dyDescent="0.3">
      <c r="A28" s="2">
        <v>12.55</v>
      </c>
      <c r="B28" s="1">
        <v>11</v>
      </c>
    </row>
    <row r="29" spans="1:2" x14ac:dyDescent="0.3">
      <c r="A29" s="2">
        <v>13.02</v>
      </c>
      <c r="B29" s="1">
        <v>16</v>
      </c>
    </row>
    <row r="30" spans="1:2" x14ac:dyDescent="0.3">
      <c r="A30" s="2">
        <v>13.29</v>
      </c>
      <c r="B30" s="1">
        <v>20</v>
      </c>
    </row>
    <row r="31" spans="1:2" x14ac:dyDescent="0.3">
      <c r="A31" s="2">
        <v>13.43</v>
      </c>
      <c r="B31" s="1">
        <v>22</v>
      </c>
    </row>
    <row r="32" spans="1:2" x14ac:dyDescent="0.3">
      <c r="A32" s="2">
        <v>13.6</v>
      </c>
      <c r="B32" s="1">
        <v>30</v>
      </c>
    </row>
    <row r="33" spans="1:2" x14ac:dyDescent="0.3">
      <c r="A33" s="2">
        <v>13.65</v>
      </c>
      <c r="B33" s="1">
        <v>32</v>
      </c>
    </row>
    <row r="34" spans="1:2" x14ac:dyDescent="0.3">
      <c r="A34" s="2">
        <v>13.8</v>
      </c>
      <c r="B34" s="1">
        <v>39</v>
      </c>
    </row>
    <row r="35" spans="1:2" x14ac:dyDescent="0.3">
      <c r="A35" s="2">
        <v>13.94</v>
      </c>
      <c r="B35" s="1">
        <v>45</v>
      </c>
    </row>
    <row r="36" spans="1:2" x14ac:dyDescent="0.3">
      <c r="A36" s="2">
        <v>13.98</v>
      </c>
      <c r="B36" s="1">
        <v>46</v>
      </c>
    </row>
    <row r="37" spans="1:2" x14ac:dyDescent="0.3">
      <c r="A37" s="2">
        <v>14.08</v>
      </c>
      <c r="B37" s="1">
        <v>50</v>
      </c>
    </row>
    <row r="38" spans="1:2" x14ac:dyDescent="0.3">
      <c r="A38" s="2">
        <v>14.14</v>
      </c>
      <c r="B38" s="1">
        <v>53</v>
      </c>
    </row>
    <row r="39" spans="1:2" x14ac:dyDescent="0.3">
      <c r="A39" s="2">
        <v>14.23</v>
      </c>
      <c r="B39" s="1">
        <v>56</v>
      </c>
    </row>
    <row r="40" spans="1:2" x14ac:dyDescent="0.3">
      <c r="A40" s="2">
        <v>14.29</v>
      </c>
      <c r="B40" s="1">
        <v>57</v>
      </c>
    </row>
    <row r="41" spans="1:2" x14ac:dyDescent="0.3">
      <c r="A41" s="2">
        <v>14.4</v>
      </c>
      <c r="B41" s="1">
        <v>62</v>
      </c>
    </row>
    <row r="42" spans="1:2" x14ac:dyDescent="0.3">
      <c r="A42" s="2">
        <v>14.57</v>
      </c>
      <c r="B42" s="1">
        <v>67</v>
      </c>
    </row>
    <row r="43" spans="1:2" x14ac:dyDescent="0.3">
      <c r="A43" s="2">
        <v>14.73</v>
      </c>
      <c r="B43" s="1">
        <v>73</v>
      </c>
    </row>
    <row r="44" spans="1:2" x14ac:dyDescent="0.3">
      <c r="A44" s="2">
        <v>14.81</v>
      </c>
      <c r="B44" s="1">
        <v>75</v>
      </c>
    </row>
    <row r="45" spans="1:2" x14ac:dyDescent="0.3">
      <c r="A45" s="2">
        <v>14.88</v>
      </c>
      <c r="B45" s="1">
        <v>78</v>
      </c>
    </row>
    <row r="46" spans="1:2" x14ac:dyDescent="0.3">
      <c r="A46" s="2">
        <v>15.02</v>
      </c>
      <c r="B46" s="1">
        <v>82</v>
      </c>
    </row>
    <row r="47" spans="1:2" x14ac:dyDescent="0.3">
      <c r="A47" s="2">
        <v>15.15</v>
      </c>
      <c r="B47" s="1">
        <v>87</v>
      </c>
    </row>
    <row r="48" spans="1:2" x14ac:dyDescent="0.3">
      <c r="A48" s="2">
        <v>15.23</v>
      </c>
      <c r="B48" s="1">
        <v>89</v>
      </c>
    </row>
    <row r="49" spans="1:2" x14ac:dyDescent="0.3">
      <c r="A49" s="2">
        <v>15.34</v>
      </c>
      <c r="B49" s="1">
        <v>93</v>
      </c>
    </row>
    <row r="50" spans="1:2" x14ac:dyDescent="0.3">
      <c r="A50" s="2">
        <v>15.54</v>
      </c>
      <c r="B50" s="1">
        <v>100</v>
      </c>
    </row>
    <row r="51" spans="1:2" x14ac:dyDescent="0.3">
      <c r="A51" s="2">
        <v>15.65</v>
      </c>
      <c r="B51" s="1">
        <v>102</v>
      </c>
    </row>
    <row r="52" spans="1:2" x14ac:dyDescent="0.3">
      <c r="A52" s="2">
        <v>15.76</v>
      </c>
      <c r="B52" s="1">
        <v>106</v>
      </c>
    </row>
    <row r="53" spans="1:2" x14ac:dyDescent="0.3">
      <c r="A53" s="2">
        <v>15.87</v>
      </c>
      <c r="B53" s="1">
        <v>110</v>
      </c>
    </row>
    <row r="54" spans="1:2" x14ac:dyDescent="0.3">
      <c r="A54" s="2">
        <v>15.98</v>
      </c>
      <c r="B54" s="1">
        <v>112</v>
      </c>
    </row>
    <row r="55" spans="1:2" x14ac:dyDescent="0.3">
      <c r="A55" s="2">
        <v>16.149999999999999</v>
      </c>
      <c r="B55" s="1">
        <v>117</v>
      </c>
    </row>
    <row r="56" spans="1:2" x14ac:dyDescent="0.3">
      <c r="A56" s="2">
        <v>16.32</v>
      </c>
      <c r="B56" s="1">
        <v>122</v>
      </c>
    </row>
    <row r="57" spans="1:2" x14ac:dyDescent="0.3">
      <c r="A57" s="2">
        <v>16.440000000000001</v>
      </c>
      <c r="B57" s="1">
        <v>126</v>
      </c>
    </row>
    <row r="58" spans="1:2" x14ac:dyDescent="0.3">
      <c r="A58" s="2">
        <v>16.559999999999999</v>
      </c>
      <c r="B58" s="1">
        <v>129</v>
      </c>
    </row>
    <row r="59" spans="1:2" x14ac:dyDescent="0.3">
      <c r="A59" s="2">
        <v>16.78</v>
      </c>
      <c r="B59" s="1">
        <v>135</v>
      </c>
    </row>
    <row r="60" spans="1:2" x14ac:dyDescent="0.3">
      <c r="A60" s="2">
        <v>16.920000000000002</v>
      </c>
      <c r="B60" s="3">
        <v>140</v>
      </c>
    </row>
    <row r="61" spans="1:2" x14ac:dyDescent="0.3">
      <c r="A61" s="2">
        <v>17.04</v>
      </c>
      <c r="B61" s="1">
        <v>143</v>
      </c>
    </row>
    <row r="62" spans="1:2" x14ac:dyDescent="0.3">
      <c r="A62" s="2">
        <v>17.239999999999998</v>
      </c>
      <c r="B62" s="1">
        <v>149</v>
      </c>
    </row>
    <row r="63" spans="1:2" x14ac:dyDescent="0.3">
      <c r="A63" s="2">
        <v>17.39</v>
      </c>
      <c r="B63" s="1">
        <v>152</v>
      </c>
    </row>
    <row r="64" spans="1:2" x14ac:dyDescent="0.3">
      <c r="A64" s="2">
        <v>17.559999999999999</v>
      </c>
      <c r="B64" s="1">
        <v>158</v>
      </c>
    </row>
    <row r="65" spans="1:2" x14ac:dyDescent="0.3">
      <c r="A65" s="2">
        <v>17.82</v>
      </c>
      <c r="B65" s="1">
        <v>165</v>
      </c>
    </row>
    <row r="66" spans="1:2" x14ac:dyDescent="0.3">
      <c r="A66" s="2">
        <v>17.940000000000001</v>
      </c>
      <c r="B66" s="1">
        <v>168</v>
      </c>
    </row>
    <row r="67" spans="1:2" x14ac:dyDescent="0.3">
      <c r="A67" s="2">
        <v>18.12</v>
      </c>
      <c r="B67" s="1">
        <v>171</v>
      </c>
    </row>
    <row r="68" spans="1:2" x14ac:dyDescent="0.3">
      <c r="A68" s="2">
        <v>18.3</v>
      </c>
      <c r="B68" s="1">
        <v>176</v>
      </c>
    </row>
    <row r="69" spans="1:2" x14ac:dyDescent="0.3">
      <c r="A69" s="2">
        <v>18.420000000000002</v>
      </c>
      <c r="B69" s="1">
        <v>180</v>
      </c>
    </row>
    <row r="70" spans="1:2" x14ac:dyDescent="0.3">
      <c r="A70" s="2">
        <v>18.59</v>
      </c>
      <c r="B70" s="1">
        <v>185</v>
      </c>
    </row>
    <row r="71" spans="1:2" x14ac:dyDescent="0.3">
      <c r="A71" s="2">
        <v>18.78</v>
      </c>
      <c r="B71" s="1">
        <v>190</v>
      </c>
    </row>
    <row r="72" spans="1:2" x14ac:dyDescent="0.3">
      <c r="A72" s="2">
        <v>19.010000000000002</v>
      </c>
      <c r="B72" s="1">
        <v>196</v>
      </c>
    </row>
    <row r="73" spans="1:2" x14ac:dyDescent="0.3">
      <c r="A73" s="2">
        <v>19.2</v>
      </c>
      <c r="B73" s="1">
        <v>200</v>
      </c>
    </row>
    <row r="74" spans="1:2" x14ac:dyDescent="0.3">
      <c r="A74" s="2">
        <v>19.309999999999999</v>
      </c>
      <c r="B74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 (T)</vt:lpstr>
      <vt:lpstr>DÍODO ZENER</vt:lpstr>
      <vt:lpstr>FRANCK-HERTZ</vt:lpstr>
    </vt:vector>
  </TitlesOfParts>
  <Company>FCUP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Lopes dos Santos</dc:creator>
  <cp:lastModifiedBy>Sérgio Sousa</cp:lastModifiedBy>
  <dcterms:created xsi:type="dcterms:W3CDTF">2019-02-15T10:45:51Z</dcterms:created>
  <dcterms:modified xsi:type="dcterms:W3CDTF">2022-03-14T12:32:09Z</dcterms:modified>
</cp:coreProperties>
</file>