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2107940_up_pt/Documents/"/>
    </mc:Choice>
  </mc:AlternateContent>
  <xr:revisionPtr revIDLastSave="0" documentId="8_{C5042E47-17BC-452A-A8C1-989D79DC2771}" xr6:coauthVersionLast="47" xr6:coauthVersionMax="47" xr10:uidLastSave="{00000000-0000-0000-0000-000000000000}"/>
  <bookViews>
    <workbookView xWindow="-108" yWindow="-108" windowWidth="23256" windowHeight="12456" xr2:uid="{FB603AAF-03AE-4A56-BE8E-5B256B97D4E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F2" i="1"/>
  <c r="E2" i="1"/>
  <c r="B14" i="1" l="1" a="1"/>
  <c r="B14" i="1" s="1"/>
  <c r="B20" i="1" s="1"/>
  <c r="C15" i="1" l="1"/>
  <c r="C16" i="1"/>
  <c r="C14" i="1"/>
  <c r="P7" i="1" s="1"/>
  <c r="S7" i="1" s="1"/>
  <c r="B15" i="1"/>
  <c r="B16" i="1"/>
  <c r="P9" i="1"/>
  <c r="Q9" i="1" s="1"/>
  <c r="P2" i="1"/>
  <c r="R2" i="1" s="1"/>
  <c r="P3" i="1"/>
  <c r="P5" i="1"/>
  <c r="S5" i="1" s="1"/>
  <c r="P4" i="1"/>
  <c r="S4" i="1" s="1"/>
  <c r="P6" i="1"/>
  <c r="Q6" i="1" s="1"/>
  <c r="Q7" i="1"/>
  <c r="P8" i="1" l="1"/>
  <c r="S9" i="1"/>
  <c r="S2" i="1"/>
  <c r="Q2" i="1"/>
  <c r="R7" i="1"/>
  <c r="R9" i="1"/>
  <c r="R5" i="1"/>
  <c r="Q5" i="1"/>
  <c r="S6" i="1"/>
  <c r="Q3" i="1"/>
  <c r="R3" i="1"/>
  <c r="Q4" i="1"/>
  <c r="R4" i="1"/>
  <c r="R6" i="1"/>
  <c r="S3" i="1"/>
  <c r="Q8" i="1"/>
  <c r="S8" i="1"/>
  <c r="R8" i="1"/>
</calcChain>
</file>

<file path=xl/sharedStrings.xml><?xml version="1.0" encoding="utf-8"?>
<sst xmlns="http://schemas.openxmlformats.org/spreadsheetml/2006/main" count="20" uniqueCount="20">
  <si>
    <t>u(θi)</t>
  </si>
  <si>
    <t>Parâmetros de ajuste:</t>
  </si>
  <si>
    <t>m</t>
  </si>
  <si>
    <t>b</t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</si>
  <si>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</si>
  <si>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</si>
  <si>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</si>
  <si>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</si>
  <si>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(°)</t>
    </r>
  </si>
  <si>
    <r>
      <t>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(°)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</si>
  <si>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</si>
  <si>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</si>
  <si>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</si>
  <si>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</si>
  <si>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fit</t>
  </si>
  <si>
    <t>resíduos</t>
  </si>
  <si>
    <t>fit-sy</t>
  </si>
  <si>
    <t>fit+sy</t>
  </si>
  <si>
    <r>
      <t>n</t>
    </r>
    <r>
      <rPr>
        <vertAlign val="subscript"/>
        <sz val="12"/>
        <color theme="0" tint="-0.249977111117893"/>
        <rFont val="Calibri"/>
        <family val="2"/>
        <scheme val="minor"/>
      </rPr>
      <t>i</t>
    </r>
    <r>
      <rPr>
        <sz val="12"/>
        <color theme="0" tint="-0.249977111117893"/>
        <rFont val="Calibri"/>
        <family val="2"/>
        <scheme val="minor"/>
      </rPr>
      <t xml:space="preserve"> = n</t>
    </r>
    <r>
      <rPr>
        <vertAlign val="subscript"/>
        <sz val="12"/>
        <color theme="0" tint="-0.249977111117893"/>
        <rFont val="Calibri"/>
        <family val="2"/>
        <scheme val="minor"/>
      </rPr>
      <t>ar</t>
    </r>
  </si>
  <si>
    <r>
      <t>n</t>
    </r>
    <r>
      <rPr>
        <vertAlign val="subscript"/>
        <sz val="12"/>
        <color theme="0" tint="-0.249977111117893"/>
        <rFont val="Calibri"/>
        <family val="2"/>
        <scheme val="minor"/>
      </rPr>
      <t>t</t>
    </r>
    <r>
      <rPr>
        <sz val="12"/>
        <color theme="0" tint="-0.249977111117893"/>
        <rFont val="Calibri"/>
        <family val="2"/>
        <scheme val="minor"/>
      </rPr>
      <t xml:space="preserve">  = n</t>
    </r>
    <r>
      <rPr>
        <vertAlign val="subscript"/>
        <sz val="12"/>
        <color theme="0" tint="-0.249977111117893"/>
        <rFont val="Calibri"/>
        <family val="2"/>
        <scheme val="minor"/>
      </rPr>
      <t>acrílico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</si>
</sst>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vertAlign val="subscript"/>
      <sz val="12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0" fillId="0" borderId="1" xfId="0" applyBorder="1"/>
    <xf numFmtId="165" fontId="1" fillId="0" borderId="5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/>
    <xf numFmtId="164" fontId="1" fillId="0" borderId="1" xfId="0" applyNumberFormat="1" applyFont="1" applyBorder="1" applyAlignment="1">
      <alignment vertical="center"/>
    </xf>
    <xf numFmtId="0" fontId="0" fillId="2" borderId="1" xfId="0" applyFill="1" applyBorder="1"/>
    <xf numFmtId="165" fontId="0" fillId="0" borderId="0" xfId="0" applyNumberFormat="1"/>
    <xf numFmtId="0" fontId="0" fillId="2" borderId="0" xfId="0" applyFill="1"/>
    <xf numFmtId="0" fontId="1" fillId="2" borderId="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23111111111114E-2"/>
          <c:y val="5.2331505289340406E-2"/>
          <c:w val="0.870495111111111"/>
          <c:h val="0.80397075129611317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131111111111112E-3"/>
                  <c:y val="-2.68276693937486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0A-4427-81E6-215BD5C868A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Sheet1!$R$2:$R$9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0A-4427-81E6-215BD5C868A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Sheet1!$S$2:$S$9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0A-4427-81E6-215BD5C8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sen(</a:t>
                </a:r>
                <a:r>
                  <a:rPr lang="el-GR" sz="1400"/>
                  <a:t>θ</a:t>
                </a:r>
                <a:r>
                  <a:rPr lang="pt-PT" sz="1400"/>
                  <a:t>i)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5232"/>
        <c:crosses val="autoZero"/>
        <c:crossBetween val="midCat"/>
      </c:valAx>
      <c:valAx>
        <c:axId val="11390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Sheet1!$Q$2:$Q$9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5-4009-91CB-124542BA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sen(</a:t>
                </a:r>
                <a:r>
                  <a:rPr lang="el-GR"/>
                  <a:t>θ</a:t>
                </a:r>
                <a:r>
                  <a:rPr lang="pt-PT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8319"/>
        <c:crossesAt val="-3.0000000000000009E-3"/>
        <c:crossBetween val="midCat"/>
      </c:valAx>
      <c:valAx>
        <c:axId val="937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9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0</xdr:row>
      <xdr:rowOff>45720</xdr:rowOff>
    </xdr:from>
    <xdr:to>
      <xdr:col>14</xdr:col>
      <xdr:colOff>354720</xdr:colOff>
      <xdr:row>13</xdr:row>
      <xdr:rowOff>154920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29F881-3225-4052-9F78-05DC95665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129540</xdr:colOff>
      <xdr:row>14</xdr:row>
      <xdr:rowOff>53340</xdr:rowOff>
    </xdr:from>
    <xdr:to>
      <xdr:col>14</xdr:col>
      <xdr:colOff>362340</xdr:colOff>
      <xdr:row>27</xdr:row>
      <xdr:rowOff>162540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4B5D8F0-962F-46B2-8EFF-57D114F29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nop\OneDrive\Ambiente%20de%20Trabalho\1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1 - white"/>
      <sheetName val="M2 - white"/>
      <sheetName val="M1 - red"/>
      <sheetName val="M2 - red"/>
      <sheetName val="M1 - blue"/>
      <sheetName val="M2 - blue"/>
    </sheetNames>
    <sheetDataSet>
      <sheetData sheetId="0">
        <row r="2">
          <cell r="D2">
            <v>0.17364817766693033</v>
          </cell>
          <cell r="E2">
            <v>0.13052619222005157</v>
          </cell>
          <cell r="G2">
            <v>-1.7395304235829079E-3</v>
          </cell>
        </row>
        <row r="3">
          <cell r="D3">
            <v>0.34202014332566871</v>
          </cell>
          <cell r="E3">
            <v>0.24699901272274291</v>
          </cell>
          <cell r="G3">
            <v>2.1172205254950394E-3</v>
          </cell>
        </row>
        <row r="4">
          <cell r="D4">
            <v>0.49999999999999994</v>
          </cell>
          <cell r="E4">
            <v>0.35020738125946738</v>
          </cell>
          <cell r="G4">
            <v>-3.3968875110640395E-4</v>
          </cell>
        </row>
        <row r="5">
          <cell r="D5">
            <v>0.64278760968653925</v>
          </cell>
          <cell r="E5">
            <v>0.44619781310980877</v>
          </cell>
          <cell r="G5">
            <v>1.4684302334388999E-4</v>
          </cell>
        </row>
        <row r="6">
          <cell r="D6">
            <v>0.76604444311897801</v>
          </cell>
          <cell r="E6">
            <v>0.5299192642332049</v>
          </cell>
          <cell r="G6">
            <v>1.4276094847844867E-3</v>
          </cell>
        </row>
        <row r="7">
          <cell r="D7">
            <v>0.8660254037844386</v>
          </cell>
          <cell r="E7">
            <v>0.59482278675134126</v>
          </cell>
          <cell r="G7">
            <v>-5.4141875864499589E-4</v>
          </cell>
        </row>
        <row r="8">
          <cell r="D8">
            <v>0.93969262078590832</v>
          </cell>
          <cell r="E8">
            <v>0.64278760968653925</v>
          </cell>
          <cell r="G8">
            <v>-1.8491240688762733E-3</v>
          </cell>
        </row>
        <row r="9">
          <cell r="D9">
            <v>0.98480775301220802</v>
          </cell>
          <cell r="E9">
            <v>0.67559020761566024</v>
          </cell>
          <cell r="G9">
            <v>7.7808896858677645E-4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72FC-94AB-4B2A-A458-025F0DDF11B0}">
  <dimension ref="A1:S25"/>
  <sheetViews>
    <sheetView tabSelected="1" zoomScaleNormal="100" workbookViewId="0">
      <selection activeCell="A2" sqref="A2"/>
    </sheetView>
  </sheetViews>
  <sheetFormatPr defaultRowHeight="14.4" x14ac:dyDescent="0.3"/>
  <cols>
    <col min="1" max="1" width="8.5546875" customWidth="1"/>
    <col min="2" max="2" width="9.77734375" customWidth="1"/>
    <col min="3" max="3" width="7.77734375" bestFit="1" customWidth="1"/>
    <col min="4" max="4" width="9.77734375" customWidth="1"/>
    <col min="5" max="5" width="9.44140625" bestFit="1" customWidth="1"/>
    <col min="6" max="6" width="8.21875" customWidth="1"/>
    <col min="7" max="7" width="11.5546875" bestFit="1" customWidth="1"/>
  </cols>
  <sheetData>
    <row r="1" spans="1:19" ht="15.6" x14ac:dyDescent="0.35">
      <c r="A1" s="10" t="s">
        <v>8</v>
      </c>
      <c r="B1" s="10" t="s">
        <v>10</v>
      </c>
      <c r="C1" s="10" t="s">
        <v>9</v>
      </c>
      <c r="D1" s="10" t="s">
        <v>11</v>
      </c>
      <c r="E1" s="10" t="s">
        <v>13</v>
      </c>
      <c r="F1" s="10" t="s">
        <v>12</v>
      </c>
      <c r="G1" s="1"/>
      <c r="P1" s="12" t="s">
        <v>14</v>
      </c>
      <c r="Q1" s="12" t="s">
        <v>15</v>
      </c>
      <c r="R1" s="12" t="s">
        <v>17</v>
      </c>
      <c r="S1" s="12" t="s">
        <v>16</v>
      </c>
    </row>
    <row r="2" spans="1:19" ht="15.6" x14ac:dyDescent="0.3">
      <c r="A2" s="5"/>
      <c r="B2" s="5"/>
      <c r="C2" s="5"/>
      <c r="D2" s="5"/>
      <c r="E2" s="5">
        <f>SIN(A2)</f>
        <v>0</v>
      </c>
      <c r="F2" s="5">
        <f>SIN(C2)</f>
        <v>0</v>
      </c>
      <c r="G2" s="3"/>
      <c r="P2">
        <f>$B$14*E2+$C$14</f>
        <v>0</v>
      </c>
      <c r="Q2">
        <f>F2-P2</f>
        <v>0</v>
      </c>
      <c r="R2" s="11">
        <f>P2+$C$16</f>
        <v>0</v>
      </c>
      <c r="S2" s="11">
        <f>P2-$C$16</f>
        <v>0</v>
      </c>
    </row>
    <row r="3" spans="1:19" ht="15.6" x14ac:dyDescent="0.3">
      <c r="A3" s="5"/>
      <c r="B3" s="5"/>
      <c r="C3" s="5"/>
      <c r="D3" s="5"/>
      <c r="E3" s="5">
        <f t="shared" ref="E3:E9" si="0">SIN(A3)</f>
        <v>0</v>
      </c>
      <c r="F3" s="5">
        <f t="shared" ref="F3:F9" si="1">SIN(C3)</f>
        <v>0</v>
      </c>
      <c r="G3" s="3"/>
      <c r="P3">
        <f t="shared" ref="P3:P9" si="2">$B$14*E3+$C$14</f>
        <v>0</v>
      </c>
      <c r="Q3">
        <f t="shared" ref="Q3:Q9" si="3">F3-P3</f>
        <v>0</v>
      </c>
      <c r="R3" s="11">
        <f t="shared" ref="R3:S9" si="4">P3+$C$16</f>
        <v>0</v>
      </c>
      <c r="S3" s="11">
        <f t="shared" ref="S3:S9" si="5">P3-$C$16</f>
        <v>0</v>
      </c>
    </row>
    <row r="4" spans="1:19" ht="15.6" x14ac:dyDescent="0.3">
      <c r="A4" s="5"/>
      <c r="B4" s="5"/>
      <c r="C4" s="5"/>
      <c r="D4" s="5"/>
      <c r="E4" s="5">
        <f t="shared" si="0"/>
        <v>0</v>
      </c>
      <c r="F4" s="5">
        <f t="shared" si="1"/>
        <v>0</v>
      </c>
      <c r="G4" s="3"/>
      <c r="P4">
        <f t="shared" si="2"/>
        <v>0</v>
      </c>
      <c r="Q4">
        <f t="shared" si="3"/>
        <v>0</v>
      </c>
      <c r="R4" s="11">
        <f t="shared" si="4"/>
        <v>0</v>
      </c>
      <c r="S4" s="11">
        <f t="shared" si="5"/>
        <v>0</v>
      </c>
    </row>
    <row r="5" spans="1:19" ht="15.6" x14ac:dyDescent="0.3">
      <c r="A5" s="5"/>
      <c r="B5" s="5"/>
      <c r="C5" s="5"/>
      <c r="D5" s="5"/>
      <c r="E5" s="5">
        <f t="shared" si="0"/>
        <v>0</v>
      </c>
      <c r="F5" s="5">
        <f t="shared" si="1"/>
        <v>0</v>
      </c>
      <c r="G5" s="3"/>
      <c r="P5">
        <f t="shared" si="2"/>
        <v>0</v>
      </c>
      <c r="Q5">
        <f t="shared" si="3"/>
        <v>0</v>
      </c>
      <c r="R5" s="11">
        <f>P5+$C$16</f>
        <v>0</v>
      </c>
      <c r="S5" s="11">
        <f t="shared" si="5"/>
        <v>0</v>
      </c>
    </row>
    <row r="6" spans="1:19" ht="15.6" x14ac:dyDescent="0.3">
      <c r="A6" s="5"/>
      <c r="B6" s="5"/>
      <c r="C6" s="5"/>
      <c r="D6" s="5"/>
      <c r="E6" s="5">
        <f t="shared" si="0"/>
        <v>0</v>
      </c>
      <c r="F6" s="5">
        <f t="shared" si="1"/>
        <v>0</v>
      </c>
      <c r="G6" s="3"/>
      <c r="P6">
        <f t="shared" si="2"/>
        <v>0</v>
      </c>
      <c r="Q6">
        <f t="shared" si="3"/>
        <v>0</v>
      </c>
      <c r="R6" s="11">
        <f t="shared" si="4"/>
        <v>0</v>
      </c>
      <c r="S6" s="11">
        <f t="shared" si="5"/>
        <v>0</v>
      </c>
    </row>
    <row r="7" spans="1:19" ht="15.6" x14ac:dyDescent="0.3">
      <c r="A7" s="5"/>
      <c r="B7" s="5"/>
      <c r="C7" s="5"/>
      <c r="D7" s="5"/>
      <c r="E7" s="5">
        <f t="shared" si="0"/>
        <v>0</v>
      </c>
      <c r="F7" s="5">
        <f t="shared" si="1"/>
        <v>0</v>
      </c>
      <c r="G7" s="3"/>
      <c r="P7">
        <f t="shared" si="2"/>
        <v>0</v>
      </c>
      <c r="Q7">
        <f t="shared" si="3"/>
        <v>0</v>
      </c>
      <c r="R7" s="11">
        <f t="shared" si="4"/>
        <v>0</v>
      </c>
      <c r="S7" s="11">
        <f t="shared" si="5"/>
        <v>0</v>
      </c>
    </row>
    <row r="8" spans="1:19" ht="15.6" x14ac:dyDescent="0.3">
      <c r="A8" s="9"/>
      <c r="B8" s="9"/>
      <c r="C8" s="5"/>
      <c r="D8" s="7"/>
      <c r="E8" s="5">
        <f t="shared" si="0"/>
        <v>0</v>
      </c>
      <c r="F8" s="5">
        <f t="shared" si="1"/>
        <v>0</v>
      </c>
      <c r="G8" s="3"/>
      <c r="P8">
        <f t="shared" si="2"/>
        <v>0</v>
      </c>
      <c r="Q8">
        <f t="shared" si="3"/>
        <v>0</v>
      </c>
      <c r="R8" s="11">
        <f t="shared" si="4"/>
        <v>0</v>
      </c>
      <c r="S8" s="11">
        <f t="shared" si="5"/>
        <v>0</v>
      </c>
    </row>
    <row r="9" spans="1:19" ht="15.6" x14ac:dyDescent="0.3">
      <c r="A9" s="9"/>
      <c r="B9" s="9"/>
      <c r="C9" s="5"/>
      <c r="D9" s="7"/>
      <c r="E9" s="5">
        <f t="shared" si="0"/>
        <v>0</v>
      </c>
      <c r="F9" s="5">
        <f t="shared" si="1"/>
        <v>0</v>
      </c>
      <c r="G9" s="3"/>
      <c r="P9">
        <f t="shared" si="2"/>
        <v>0</v>
      </c>
      <c r="Q9">
        <f t="shared" si="3"/>
        <v>0</v>
      </c>
      <c r="R9" s="11">
        <f t="shared" si="4"/>
        <v>0</v>
      </c>
      <c r="S9" s="11">
        <f t="shared" si="5"/>
        <v>0</v>
      </c>
    </row>
    <row r="10" spans="1:19" ht="15.6" x14ac:dyDescent="0.3">
      <c r="A10" s="2"/>
      <c r="B10" s="2"/>
      <c r="C10" s="3"/>
      <c r="D10" s="4"/>
    </row>
    <row r="11" spans="1:19" x14ac:dyDescent="0.3">
      <c r="A11" s="5" t="s">
        <v>0</v>
      </c>
      <c r="B11" s="5">
        <v>0.5</v>
      </c>
    </row>
    <row r="12" spans="1:19" ht="15" thickBot="1" x14ac:dyDescent="0.35"/>
    <row r="13" spans="1:19" ht="16.2" thickBot="1" x14ac:dyDescent="0.35">
      <c r="A13" s="17" t="s">
        <v>1</v>
      </c>
      <c r="B13" s="18"/>
      <c r="C13" s="18"/>
      <c r="D13" s="19"/>
    </row>
    <row r="14" spans="1:19" ht="15.6" x14ac:dyDescent="0.3">
      <c r="A14" s="13" t="s">
        <v>2</v>
      </c>
      <c r="B14" s="6">
        <f t="array" ref="B14:C16">LINEST(F2:F9,E2:E9,1,1)</f>
        <v>0</v>
      </c>
      <c r="C14" s="6">
        <v>0</v>
      </c>
      <c r="D14" s="15" t="s">
        <v>3</v>
      </c>
    </row>
    <row r="15" spans="1:19" ht="18" x14ac:dyDescent="0.3">
      <c r="A15" s="14" t="s">
        <v>4</v>
      </c>
      <c r="B15" s="7">
        <v>0</v>
      </c>
      <c r="C15" s="7">
        <v>0</v>
      </c>
      <c r="D15" s="16" t="s">
        <v>5</v>
      </c>
    </row>
    <row r="16" spans="1:19" ht="18" x14ac:dyDescent="0.3">
      <c r="A16" s="14" t="s">
        <v>6</v>
      </c>
      <c r="B16" s="7">
        <v>1</v>
      </c>
      <c r="C16" s="7">
        <v>0</v>
      </c>
      <c r="D16" s="16" t="s">
        <v>7</v>
      </c>
    </row>
    <row r="17" spans="1:15" ht="15.6" x14ac:dyDescent="0.3">
      <c r="C17" s="1"/>
      <c r="D17" s="1"/>
    </row>
    <row r="18" spans="1:15" ht="18" x14ac:dyDescent="0.3">
      <c r="A18" s="20" t="s">
        <v>18</v>
      </c>
      <c r="B18" s="7">
        <v>1</v>
      </c>
      <c r="C18" s="1"/>
      <c r="D18" s="1"/>
    </row>
    <row r="19" spans="1:15" ht="15.6" x14ac:dyDescent="0.3">
      <c r="C19" s="1"/>
      <c r="D19" s="1"/>
    </row>
    <row r="20" spans="1:15" ht="18" x14ac:dyDescent="0.3">
      <c r="A20" s="20" t="s">
        <v>19</v>
      </c>
      <c r="B20" s="8" t="e">
        <f>B18/B14</f>
        <v>#DIV/0!</v>
      </c>
      <c r="D20" s="1"/>
    </row>
    <row r="25" spans="1:15" x14ac:dyDescent="0.3">
      <c r="O25">
        <v>7</v>
      </c>
    </row>
  </sheetData>
  <mergeCells count="1">
    <mergeCell ref="A13:D13"/>
  </mergeCells>
  <phoneticPr fontId="5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A959BF-B3E4-420A-A6BB-208B3C612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035FE3-FFA6-4B27-8A73-A608733C4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E7295F-EC5E-43B5-90FB-59A1A459F71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c5de1c3e-7813-4da7-ba52-5366b85aaf0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nunoparente03@gmail.com</cp:lastModifiedBy>
  <dcterms:created xsi:type="dcterms:W3CDTF">2022-04-06T09:16:21Z</dcterms:created>
  <dcterms:modified xsi:type="dcterms:W3CDTF">2022-04-06T09:34:38Z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