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Desktop\faculdade\3º Ano\Labs III\LABSFISICAIII\EXP 10\"/>
    </mc:Choice>
  </mc:AlternateContent>
  <xr:revisionPtr revIDLastSave="0" documentId="8_{4EB40861-0001-419A-A17E-2A54AAADD5EC}" xr6:coauthVersionLast="47" xr6:coauthVersionMax="47" xr10:uidLastSave="{00000000-0000-0000-0000-000000000000}"/>
  <bookViews>
    <workbookView xWindow="-108" yWindow="-108" windowWidth="23256" windowHeight="12456" activeTab="1" xr2:uid="{5DCFA6B7-D561-4A28-8517-CA89E9BAA5F7}"/>
  </bookViews>
  <sheets>
    <sheet name="Folha1" sheetId="1" r:id="rId1"/>
    <sheet name="Fo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1" l="1"/>
  <c r="D5" i="1"/>
  <c r="F6" i="1"/>
  <c r="D6" i="1" s="1"/>
  <c r="F7" i="1"/>
  <c r="D7" i="1" s="1"/>
  <c r="F8" i="1"/>
  <c r="D8" i="1" s="1"/>
  <c r="F9" i="1"/>
  <c r="F10" i="1"/>
  <c r="F11" i="1"/>
  <c r="F12" i="1"/>
  <c r="F13" i="1"/>
  <c r="F14" i="1"/>
  <c r="F15" i="1"/>
  <c r="D15" i="1" s="1"/>
  <c r="F16" i="1"/>
  <c r="D16" i="1" s="1"/>
  <c r="F17" i="1"/>
  <c r="F18" i="1"/>
  <c r="F19" i="1"/>
  <c r="F20" i="1"/>
  <c r="F21" i="1"/>
  <c r="F22" i="1"/>
  <c r="D22" i="1" s="1"/>
  <c r="F23" i="1"/>
  <c r="D23" i="1" s="1"/>
  <c r="F24" i="1"/>
  <c r="F25" i="1"/>
  <c r="F26" i="1"/>
  <c r="F27" i="1"/>
  <c r="F28" i="1"/>
  <c r="F29" i="1"/>
  <c r="F30" i="1"/>
  <c r="F31" i="1"/>
  <c r="F32" i="1"/>
  <c r="D32" i="1" s="1"/>
  <c r="F33" i="1"/>
  <c r="F34" i="1"/>
  <c r="F35" i="1"/>
  <c r="F36" i="1"/>
  <c r="F37" i="1"/>
  <c r="F38" i="1"/>
  <c r="F39" i="1"/>
  <c r="F40" i="1"/>
  <c r="F41" i="1"/>
  <c r="F42" i="1"/>
  <c r="D10" i="1"/>
  <c r="D11" i="1"/>
  <c r="D13" i="1"/>
  <c r="D14" i="1"/>
  <c r="D18" i="1"/>
  <c r="D19" i="1"/>
  <c r="D27" i="1"/>
  <c r="D35" i="1"/>
  <c r="D37" i="1"/>
  <c r="D38" i="1"/>
  <c r="D42" i="1"/>
  <c r="D21" i="1"/>
  <c r="D29" i="1"/>
  <c r="D30" i="1"/>
  <c r="D31" i="1"/>
  <c r="D39" i="1"/>
  <c r="D9" i="1"/>
  <c r="D12" i="1"/>
  <c r="D17" i="1"/>
  <c r="D20" i="1"/>
  <c r="D24" i="1"/>
  <c r="D25" i="1"/>
  <c r="D26" i="1"/>
  <c r="D28" i="1"/>
  <c r="D33" i="1"/>
  <c r="D34" i="1"/>
  <c r="D36" i="1"/>
  <c r="D40" i="1"/>
  <c r="D41" i="1"/>
  <c r="E3" i="2" a="1"/>
  <c r="E3" i="2" s="1"/>
  <c r="M34" i="2" a="1"/>
  <c r="M34" i="2" s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<sst xmlns="http://schemas.openxmlformats.org/spreadsheetml/2006/main" count="5" uniqueCount="5">
  <si>
    <t>T</t>
  </si>
  <si>
    <t>V mV</t>
  </si>
  <si>
    <t>R (Ohm)</t>
  </si>
  <si>
    <t>I (mA)</t>
  </si>
  <si>
    <t>V/I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</si>
</sst>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Folha1!$C$5:$C$42</c:f>
              <c:numCache>
                <c:formatCode>General</c:formatCode>
                <c:ptCount val="38"/>
                <c:pt idx="0">
                  <c:v>103060</c:v>
                </c:pt>
                <c:pt idx="1">
                  <c:v>99600</c:v>
                </c:pt>
                <c:pt idx="2">
                  <c:v>96026</c:v>
                </c:pt>
                <c:pt idx="3">
                  <c:v>93120</c:v>
                </c:pt>
                <c:pt idx="4">
                  <c:v>90250</c:v>
                </c:pt>
                <c:pt idx="5">
                  <c:v>86258</c:v>
                </c:pt>
                <c:pt idx="6">
                  <c:v>82350</c:v>
                </c:pt>
                <c:pt idx="7">
                  <c:v>79820</c:v>
                </c:pt>
                <c:pt idx="8">
                  <c:v>77560</c:v>
                </c:pt>
                <c:pt idx="9">
                  <c:v>75450</c:v>
                </c:pt>
                <c:pt idx="10">
                  <c:v>72300</c:v>
                </c:pt>
                <c:pt idx="11">
                  <c:v>69450</c:v>
                </c:pt>
                <c:pt idx="12">
                  <c:v>67590</c:v>
                </c:pt>
                <c:pt idx="13">
                  <c:v>63300</c:v>
                </c:pt>
                <c:pt idx="14">
                  <c:v>60980</c:v>
                </c:pt>
                <c:pt idx="15">
                  <c:v>58000</c:v>
                </c:pt>
                <c:pt idx="16">
                  <c:v>56500</c:v>
                </c:pt>
                <c:pt idx="17">
                  <c:v>55000</c:v>
                </c:pt>
                <c:pt idx="18">
                  <c:v>54000</c:v>
                </c:pt>
                <c:pt idx="19">
                  <c:v>52000</c:v>
                </c:pt>
                <c:pt idx="20">
                  <c:v>50147</c:v>
                </c:pt>
                <c:pt idx="21">
                  <c:v>48700</c:v>
                </c:pt>
                <c:pt idx="22">
                  <c:v>47600</c:v>
                </c:pt>
                <c:pt idx="23">
                  <c:v>46700</c:v>
                </c:pt>
                <c:pt idx="24">
                  <c:v>42900</c:v>
                </c:pt>
                <c:pt idx="25">
                  <c:v>41600</c:v>
                </c:pt>
                <c:pt idx="26">
                  <c:v>41000</c:v>
                </c:pt>
                <c:pt idx="27">
                  <c:v>40000</c:v>
                </c:pt>
                <c:pt idx="28">
                  <c:v>39400</c:v>
                </c:pt>
                <c:pt idx="29">
                  <c:v>38200</c:v>
                </c:pt>
                <c:pt idx="30">
                  <c:v>37000</c:v>
                </c:pt>
                <c:pt idx="31">
                  <c:v>36500</c:v>
                </c:pt>
                <c:pt idx="32">
                  <c:v>36000</c:v>
                </c:pt>
                <c:pt idx="33">
                  <c:v>35500</c:v>
                </c:pt>
                <c:pt idx="34">
                  <c:v>35300</c:v>
                </c:pt>
                <c:pt idx="35">
                  <c:v>34830</c:v>
                </c:pt>
                <c:pt idx="36">
                  <c:v>34400</c:v>
                </c:pt>
                <c:pt idx="37">
                  <c:v>33940</c:v>
                </c:pt>
              </c:numCache>
            </c:numRef>
          </c:xVal>
          <c:yVal>
            <c:numRef>
              <c:f>Folha1!$B$5:$B$42</c:f>
              <c:numCache>
                <c:formatCode>General</c:formatCode>
                <c:ptCount val="38"/>
                <c:pt idx="0">
                  <c:v>5750</c:v>
                </c:pt>
                <c:pt idx="1">
                  <c:v>5650</c:v>
                </c:pt>
                <c:pt idx="2">
                  <c:v>5532</c:v>
                </c:pt>
                <c:pt idx="3">
                  <c:v>5440</c:v>
                </c:pt>
                <c:pt idx="4">
                  <c:v>5350</c:v>
                </c:pt>
                <c:pt idx="5">
                  <c:v>5200</c:v>
                </c:pt>
                <c:pt idx="6">
                  <c:v>5050</c:v>
                </c:pt>
                <c:pt idx="7">
                  <c:v>4950</c:v>
                </c:pt>
                <c:pt idx="8">
                  <c:v>4875</c:v>
                </c:pt>
                <c:pt idx="9">
                  <c:v>4809</c:v>
                </c:pt>
                <c:pt idx="10">
                  <c:v>4675</c:v>
                </c:pt>
                <c:pt idx="11">
                  <c:v>4560</c:v>
                </c:pt>
                <c:pt idx="12">
                  <c:v>4450</c:v>
                </c:pt>
                <c:pt idx="13">
                  <c:v>4300</c:v>
                </c:pt>
                <c:pt idx="14">
                  <c:v>4200</c:v>
                </c:pt>
                <c:pt idx="15">
                  <c:v>4050</c:v>
                </c:pt>
                <c:pt idx="16">
                  <c:v>4000</c:v>
                </c:pt>
                <c:pt idx="17">
                  <c:v>3930</c:v>
                </c:pt>
                <c:pt idx="18">
                  <c:v>3874</c:v>
                </c:pt>
                <c:pt idx="19">
                  <c:v>3780</c:v>
                </c:pt>
                <c:pt idx="20">
                  <c:v>3696</c:v>
                </c:pt>
                <c:pt idx="21">
                  <c:v>3622</c:v>
                </c:pt>
                <c:pt idx="22">
                  <c:v>3539</c:v>
                </c:pt>
                <c:pt idx="23">
                  <c:v>3500</c:v>
                </c:pt>
                <c:pt idx="24">
                  <c:v>3265</c:v>
                </c:pt>
                <c:pt idx="25">
                  <c:v>3160</c:v>
                </c:pt>
                <c:pt idx="26">
                  <c:v>3100</c:v>
                </c:pt>
                <c:pt idx="27">
                  <c:v>3011</c:v>
                </c:pt>
                <c:pt idx="28">
                  <c:v>2930</c:v>
                </c:pt>
                <c:pt idx="29">
                  <c:v>2898</c:v>
                </c:pt>
                <c:pt idx="30">
                  <c:v>2580</c:v>
                </c:pt>
                <c:pt idx="31">
                  <c:v>2385</c:v>
                </c:pt>
                <c:pt idx="32">
                  <c:v>2128</c:v>
                </c:pt>
                <c:pt idx="33">
                  <c:v>1820</c:v>
                </c:pt>
                <c:pt idx="34">
                  <c:v>1490</c:v>
                </c:pt>
                <c:pt idx="35">
                  <c:v>856</c:v>
                </c:pt>
                <c:pt idx="36">
                  <c:v>168</c:v>
                </c:pt>
                <c:pt idx="37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58-44A9-AFEF-DD71D4BB4D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8012112"/>
        <c:axId val="1803760800"/>
      </c:scatterChart>
      <c:valAx>
        <c:axId val="1848012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03760800"/>
        <c:crosses val="autoZero"/>
        <c:crossBetween val="midCat"/>
      </c:valAx>
      <c:valAx>
        <c:axId val="1803760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48012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Folha1!$C$5:$C$42</c:f>
              <c:numCache>
                <c:formatCode>General</c:formatCode>
                <c:ptCount val="38"/>
                <c:pt idx="0">
                  <c:v>103060</c:v>
                </c:pt>
                <c:pt idx="1">
                  <c:v>99600</c:v>
                </c:pt>
                <c:pt idx="2">
                  <c:v>96026</c:v>
                </c:pt>
                <c:pt idx="3">
                  <c:v>93120</c:v>
                </c:pt>
                <c:pt idx="4">
                  <c:v>90250</c:v>
                </c:pt>
                <c:pt idx="5">
                  <c:v>86258</c:v>
                </c:pt>
                <c:pt idx="6">
                  <c:v>82350</c:v>
                </c:pt>
                <c:pt idx="7">
                  <c:v>79820</c:v>
                </c:pt>
                <c:pt idx="8">
                  <c:v>77560</c:v>
                </c:pt>
                <c:pt idx="9">
                  <c:v>75450</c:v>
                </c:pt>
                <c:pt idx="10">
                  <c:v>72300</c:v>
                </c:pt>
                <c:pt idx="11">
                  <c:v>69450</c:v>
                </c:pt>
                <c:pt idx="12">
                  <c:v>67590</c:v>
                </c:pt>
                <c:pt idx="13">
                  <c:v>63300</c:v>
                </c:pt>
                <c:pt idx="14">
                  <c:v>60980</c:v>
                </c:pt>
                <c:pt idx="15">
                  <c:v>58000</c:v>
                </c:pt>
                <c:pt idx="16">
                  <c:v>56500</c:v>
                </c:pt>
                <c:pt idx="17">
                  <c:v>55000</c:v>
                </c:pt>
                <c:pt idx="18">
                  <c:v>54000</c:v>
                </c:pt>
                <c:pt idx="19">
                  <c:v>52000</c:v>
                </c:pt>
                <c:pt idx="20">
                  <c:v>50147</c:v>
                </c:pt>
                <c:pt idx="21">
                  <c:v>48700</c:v>
                </c:pt>
                <c:pt idx="22">
                  <c:v>47600</c:v>
                </c:pt>
                <c:pt idx="23">
                  <c:v>46700</c:v>
                </c:pt>
                <c:pt idx="24">
                  <c:v>42900</c:v>
                </c:pt>
                <c:pt idx="25">
                  <c:v>41600</c:v>
                </c:pt>
                <c:pt idx="26">
                  <c:v>41000</c:v>
                </c:pt>
                <c:pt idx="27">
                  <c:v>40000</c:v>
                </c:pt>
                <c:pt idx="28">
                  <c:v>39400</c:v>
                </c:pt>
                <c:pt idx="29">
                  <c:v>38200</c:v>
                </c:pt>
                <c:pt idx="30">
                  <c:v>37000</c:v>
                </c:pt>
                <c:pt idx="31">
                  <c:v>36500</c:v>
                </c:pt>
                <c:pt idx="32">
                  <c:v>36000</c:v>
                </c:pt>
                <c:pt idx="33">
                  <c:v>35500</c:v>
                </c:pt>
                <c:pt idx="34">
                  <c:v>35300</c:v>
                </c:pt>
                <c:pt idx="35">
                  <c:v>34830</c:v>
                </c:pt>
                <c:pt idx="36">
                  <c:v>34400</c:v>
                </c:pt>
                <c:pt idx="37">
                  <c:v>33940</c:v>
                </c:pt>
              </c:numCache>
            </c:numRef>
          </c:xVal>
          <c:yVal>
            <c:numRef>
              <c:f>Folha1!$E$5:$E$42</c:f>
              <c:numCache>
                <c:formatCode>General</c:formatCode>
                <c:ptCount val="38"/>
                <c:pt idx="0">
                  <c:v>187681.56151059177</c:v>
                </c:pt>
                <c:pt idx="1">
                  <c:v>184459.68005223636</c:v>
                </c:pt>
                <c:pt idx="2">
                  <c:v>180324.66262468218</c:v>
                </c:pt>
                <c:pt idx="3">
                  <c:v>177314.2112125163</c:v>
                </c:pt>
                <c:pt idx="4">
                  <c:v>174392.0724949475</c:v>
                </c:pt>
                <c:pt idx="5">
                  <c:v>169452.86277576824</c:v>
                </c:pt>
                <c:pt idx="6">
                  <c:v>164570.16228899171</c:v>
                </c:pt>
                <c:pt idx="7">
                  <c:v>161379.71505884654</c:v>
                </c:pt>
                <c:pt idx="8">
                  <c:v>158981.21575789197</c:v>
                </c:pt>
                <c:pt idx="9">
                  <c:v>156798.17411150961</c:v>
                </c:pt>
                <c:pt idx="10">
                  <c:v>152399.269787456</c:v>
                </c:pt>
                <c:pt idx="11">
                  <c:v>148660.10301884334</c:v>
                </c:pt>
                <c:pt idx="12">
                  <c:v>145306.12244897959</c:v>
                </c:pt>
                <c:pt idx="13">
                  <c:v>140339.42558746738</c:v>
                </c:pt>
                <c:pt idx="14">
                  <c:v>137098.09041945488</c:v>
                </c:pt>
                <c:pt idx="15">
                  <c:v>132158.59030837004</c:v>
                </c:pt>
                <c:pt idx="16">
                  <c:v>130552.56372597016</c:v>
                </c:pt>
                <c:pt idx="17">
                  <c:v>128347.48530372306</c:v>
                </c:pt>
                <c:pt idx="18">
                  <c:v>126374.16408416246</c:v>
                </c:pt>
                <c:pt idx="19">
                  <c:v>123231.40118667275</c:v>
                </c:pt>
                <c:pt idx="20">
                  <c:v>120234.22251138581</c:v>
                </c:pt>
                <c:pt idx="21">
                  <c:v>117784.7874865858</c:v>
                </c:pt>
                <c:pt idx="22">
                  <c:v>115066.97880088439</c:v>
                </c:pt>
                <c:pt idx="23">
                  <c:v>113791.53390987711</c:v>
                </c:pt>
                <c:pt idx="24">
                  <c:v>106127.09247521535</c:v>
                </c:pt>
                <c:pt idx="25">
                  <c:v>102714.12319193888</c:v>
                </c:pt>
                <c:pt idx="26">
                  <c:v>100747.48131296718</c:v>
                </c:pt>
                <c:pt idx="27">
                  <c:v>97845.513924544241</c:v>
                </c:pt>
                <c:pt idx="28">
                  <c:v>95210.242412426087</c:v>
                </c:pt>
                <c:pt idx="29">
                  <c:v>94148.988012085378</c:v>
                </c:pt>
                <c:pt idx="30">
                  <c:v>83807.048887445184</c:v>
                </c:pt>
                <c:pt idx="31">
                  <c:v>77467.762367232921</c:v>
                </c:pt>
                <c:pt idx="32">
                  <c:v>69124.573656001303</c:v>
                </c:pt>
                <c:pt idx="33">
                  <c:v>59125.462932882852</c:v>
                </c:pt>
                <c:pt idx="34">
                  <c:v>48401.767151767155</c:v>
                </c:pt>
                <c:pt idx="35">
                  <c:v>27805.749553353904</c:v>
                </c:pt>
                <c:pt idx="36">
                  <c:v>5462.3488099882952</c:v>
                </c:pt>
                <c:pt idx="37">
                  <c:v>649.62484165394483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E15-47C8-A112-29F001D2F7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6976832"/>
        <c:axId val="1858111520"/>
      </c:scatterChart>
      <c:valAx>
        <c:axId val="1796976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58111520"/>
        <c:crosses val="autoZero"/>
        <c:crossBetween val="midCat"/>
      </c:valAx>
      <c:valAx>
        <c:axId val="1858111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96976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Folha1!$C$44:$C$81</c:f>
              <c:numCache>
                <c:formatCode>General</c:formatCode>
                <c:ptCount val="38"/>
              </c:numCache>
            </c:numRef>
          </c:xVal>
          <c:yVal>
            <c:numRef>
              <c:f>Folha1!$B$44:$B$81</c:f>
              <c:numCache>
                <c:formatCode>General</c:formatCode>
                <c:ptCount val="3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95-4466-A338-3F6F5133CF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8012112"/>
        <c:axId val="1803760800"/>
      </c:scatterChart>
      <c:valAx>
        <c:axId val="1848012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03760800"/>
        <c:crosses val="autoZero"/>
        <c:crossBetween val="midCat"/>
      </c:valAx>
      <c:valAx>
        <c:axId val="1803760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48012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Folha1!$C$44:$C$81</c:f>
              <c:numCache>
                <c:formatCode>General</c:formatCode>
                <c:ptCount val="38"/>
              </c:numCache>
            </c:numRef>
          </c:xVal>
          <c:yVal>
            <c:numRef>
              <c:f>Folha1!$E$44:$E$81</c:f>
              <c:numCache>
                <c:formatCode>General</c:formatCode>
                <c:ptCount val="3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09-467D-8BCC-4BE1D49102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6976832"/>
        <c:axId val="1858111520"/>
      </c:scatterChart>
      <c:valAx>
        <c:axId val="1796976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58111520"/>
        <c:crosses val="autoZero"/>
        <c:crossBetween val="midCat"/>
      </c:valAx>
      <c:valAx>
        <c:axId val="1858111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96976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Folha1!$D$5:$D$42</c:f>
              <c:numCache>
                <c:formatCode>General</c:formatCode>
                <c:ptCount val="38"/>
                <c:pt idx="0">
                  <c:v>279.40413196089497</c:v>
                </c:pt>
                <c:pt idx="1">
                  <c:v>270.86286288004618</c:v>
                </c:pt>
                <c:pt idx="2">
                  <c:v>262.04017626300748</c:v>
                </c:pt>
                <c:pt idx="3">
                  <c:v>254.86649766504604</c:v>
                </c:pt>
                <c:pt idx="4">
                  <c:v>247.78168776272344</c:v>
                </c:pt>
                <c:pt idx="5">
                  <c:v>237.92713684632207</c:v>
                </c:pt>
                <c:pt idx="6">
                  <c:v>228.27994621974489</c:v>
                </c:pt>
                <c:pt idx="7">
                  <c:v>222.03445177623405</c:v>
                </c:pt>
                <c:pt idx="8">
                  <c:v>216.45547255001486</c:v>
                </c:pt>
                <c:pt idx="9">
                  <c:v>211.24677955562436</c:v>
                </c:pt>
                <c:pt idx="10">
                  <c:v>203.47076868722155</c:v>
                </c:pt>
                <c:pt idx="11">
                  <c:v>196.43533028247612</c:v>
                </c:pt>
                <c:pt idx="12">
                  <c:v>191.84378100780015</c:v>
                </c:pt>
                <c:pt idx="13">
                  <c:v>181.25359477749913</c:v>
                </c:pt>
                <c:pt idx="14">
                  <c:v>175.52650105854849</c:v>
                </c:pt>
                <c:pt idx="15">
                  <c:v>168.17014791955148</c:v>
                </c:pt>
                <c:pt idx="16">
                  <c:v>164.46728560126445</c:v>
                </c:pt>
                <c:pt idx="17">
                  <c:v>160.76442328297736</c:v>
                </c:pt>
                <c:pt idx="18">
                  <c:v>158.29584840411934</c:v>
                </c:pt>
                <c:pt idx="19">
                  <c:v>153.35869864640324</c:v>
                </c:pt>
                <c:pt idx="20">
                  <c:v>148.78442939587927</c:v>
                </c:pt>
                <c:pt idx="21">
                  <c:v>145.21240154617169</c:v>
                </c:pt>
                <c:pt idx="22">
                  <c:v>142.49696917942785</c:v>
                </c:pt>
                <c:pt idx="23">
                  <c:v>140.27525178845562</c:v>
                </c:pt>
                <c:pt idx="24">
                  <c:v>130.89466724879503</c:v>
                </c:pt>
                <c:pt idx="25">
                  <c:v>127.68551990627958</c:v>
                </c:pt>
                <c:pt idx="26">
                  <c:v>126.20437497896475</c:v>
                </c:pt>
                <c:pt idx="27">
                  <c:v>123.73580010010672</c:v>
                </c:pt>
                <c:pt idx="28">
                  <c:v>122.25465517279189</c:v>
                </c:pt>
                <c:pt idx="29">
                  <c:v>119.29236531816224</c:v>
                </c:pt>
                <c:pt idx="30">
                  <c:v>116.33007546353258</c:v>
                </c:pt>
                <c:pt idx="31">
                  <c:v>115.09578802410356</c:v>
                </c:pt>
                <c:pt idx="32">
                  <c:v>113.86150058467453</c:v>
                </c:pt>
                <c:pt idx="33">
                  <c:v>112.62721314524552</c:v>
                </c:pt>
                <c:pt idx="34">
                  <c:v>112.13349816947391</c:v>
                </c:pt>
                <c:pt idx="35">
                  <c:v>110.97326797641063</c:v>
                </c:pt>
                <c:pt idx="36">
                  <c:v>109.91178077850167</c:v>
                </c:pt>
                <c:pt idx="37">
                  <c:v>108.77623633422697</c:v>
                </c:pt>
              </c:numCache>
            </c:numRef>
          </c:xVal>
          <c:yVal>
            <c:numRef>
              <c:f>Folha1!$E$5:$E$42</c:f>
              <c:numCache>
                <c:formatCode>General</c:formatCode>
                <c:ptCount val="38"/>
                <c:pt idx="0">
                  <c:v>187681.56151059177</c:v>
                </c:pt>
                <c:pt idx="1">
                  <c:v>184459.68005223636</c:v>
                </c:pt>
                <c:pt idx="2">
                  <c:v>180324.66262468218</c:v>
                </c:pt>
                <c:pt idx="3">
                  <c:v>177314.2112125163</c:v>
                </c:pt>
                <c:pt idx="4">
                  <c:v>174392.0724949475</c:v>
                </c:pt>
                <c:pt idx="5">
                  <c:v>169452.86277576824</c:v>
                </c:pt>
                <c:pt idx="6">
                  <c:v>164570.16228899171</c:v>
                </c:pt>
                <c:pt idx="7">
                  <c:v>161379.71505884654</c:v>
                </c:pt>
                <c:pt idx="8">
                  <c:v>158981.21575789197</c:v>
                </c:pt>
                <c:pt idx="9">
                  <c:v>156798.17411150961</c:v>
                </c:pt>
                <c:pt idx="10">
                  <c:v>152399.269787456</c:v>
                </c:pt>
                <c:pt idx="11">
                  <c:v>148660.10301884334</c:v>
                </c:pt>
                <c:pt idx="12">
                  <c:v>145306.12244897959</c:v>
                </c:pt>
                <c:pt idx="13">
                  <c:v>140339.42558746738</c:v>
                </c:pt>
                <c:pt idx="14">
                  <c:v>137098.09041945488</c:v>
                </c:pt>
                <c:pt idx="15">
                  <c:v>132158.59030837004</c:v>
                </c:pt>
                <c:pt idx="16">
                  <c:v>130552.56372597016</c:v>
                </c:pt>
                <c:pt idx="17">
                  <c:v>128347.48530372306</c:v>
                </c:pt>
                <c:pt idx="18">
                  <c:v>126374.16408416246</c:v>
                </c:pt>
                <c:pt idx="19">
                  <c:v>123231.40118667275</c:v>
                </c:pt>
                <c:pt idx="20">
                  <c:v>120234.22251138581</c:v>
                </c:pt>
                <c:pt idx="21">
                  <c:v>117784.7874865858</c:v>
                </c:pt>
                <c:pt idx="22">
                  <c:v>115066.97880088439</c:v>
                </c:pt>
                <c:pt idx="23">
                  <c:v>113791.53390987711</c:v>
                </c:pt>
                <c:pt idx="24">
                  <c:v>106127.09247521535</c:v>
                </c:pt>
                <c:pt idx="25">
                  <c:v>102714.12319193888</c:v>
                </c:pt>
                <c:pt idx="26">
                  <c:v>100747.48131296718</c:v>
                </c:pt>
                <c:pt idx="27">
                  <c:v>97845.513924544241</c:v>
                </c:pt>
                <c:pt idx="28">
                  <c:v>95210.242412426087</c:v>
                </c:pt>
                <c:pt idx="29">
                  <c:v>94148.988012085378</c:v>
                </c:pt>
                <c:pt idx="30">
                  <c:v>83807.048887445184</c:v>
                </c:pt>
                <c:pt idx="31">
                  <c:v>77467.762367232921</c:v>
                </c:pt>
                <c:pt idx="32">
                  <c:v>69124.573656001303</c:v>
                </c:pt>
                <c:pt idx="33">
                  <c:v>59125.462932882852</c:v>
                </c:pt>
                <c:pt idx="34">
                  <c:v>48401.767151767155</c:v>
                </c:pt>
                <c:pt idx="35">
                  <c:v>27805.749553353904</c:v>
                </c:pt>
                <c:pt idx="36">
                  <c:v>5462.3488099882952</c:v>
                </c:pt>
                <c:pt idx="37">
                  <c:v>649.62484165394483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C9-4925-B66D-79B9A7B9F4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6980672"/>
        <c:axId val="37314944"/>
      </c:scatterChart>
      <c:valAx>
        <c:axId val="1796980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7314944"/>
        <c:crosses val="autoZero"/>
        <c:crossBetween val="midCat"/>
      </c:valAx>
      <c:valAx>
        <c:axId val="37314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96980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Folha2!$A$1:$A$62</c:f>
              <c:numCache>
                <c:formatCode>General</c:formatCode>
                <c:ptCount val="62"/>
                <c:pt idx="0">
                  <c:v>26</c:v>
                </c:pt>
                <c:pt idx="1">
                  <c:v>27</c:v>
                </c:pt>
                <c:pt idx="2">
                  <c:v>28</c:v>
                </c:pt>
                <c:pt idx="3">
                  <c:v>29</c:v>
                </c:pt>
                <c:pt idx="4">
                  <c:v>30</c:v>
                </c:pt>
                <c:pt idx="5">
                  <c:v>32</c:v>
                </c:pt>
                <c:pt idx="6">
                  <c:v>34</c:v>
                </c:pt>
                <c:pt idx="7">
                  <c:v>36</c:v>
                </c:pt>
                <c:pt idx="8">
                  <c:v>38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77.349999999999994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</c:numCache>
            </c:numRef>
          </c:xVal>
          <c:yVal>
            <c:numRef>
              <c:f>Folha2!$B$1:$B$62</c:f>
              <c:numCache>
                <c:formatCode>General</c:formatCode>
                <c:ptCount val="62"/>
                <c:pt idx="0">
                  <c:v>2.5991</c:v>
                </c:pt>
                <c:pt idx="1">
                  <c:v>2.7421000000000002</c:v>
                </c:pt>
                <c:pt idx="2">
                  <c:v>2.8984999999999999</c:v>
                </c:pt>
                <c:pt idx="3">
                  <c:v>3.0680999999999998</c:v>
                </c:pt>
                <c:pt idx="4">
                  <c:v>3.2507000000000001</c:v>
                </c:pt>
                <c:pt idx="5">
                  <c:v>3.653</c:v>
                </c:pt>
                <c:pt idx="6">
                  <c:v>4.1022999999999996</c:v>
                </c:pt>
                <c:pt idx="7">
                  <c:v>5.1298000000000004</c:v>
                </c:pt>
                <c:pt idx="8">
                  <c:v>5.1298000000000004</c:v>
                </c:pt>
                <c:pt idx="9">
                  <c:v>5.7013999999999996</c:v>
                </c:pt>
                <c:pt idx="10">
                  <c:v>7.2742000000000004</c:v>
                </c:pt>
                <c:pt idx="11">
                  <c:v>9.0158000000000005</c:v>
                </c:pt>
                <c:pt idx="12">
                  <c:v>12.853</c:v>
                </c:pt>
                <c:pt idx="13">
                  <c:v>14.888999999999999</c:v>
                </c:pt>
                <c:pt idx="14">
                  <c:v>16.975000000000001</c:v>
                </c:pt>
                <c:pt idx="15">
                  <c:v>19.096</c:v>
                </c:pt>
                <c:pt idx="16">
                  <c:v>20.100999999999999</c:v>
                </c:pt>
                <c:pt idx="17">
                  <c:v>21.24</c:v>
                </c:pt>
                <c:pt idx="18">
                  <c:v>23.396999999999998</c:v>
                </c:pt>
                <c:pt idx="19">
                  <c:v>25.56</c:v>
                </c:pt>
                <c:pt idx="20">
                  <c:v>25.722999999999999</c:v>
                </c:pt>
                <c:pt idx="21">
                  <c:v>29.88</c:v>
                </c:pt>
                <c:pt idx="22">
                  <c:v>32.027000000000001</c:v>
                </c:pt>
                <c:pt idx="23">
                  <c:v>34.159999999999997</c:v>
                </c:pt>
                <c:pt idx="24">
                  <c:v>36.28</c:v>
                </c:pt>
                <c:pt idx="25">
                  <c:v>38.384999999999998</c:v>
                </c:pt>
                <c:pt idx="26">
                  <c:v>40.478999999999999</c:v>
                </c:pt>
                <c:pt idx="27">
                  <c:v>42.564</c:v>
                </c:pt>
                <c:pt idx="28">
                  <c:v>44.646000000000001</c:v>
                </c:pt>
                <c:pt idx="29">
                  <c:v>46.728000000000002</c:v>
                </c:pt>
                <c:pt idx="30">
                  <c:v>48.811</c:v>
                </c:pt>
                <c:pt idx="31">
                  <c:v>50.893000000000001</c:v>
                </c:pt>
                <c:pt idx="32">
                  <c:v>52.95</c:v>
                </c:pt>
                <c:pt idx="33">
                  <c:v>55.003</c:v>
                </c:pt>
                <c:pt idx="34">
                  <c:v>57.052999999999997</c:v>
                </c:pt>
                <c:pt idx="35">
                  <c:v>59.098999999999997</c:v>
                </c:pt>
                <c:pt idx="36">
                  <c:v>61.14</c:v>
                </c:pt>
                <c:pt idx="37">
                  <c:v>63.176000000000002</c:v>
                </c:pt>
                <c:pt idx="38">
                  <c:v>65.207999999999998</c:v>
                </c:pt>
                <c:pt idx="39">
                  <c:v>67.234999999999999</c:v>
                </c:pt>
                <c:pt idx="40">
                  <c:v>69.259</c:v>
                </c:pt>
                <c:pt idx="41">
                  <c:v>71.278000000000006</c:v>
                </c:pt>
                <c:pt idx="42">
                  <c:v>73.293999999999997</c:v>
                </c:pt>
                <c:pt idx="43">
                  <c:v>75.307000000000002</c:v>
                </c:pt>
                <c:pt idx="44">
                  <c:v>77.316000000000003</c:v>
                </c:pt>
                <c:pt idx="45">
                  <c:v>79.322000000000003</c:v>
                </c:pt>
                <c:pt idx="46">
                  <c:v>81.325000000000003</c:v>
                </c:pt>
                <c:pt idx="47">
                  <c:v>83.322999999999993</c:v>
                </c:pt>
                <c:pt idx="48">
                  <c:v>85.317999999999998</c:v>
                </c:pt>
                <c:pt idx="49">
                  <c:v>87.308999999999997</c:v>
                </c:pt>
                <c:pt idx="50">
                  <c:v>89.296000000000006</c:v>
                </c:pt>
                <c:pt idx="51">
                  <c:v>91.278000000000006</c:v>
                </c:pt>
                <c:pt idx="52">
                  <c:v>93.256</c:v>
                </c:pt>
                <c:pt idx="53">
                  <c:v>95.228999999999999</c:v>
                </c:pt>
                <c:pt idx="54">
                  <c:v>97.197999999999993</c:v>
                </c:pt>
                <c:pt idx="55">
                  <c:v>99.162999999999997</c:v>
                </c:pt>
                <c:pt idx="56">
                  <c:v>101.12</c:v>
                </c:pt>
                <c:pt idx="57">
                  <c:v>103.08</c:v>
                </c:pt>
                <c:pt idx="58">
                  <c:v>105.04</c:v>
                </c:pt>
                <c:pt idx="59">
                  <c:v>106.99</c:v>
                </c:pt>
                <c:pt idx="60">
                  <c:v>108.94</c:v>
                </c:pt>
                <c:pt idx="61">
                  <c:v>110.89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EEC-403E-9850-76317BD8FB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6980672"/>
        <c:axId val="1856693056"/>
      </c:scatterChart>
      <c:valAx>
        <c:axId val="1796980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56693056"/>
        <c:crosses val="autoZero"/>
        <c:crossBetween val="midCat"/>
      </c:valAx>
      <c:valAx>
        <c:axId val="1856693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96980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586740</xdr:colOff>
      <xdr:row>2</xdr:row>
      <xdr:rowOff>125730</xdr:rowOff>
    </xdr:from>
    <xdr:to>
      <xdr:col>14</xdr:col>
      <xdr:colOff>281940</xdr:colOff>
      <xdr:row>17</xdr:row>
      <xdr:rowOff>125730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877D483-150F-7088-C025-9617D5C298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9797</xdr:colOff>
      <xdr:row>3</xdr:row>
      <xdr:rowOff>25037</xdr:rowOff>
    </xdr:from>
    <xdr:to>
      <xdr:col>22</xdr:col>
      <xdr:colOff>314597</xdr:colOff>
      <xdr:row>17</xdr:row>
      <xdr:rowOff>175260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3D5A255-FA1A-D11D-D65E-C23B43911A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26</xdr:row>
      <xdr:rowOff>0</xdr:rowOff>
    </xdr:from>
    <xdr:to>
      <xdr:col>15</xdr:col>
      <xdr:colOff>304800</xdr:colOff>
      <xdr:row>41</xdr:row>
      <xdr:rowOff>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FDD79E9C-8664-46CB-95B5-728D5367FD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0</xdr:colOff>
      <xdr:row>26</xdr:row>
      <xdr:rowOff>0</xdr:rowOff>
    </xdr:from>
    <xdr:to>
      <xdr:col>24</xdr:col>
      <xdr:colOff>304800</xdr:colOff>
      <xdr:row>40</xdr:row>
      <xdr:rowOff>150223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25E90EC2-ED9B-4DE4-9355-59A54E720D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495300</xdr:colOff>
      <xdr:row>3</xdr:row>
      <xdr:rowOff>26670</xdr:rowOff>
    </xdr:from>
    <xdr:to>
      <xdr:col>30</xdr:col>
      <xdr:colOff>190500</xdr:colOff>
      <xdr:row>18</xdr:row>
      <xdr:rowOff>26670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6B52E799-762B-F029-6CA4-53DF35CB79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167640</xdr:colOff>
      <xdr:row>32</xdr:row>
      <xdr:rowOff>3810</xdr:rowOff>
    </xdr:from>
    <xdr:to>
      <xdr:col>12</xdr:col>
      <xdr:colOff>472440</xdr:colOff>
      <xdr:row>47</xdr:row>
      <xdr:rowOff>3810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6F0A62D-4C9B-1134-5F0F-B51E839D45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6DE3F-E7F0-4F9B-BAAF-C353624B51D6}">
  <dimension ref="A3:F43"/>
  <sheetViews>
    <sheetView zoomScaleNormal="100" workbookViewId="0">
      <selection activeCell="N24" sqref="N24"/>
    </sheetView>
  </sheetViews>
  <sheetFormatPr defaultRowHeight="14.4" x14ac:dyDescent="0.3"/>
  <sheetData>
    <row r="3" spans="1:6" x14ac:dyDescent="0.3">
      <c r="A3" t="s">
        <v>3</v>
      </c>
      <c r="B3" t="s">
        <v>1</v>
      </c>
      <c r="C3" t="s">
        <v>2</v>
      </c>
      <c r="D3" t="s">
        <v>0</v>
      </c>
      <c r="E3" t="s">
        <v>4</v>
      </c>
    </row>
    <row r="5" spans="1:6" x14ac:dyDescent="0.3">
      <c r="A5">
        <v>30637</v>
      </c>
      <c r="B5">
        <v>5750</v>
      </c>
      <c r="C5">
        <v>103060</v>
      </c>
      <c r="D5">
        <f>F5*Folha2!E$3+Folha2!F$3</f>
        <v>279.40413196089497</v>
      </c>
      <c r="E5">
        <f>B5/A5*1000000</f>
        <v>187681.56151059177</v>
      </c>
      <c r="F5">
        <f>C5*0.001</f>
        <v>103.06</v>
      </c>
    </row>
    <row r="6" spans="1:6" x14ac:dyDescent="0.3">
      <c r="A6">
        <v>30630</v>
      </c>
      <c r="B6">
        <v>5650</v>
      </c>
      <c r="C6">
        <v>99600</v>
      </c>
      <c r="D6">
        <f>F6*Folha2!E$3+Folha2!F$3</f>
        <v>270.86286288004618</v>
      </c>
      <c r="E6">
        <f t="shared" ref="E6:E42" si="0">B6/A6*1000000</f>
        <v>184459.68005223636</v>
      </c>
      <c r="F6">
        <f t="shared" ref="F6:F42" si="1">C6*0.001</f>
        <v>99.600000000000009</v>
      </c>
    </row>
    <row r="7" spans="1:6" x14ac:dyDescent="0.3">
      <c r="A7">
        <v>30678</v>
      </c>
      <c r="B7">
        <v>5532</v>
      </c>
      <c r="C7">
        <v>96026</v>
      </c>
      <c r="D7">
        <f>F7*Folha2!E$3+Folha2!F$3</f>
        <v>262.04017626300748</v>
      </c>
      <c r="E7">
        <f t="shared" si="0"/>
        <v>180324.66262468218</v>
      </c>
      <c r="F7">
        <f t="shared" si="1"/>
        <v>96.025999999999996</v>
      </c>
    </row>
    <row r="8" spans="1:6" x14ac:dyDescent="0.3">
      <c r="A8">
        <v>30680</v>
      </c>
      <c r="B8">
        <v>5440</v>
      </c>
      <c r="C8">
        <v>93120</v>
      </c>
      <c r="D8">
        <f>F8*Folha2!E$3+Folha2!F$3</f>
        <v>254.86649766504604</v>
      </c>
      <c r="E8">
        <f t="shared" si="0"/>
        <v>177314.2112125163</v>
      </c>
      <c r="F8">
        <f t="shared" si="1"/>
        <v>93.12</v>
      </c>
    </row>
    <row r="9" spans="1:6" x14ac:dyDescent="0.3">
      <c r="A9">
        <v>30678</v>
      </c>
      <c r="B9">
        <v>5350</v>
      </c>
      <c r="C9">
        <v>90250</v>
      </c>
      <c r="D9">
        <f>F9*Folha2!E$3+Folha2!F$3</f>
        <v>247.78168776272344</v>
      </c>
      <c r="E9">
        <f t="shared" si="0"/>
        <v>174392.0724949475</v>
      </c>
      <c r="F9">
        <f t="shared" si="1"/>
        <v>90.25</v>
      </c>
    </row>
    <row r="10" spans="1:6" x14ac:dyDescent="0.3">
      <c r="A10">
        <v>30687</v>
      </c>
      <c r="B10">
        <v>5200</v>
      </c>
      <c r="C10">
        <v>86258</v>
      </c>
      <c r="D10">
        <f>F10*Folha2!E$3+Folha2!F$3</f>
        <v>237.92713684632207</v>
      </c>
      <c r="E10">
        <f t="shared" si="0"/>
        <v>169452.86277576824</v>
      </c>
      <c r="F10">
        <f t="shared" si="1"/>
        <v>86.257999999999996</v>
      </c>
    </row>
    <row r="11" spans="1:6" x14ac:dyDescent="0.3">
      <c r="A11">
        <v>30686</v>
      </c>
      <c r="B11">
        <v>5050</v>
      </c>
      <c r="C11">
        <v>82350</v>
      </c>
      <c r="D11">
        <f>F11*Folha2!E$3+Folha2!F$3</f>
        <v>228.27994621974489</v>
      </c>
      <c r="E11">
        <f t="shared" si="0"/>
        <v>164570.16228899171</v>
      </c>
      <c r="F11">
        <f t="shared" si="1"/>
        <v>82.350000000000009</v>
      </c>
    </row>
    <row r="12" spans="1:6" x14ac:dyDescent="0.3">
      <c r="A12">
        <v>30673</v>
      </c>
      <c r="B12">
        <v>4950</v>
      </c>
      <c r="C12">
        <v>79820</v>
      </c>
      <c r="D12">
        <f>F12*Folha2!E$3+Folha2!F$3</f>
        <v>222.03445177623405</v>
      </c>
      <c r="E12">
        <f t="shared" si="0"/>
        <v>161379.71505884654</v>
      </c>
      <c r="F12">
        <f t="shared" si="1"/>
        <v>79.820000000000007</v>
      </c>
    </row>
    <row r="13" spans="1:6" x14ac:dyDescent="0.3">
      <c r="A13">
        <v>30664</v>
      </c>
      <c r="B13">
        <v>4875</v>
      </c>
      <c r="C13">
        <v>77560</v>
      </c>
      <c r="D13">
        <f>F13*Folha2!E$3+Folha2!F$3</f>
        <v>216.45547255001486</v>
      </c>
      <c r="E13">
        <f t="shared" si="0"/>
        <v>158981.21575789197</v>
      </c>
      <c r="F13">
        <f t="shared" si="1"/>
        <v>77.56</v>
      </c>
    </row>
    <row r="14" spans="1:6" x14ac:dyDescent="0.3">
      <c r="A14">
        <v>30670</v>
      </c>
      <c r="B14">
        <v>4809</v>
      </c>
      <c r="C14">
        <v>75450</v>
      </c>
      <c r="D14">
        <f>F14*Folha2!E$3+Folha2!F$3</f>
        <v>211.24677955562436</v>
      </c>
      <c r="E14">
        <f t="shared" si="0"/>
        <v>156798.17411150961</v>
      </c>
      <c r="F14">
        <f t="shared" si="1"/>
        <v>75.45</v>
      </c>
    </row>
    <row r="15" spans="1:6" x14ac:dyDescent="0.3">
      <c r="A15">
        <v>30676</v>
      </c>
      <c r="B15">
        <v>4675</v>
      </c>
      <c r="C15">
        <v>72300</v>
      </c>
      <c r="D15">
        <f>F15*Folha2!E$3+Folha2!F$3</f>
        <v>203.47076868722155</v>
      </c>
      <c r="E15">
        <f t="shared" si="0"/>
        <v>152399.269787456</v>
      </c>
      <c r="F15">
        <f t="shared" si="1"/>
        <v>72.3</v>
      </c>
    </row>
    <row r="16" spans="1:6" x14ac:dyDescent="0.3">
      <c r="A16">
        <v>30674</v>
      </c>
      <c r="B16">
        <v>4560</v>
      </c>
      <c r="C16">
        <v>69450</v>
      </c>
      <c r="D16">
        <f>F16*Folha2!E$3+Folha2!F$3</f>
        <v>196.43533028247612</v>
      </c>
      <c r="E16">
        <f t="shared" si="0"/>
        <v>148660.10301884334</v>
      </c>
      <c r="F16">
        <f t="shared" si="1"/>
        <v>69.45</v>
      </c>
    </row>
    <row r="17" spans="1:6" x14ac:dyDescent="0.3">
      <c r="A17">
        <v>30625</v>
      </c>
      <c r="B17">
        <v>4450</v>
      </c>
      <c r="C17">
        <v>67590</v>
      </c>
      <c r="D17">
        <f>F17*Folha2!E$3+Folha2!F$3</f>
        <v>191.84378100780015</v>
      </c>
      <c r="E17">
        <f t="shared" si="0"/>
        <v>145306.12244897959</v>
      </c>
      <c r="F17">
        <f t="shared" si="1"/>
        <v>67.59</v>
      </c>
    </row>
    <row r="18" spans="1:6" x14ac:dyDescent="0.3">
      <c r="A18">
        <v>30640</v>
      </c>
      <c r="B18">
        <v>4300</v>
      </c>
      <c r="C18">
        <v>63300</v>
      </c>
      <c r="D18">
        <f>F18*Folha2!E$3+Folha2!F$3</f>
        <v>181.25359477749913</v>
      </c>
      <c r="E18">
        <f t="shared" si="0"/>
        <v>140339.42558746738</v>
      </c>
      <c r="F18">
        <f t="shared" si="1"/>
        <v>63.300000000000004</v>
      </c>
    </row>
    <row r="19" spans="1:6" x14ac:dyDescent="0.3">
      <c r="A19">
        <v>30635</v>
      </c>
      <c r="B19">
        <v>4200</v>
      </c>
      <c r="C19">
        <v>60980</v>
      </c>
      <c r="D19">
        <f>F19*Folha2!E$3+Folha2!F$3</f>
        <v>175.52650105854849</v>
      </c>
      <c r="E19">
        <f t="shared" si="0"/>
        <v>137098.09041945488</v>
      </c>
      <c r="F19">
        <f t="shared" si="1"/>
        <v>60.980000000000004</v>
      </c>
    </row>
    <row r="20" spans="1:6" x14ac:dyDescent="0.3">
      <c r="A20">
        <v>30645</v>
      </c>
      <c r="B20">
        <v>4050</v>
      </c>
      <c r="C20">
        <v>58000</v>
      </c>
      <c r="D20">
        <f>F20*Folha2!E$3+Folha2!F$3</f>
        <v>168.17014791955148</v>
      </c>
      <c r="E20">
        <f t="shared" si="0"/>
        <v>132158.59030837004</v>
      </c>
      <c r="F20">
        <f t="shared" si="1"/>
        <v>58</v>
      </c>
    </row>
    <row r="21" spans="1:6" x14ac:dyDescent="0.3">
      <c r="A21">
        <v>30639</v>
      </c>
      <c r="B21">
        <v>4000</v>
      </c>
      <c r="C21">
        <v>56500</v>
      </c>
      <c r="D21">
        <f>F21*Folha2!E$3+Folha2!F$3</f>
        <v>164.46728560126445</v>
      </c>
      <c r="E21">
        <f t="shared" si="0"/>
        <v>130552.56372597016</v>
      </c>
      <c r="F21">
        <f t="shared" si="1"/>
        <v>56.5</v>
      </c>
    </row>
    <row r="22" spans="1:6" x14ac:dyDescent="0.3">
      <c r="A22">
        <v>30620</v>
      </c>
      <c r="B22">
        <v>3930</v>
      </c>
      <c r="C22">
        <v>55000</v>
      </c>
      <c r="D22">
        <f>F22*Folha2!E$3+Folha2!F$3</f>
        <v>160.76442328297736</v>
      </c>
      <c r="E22">
        <f t="shared" si="0"/>
        <v>128347.48530372306</v>
      </c>
      <c r="F22">
        <f t="shared" si="1"/>
        <v>55</v>
      </c>
    </row>
    <row r="23" spans="1:6" x14ac:dyDescent="0.3">
      <c r="A23">
        <v>30655</v>
      </c>
      <c r="B23">
        <v>3874</v>
      </c>
      <c r="C23">
        <v>54000</v>
      </c>
      <c r="D23">
        <f>F23*Folha2!E$3+Folha2!F$3</f>
        <v>158.29584840411934</v>
      </c>
      <c r="E23">
        <f t="shared" si="0"/>
        <v>126374.16408416246</v>
      </c>
      <c r="F23">
        <f t="shared" si="1"/>
        <v>54</v>
      </c>
    </row>
    <row r="24" spans="1:6" x14ac:dyDescent="0.3">
      <c r="A24">
        <v>30674</v>
      </c>
      <c r="B24">
        <v>3780</v>
      </c>
      <c r="C24">
        <v>52000</v>
      </c>
      <c r="D24">
        <f>F24*Folha2!E$3+Folha2!F$3</f>
        <v>153.35869864640324</v>
      </c>
      <c r="E24">
        <f t="shared" si="0"/>
        <v>123231.40118667275</v>
      </c>
      <c r="F24">
        <f t="shared" si="1"/>
        <v>52</v>
      </c>
    </row>
    <row r="25" spans="1:6" x14ac:dyDescent="0.3">
      <c r="A25">
        <v>30740</v>
      </c>
      <c r="B25">
        <v>3696</v>
      </c>
      <c r="C25">
        <v>50147</v>
      </c>
      <c r="D25">
        <f>F25*Folha2!E$3+Folha2!F$3</f>
        <v>148.78442939587927</v>
      </c>
      <c r="E25">
        <f t="shared" si="0"/>
        <v>120234.22251138581</v>
      </c>
      <c r="F25">
        <f t="shared" si="1"/>
        <v>50.146999999999998</v>
      </c>
    </row>
    <row r="26" spans="1:6" x14ac:dyDescent="0.3">
      <c r="A26">
        <v>30751</v>
      </c>
      <c r="B26">
        <v>3622</v>
      </c>
      <c r="C26">
        <v>48700</v>
      </c>
      <c r="D26">
        <f>F26*Folha2!E$3+Folha2!F$3</f>
        <v>145.21240154617169</v>
      </c>
      <c r="E26">
        <f t="shared" si="0"/>
        <v>117784.7874865858</v>
      </c>
      <c r="F26">
        <f t="shared" si="1"/>
        <v>48.7</v>
      </c>
    </row>
    <row r="27" spans="1:6" x14ac:dyDescent="0.3">
      <c r="A27">
        <v>30756</v>
      </c>
      <c r="B27">
        <v>3539</v>
      </c>
      <c r="C27">
        <v>47600</v>
      </c>
      <c r="D27">
        <f>F27*Folha2!E$3+Folha2!F$3</f>
        <v>142.49696917942785</v>
      </c>
      <c r="E27">
        <f t="shared" si="0"/>
        <v>115066.97880088439</v>
      </c>
      <c r="F27">
        <f t="shared" si="1"/>
        <v>47.6</v>
      </c>
    </row>
    <row r="28" spans="1:6" x14ac:dyDescent="0.3">
      <c r="A28">
        <v>30758</v>
      </c>
      <c r="B28">
        <v>3500</v>
      </c>
      <c r="C28">
        <v>46700</v>
      </c>
      <c r="D28">
        <f>F28*Folha2!E$3+Folha2!F$3</f>
        <v>140.27525178845562</v>
      </c>
      <c r="E28">
        <f t="shared" si="0"/>
        <v>113791.53390987711</v>
      </c>
      <c r="F28">
        <f t="shared" si="1"/>
        <v>46.7</v>
      </c>
    </row>
    <row r="29" spans="1:6" x14ac:dyDescent="0.3">
      <c r="A29">
        <v>30765</v>
      </c>
      <c r="B29">
        <v>3265</v>
      </c>
      <c r="C29">
        <v>42900</v>
      </c>
      <c r="D29">
        <f>F29*Folha2!E$3+Folha2!F$3</f>
        <v>130.89466724879503</v>
      </c>
      <c r="E29">
        <f t="shared" si="0"/>
        <v>106127.09247521535</v>
      </c>
      <c r="F29">
        <f t="shared" si="1"/>
        <v>42.9</v>
      </c>
    </row>
    <row r="30" spans="1:6" x14ac:dyDescent="0.3">
      <c r="A30">
        <v>30765</v>
      </c>
      <c r="B30">
        <v>3160</v>
      </c>
      <c r="C30">
        <v>41600</v>
      </c>
      <c r="D30">
        <f>F30*Folha2!E$3+Folha2!F$3</f>
        <v>127.68551990627958</v>
      </c>
      <c r="E30">
        <f t="shared" si="0"/>
        <v>102714.12319193888</v>
      </c>
      <c r="F30">
        <f t="shared" si="1"/>
        <v>41.6</v>
      </c>
    </row>
    <row r="31" spans="1:6" x14ac:dyDescent="0.3">
      <c r="A31">
        <v>30770</v>
      </c>
      <c r="B31">
        <v>3100</v>
      </c>
      <c r="C31">
        <v>41000</v>
      </c>
      <c r="D31">
        <f>F31*Folha2!E$3+Folha2!F$3</f>
        <v>126.20437497896475</v>
      </c>
      <c r="E31">
        <f t="shared" si="0"/>
        <v>100747.48131296718</v>
      </c>
      <c r="F31">
        <f t="shared" si="1"/>
        <v>41</v>
      </c>
    </row>
    <row r="32" spans="1:6" x14ac:dyDescent="0.3">
      <c r="A32">
        <v>30773</v>
      </c>
      <c r="B32">
        <v>3011</v>
      </c>
      <c r="C32">
        <v>40000</v>
      </c>
      <c r="D32">
        <f>F32*Folha2!E$3+Folha2!F$3</f>
        <v>123.73580010010672</v>
      </c>
      <c r="E32">
        <f t="shared" si="0"/>
        <v>97845.513924544241</v>
      </c>
      <c r="F32">
        <f t="shared" si="1"/>
        <v>40</v>
      </c>
    </row>
    <row r="33" spans="1:6" x14ac:dyDescent="0.3">
      <c r="A33">
        <v>30774</v>
      </c>
      <c r="B33">
        <v>2930</v>
      </c>
      <c r="C33">
        <v>39400</v>
      </c>
      <c r="D33">
        <f>F33*Folha2!E$3+Folha2!F$3</f>
        <v>122.25465517279189</v>
      </c>
      <c r="E33">
        <f t="shared" si="0"/>
        <v>95210.242412426087</v>
      </c>
      <c r="F33">
        <f t="shared" si="1"/>
        <v>39.4</v>
      </c>
    </row>
    <row r="34" spans="1:6" x14ac:dyDescent="0.3">
      <c r="A34">
        <v>30781</v>
      </c>
      <c r="B34">
        <v>2898</v>
      </c>
      <c r="C34">
        <v>38200</v>
      </c>
      <c r="D34">
        <f>F34*Folha2!E$3+Folha2!F$3</f>
        <v>119.29236531816224</v>
      </c>
      <c r="E34">
        <f t="shared" si="0"/>
        <v>94148.988012085378</v>
      </c>
      <c r="F34">
        <f t="shared" si="1"/>
        <v>38.200000000000003</v>
      </c>
    </row>
    <row r="35" spans="1:6" x14ac:dyDescent="0.3">
      <c r="A35">
        <v>30785</v>
      </c>
      <c r="B35">
        <v>2580</v>
      </c>
      <c r="C35">
        <v>37000</v>
      </c>
      <c r="D35">
        <f>F35*Folha2!E$3+Folha2!F$3</f>
        <v>116.33007546353258</v>
      </c>
      <c r="E35">
        <f t="shared" si="0"/>
        <v>83807.048887445184</v>
      </c>
      <c r="F35">
        <f t="shared" si="1"/>
        <v>37</v>
      </c>
    </row>
    <row r="36" spans="1:6" x14ac:dyDescent="0.3">
      <c r="A36">
        <v>30787</v>
      </c>
      <c r="B36">
        <v>2385</v>
      </c>
      <c r="C36">
        <v>36500</v>
      </c>
      <c r="D36">
        <f>F36*Folha2!E$3+Folha2!F$3</f>
        <v>115.09578802410356</v>
      </c>
      <c r="E36">
        <f t="shared" si="0"/>
        <v>77467.762367232921</v>
      </c>
      <c r="F36">
        <f t="shared" si="1"/>
        <v>36.5</v>
      </c>
    </row>
    <row r="37" spans="1:6" x14ac:dyDescent="0.3">
      <c r="A37">
        <v>30785</v>
      </c>
      <c r="B37">
        <v>2128</v>
      </c>
      <c r="C37">
        <v>36000</v>
      </c>
      <c r="D37">
        <f>F37*Folha2!E$3+Folha2!F$3</f>
        <v>113.86150058467453</v>
      </c>
      <c r="E37">
        <f t="shared" si="0"/>
        <v>69124.573656001303</v>
      </c>
      <c r="F37">
        <f t="shared" si="1"/>
        <v>36</v>
      </c>
    </row>
    <row r="38" spans="1:6" x14ac:dyDescent="0.3">
      <c r="A38">
        <v>30782</v>
      </c>
      <c r="B38">
        <v>1820</v>
      </c>
      <c r="C38">
        <v>35500</v>
      </c>
      <c r="D38">
        <f>F38*Folha2!E$3+Folha2!F$3</f>
        <v>112.62721314524552</v>
      </c>
      <c r="E38">
        <f t="shared" si="0"/>
        <v>59125.462932882852</v>
      </c>
      <c r="F38">
        <f t="shared" si="1"/>
        <v>35.5</v>
      </c>
    </row>
    <row r="39" spans="1:6" x14ac:dyDescent="0.3">
      <c r="A39">
        <v>30784</v>
      </c>
      <c r="B39">
        <v>1490</v>
      </c>
      <c r="C39">
        <v>35300</v>
      </c>
      <c r="D39">
        <f>F39*Folha2!E$3+Folha2!F$3</f>
        <v>112.13349816947391</v>
      </c>
      <c r="E39">
        <f t="shared" si="0"/>
        <v>48401.767151767155</v>
      </c>
      <c r="F39">
        <f t="shared" si="1"/>
        <v>35.300000000000004</v>
      </c>
    </row>
    <row r="40" spans="1:6" x14ac:dyDescent="0.3">
      <c r="A40">
        <v>30785</v>
      </c>
      <c r="B40">
        <v>856</v>
      </c>
      <c r="C40">
        <v>34830</v>
      </c>
      <c r="D40">
        <f>F40*Folha2!E$3+Folha2!F$3</f>
        <v>110.97326797641063</v>
      </c>
      <c r="E40">
        <f t="shared" si="0"/>
        <v>27805.749553353904</v>
      </c>
      <c r="F40">
        <f t="shared" si="1"/>
        <v>34.83</v>
      </c>
    </row>
    <row r="41" spans="1:6" x14ac:dyDescent="0.3">
      <c r="A41">
        <v>30756</v>
      </c>
      <c r="B41">
        <v>168</v>
      </c>
      <c r="C41">
        <v>34400</v>
      </c>
      <c r="D41">
        <f>F41*Folha2!E$3+Folha2!F$3</f>
        <v>109.91178077850167</v>
      </c>
      <c r="E41">
        <f t="shared" si="0"/>
        <v>5462.3488099882952</v>
      </c>
      <c r="F41">
        <f t="shared" si="1"/>
        <v>34.4</v>
      </c>
    </row>
    <row r="42" spans="1:6" x14ac:dyDescent="0.3">
      <c r="A42">
        <v>30787</v>
      </c>
      <c r="B42">
        <v>20</v>
      </c>
      <c r="C42">
        <v>33940</v>
      </c>
      <c r="D42">
        <f>F42*Folha2!E$3+Folha2!F$3</f>
        <v>108.77623633422697</v>
      </c>
      <c r="E42">
        <f t="shared" si="0"/>
        <v>649.62484165394483</v>
      </c>
      <c r="F42">
        <f t="shared" si="1"/>
        <v>33.94</v>
      </c>
    </row>
    <row r="43" spans="1:6" x14ac:dyDescent="0.3">
      <c r="A43" s="1"/>
      <c r="B43" s="1"/>
      <c r="C43" s="1"/>
      <c r="D43" s="1"/>
      <c r="E43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B689F-F58B-476B-B209-7CD3CBF7B54F}">
  <dimension ref="A1:N62"/>
  <sheetViews>
    <sheetView tabSelected="1" workbookViewId="0">
      <selection activeCell="M12" sqref="M12"/>
    </sheetView>
  </sheetViews>
  <sheetFormatPr defaultRowHeight="14.4" x14ac:dyDescent="0.3"/>
  <sheetData>
    <row r="1" spans="1:6" x14ac:dyDescent="0.3">
      <c r="A1">
        <v>26</v>
      </c>
      <c r="B1">
        <v>2.5991</v>
      </c>
    </row>
    <row r="2" spans="1:6" x14ac:dyDescent="0.3">
      <c r="A2">
        <v>27</v>
      </c>
      <c r="B2">
        <v>2.7421000000000002</v>
      </c>
    </row>
    <row r="3" spans="1:6" x14ac:dyDescent="0.3">
      <c r="A3">
        <v>28</v>
      </c>
      <c r="B3">
        <v>2.8984999999999999</v>
      </c>
      <c r="E3" cm="1">
        <f t="array" ref="E3:F7">LINEST(A1:A62,B1:B62,1,1)</f>
        <v>2.4685748788580439</v>
      </c>
      <c r="F3">
        <v>24.992804945784954</v>
      </c>
    </row>
    <row r="4" spans="1:6" x14ac:dyDescent="0.3">
      <c r="A4">
        <v>29</v>
      </c>
      <c r="B4">
        <v>3.0680999999999998</v>
      </c>
      <c r="E4">
        <v>7.2872657274979024E-3</v>
      </c>
      <c r="F4">
        <v>0.44778358247190925</v>
      </c>
    </row>
    <row r="5" spans="1:6" x14ac:dyDescent="0.3">
      <c r="A5">
        <v>30</v>
      </c>
      <c r="B5">
        <v>3.2507000000000001</v>
      </c>
      <c r="E5">
        <v>0.99947741031245829</v>
      </c>
      <c r="F5">
        <v>1.990394489014581</v>
      </c>
    </row>
    <row r="6" spans="1:6" x14ac:dyDescent="0.3">
      <c r="A6">
        <v>32</v>
      </c>
      <c r="B6">
        <v>3.653</v>
      </c>
      <c r="E6">
        <v>114752.82817164354</v>
      </c>
      <c r="F6">
        <v>60</v>
      </c>
    </row>
    <row r="7" spans="1:6" x14ac:dyDescent="0.3">
      <c r="A7">
        <v>34</v>
      </c>
      <c r="B7">
        <v>4.1022999999999996</v>
      </c>
      <c r="E7">
        <v>454612.86224636348</v>
      </c>
      <c r="F7">
        <v>237.70021331397689</v>
      </c>
    </row>
    <row r="8" spans="1:6" x14ac:dyDescent="0.3">
      <c r="A8">
        <v>36</v>
      </c>
      <c r="B8">
        <v>5.1298000000000004</v>
      </c>
    </row>
    <row r="9" spans="1:6" x14ac:dyDescent="0.3">
      <c r="A9">
        <v>38</v>
      </c>
      <c r="B9">
        <v>5.1298000000000004</v>
      </c>
    </row>
    <row r="10" spans="1:6" x14ac:dyDescent="0.3">
      <c r="A10">
        <v>40</v>
      </c>
      <c r="B10">
        <v>5.7013999999999996</v>
      </c>
    </row>
    <row r="11" spans="1:6" x14ac:dyDescent="0.3">
      <c r="A11">
        <v>45</v>
      </c>
      <c r="B11">
        <v>7.2742000000000004</v>
      </c>
    </row>
    <row r="12" spans="1:6" x14ac:dyDescent="0.3">
      <c r="A12">
        <v>50</v>
      </c>
      <c r="B12">
        <v>9.0158000000000005</v>
      </c>
    </row>
    <row r="13" spans="1:6" x14ac:dyDescent="0.3">
      <c r="A13">
        <v>60</v>
      </c>
      <c r="B13">
        <v>12.853</v>
      </c>
    </row>
    <row r="14" spans="1:6" x14ac:dyDescent="0.3">
      <c r="A14">
        <v>65</v>
      </c>
      <c r="B14">
        <v>14.888999999999999</v>
      </c>
    </row>
    <row r="15" spans="1:6" x14ac:dyDescent="0.3">
      <c r="A15">
        <v>70</v>
      </c>
      <c r="B15">
        <v>16.975000000000001</v>
      </c>
    </row>
    <row r="16" spans="1:6" x14ac:dyDescent="0.3">
      <c r="A16">
        <v>75</v>
      </c>
      <c r="B16">
        <v>19.096</v>
      </c>
    </row>
    <row r="17" spans="1:3" x14ac:dyDescent="0.3">
      <c r="A17">
        <v>77.349999999999994</v>
      </c>
      <c r="B17">
        <v>20.100999999999999</v>
      </c>
    </row>
    <row r="18" spans="1:3" x14ac:dyDescent="0.3">
      <c r="A18">
        <v>80</v>
      </c>
      <c r="B18">
        <v>21.24</v>
      </c>
    </row>
    <row r="19" spans="1:3" x14ac:dyDescent="0.3">
      <c r="A19">
        <v>85</v>
      </c>
      <c r="B19">
        <v>23.396999999999998</v>
      </c>
    </row>
    <row r="20" spans="1:3" x14ac:dyDescent="0.3">
      <c r="A20">
        <v>90</v>
      </c>
      <c r="B20">
        <v>25.56</v>
      </c>
    </row>
    <row r="21" spans="1:3" x14ac:dyDescent="0.3">
      <c r="A21">
        <v>95</v>
      </c>
      <c r="B21">
        <v>25.722999999999999</v>
      </c>
    </row>
    <row r="22" spans="1:3" x14ac:dyDescent="0.3">
      <c r="A22">
        <v>100</v>
      </c>
      <c r="B22">
        <v>29.88</v>
      </c>
    </row>
    <row r="23" spans="1:3" x14ac:dyDescent="0.3">
      <c r="A23">
        <v>105</v>
      </c>
      <c r="B23">
        <v>32.027000000000001</v>
      </c>
    </row>
    <row r="24" spans="1:3" x14ac:dyDescent="0.3">
      <c r="A24">
        <v>110</v>
      </c>
      <c r="B24">
        <v>34.159999999999997</v>
      </c>
    </row>
    <row r="25" spans="1:3" x14ac:dyDescent="0.3">
      <c r="A25">
        <v>115</v>
      </c>
      <c r="B25">
        <v>36.28</v>
      </c>
      <c r="C25">
        <v>40.28</v>
      </c>
    </row>
    <row r="26" spans="1:3" x14ac:dyDescent="0.3">
      <c r="A26">
        <v>120</v>
      </c>
      <c r="B26">
        <v>38.384999999999998</v>
      </c>
      <c r="C26">
        <v>42.384999999999998</v>
      </c>
    </row>
    <row r="27" spans="1:3" x14ac:dyDescent="0.3">
      <c r="A27">
        <v>125</v>
      </c>
      <c r="B27">
        <v>40.478999999999999</v>
      </c>
      <c r="C27">
        <v>44.473999999999997</v>
      </c>
    </row>
    <row r="28" spans="1:3" x14ac:dyDescent="0.3">
      <c r="A28">
        <v>130</v>
      </c>
      <c r="B28">
        <v>42.564</v>
      </c>
      <c r="C28">
        <v>46.564</v>
      </c>
    </row>
    <row r="29" spans="1:3" x14ac:dyDescent="0.3">
      <c r="A29">
        <v>135</v>
      </c>
      <c r="B29">
        <v>44.646000000000001</v>
      </c>
      <c r="C29">
        <v>48.646000000000001</v>
      </c>
    </row>
    <row r="30" spans="1:3" x14ac:dyDescent="0.3">
      <c r="A30">
        <v>140</v>
      </c>
      <c r="B30">
        <v>46.728000000000002</v>
      </c>
    </row>
    <row r="31" spans="1:3" x14ac:dyDescent="0.3">
      <c r="A31">
        <v>145</v>
      </c>
      <c r="B31">
        <v>48.811</v>
      </c>
    </row>
    <row r="32" spans="1:3" x14ac:dyDescent="0.3">
      <c r="A32">
        <v>150</v>
      </c>
      <c r="B32">
        <v>50.893000000000001</v>
      </c>
    </row>
    <row r="33" spans="1:14" x14ac:dyDescent="0.3">
      <c r="A33">
        <v>155</v>
      </c>
      <c r="B33">
        <v>52.95</v>
      </c>
    </row>
    <row r="34" spans="1:14" x14ac:dyDescent="0.3">
      <c r="A34">
        <v>160</v>
      </c>
      <c r="B34">
        <v>55.003</v>
      </c>
      <c r="M34" cm="1">
        <f t="array" ref="M34:N34">LINEST(A1)</f>
        <v>0</v>
      </c>
      <c r="N34">
        <v>26</v>
      </c>
    </row>
    <row r="35" spans="1:14" x14ac:dyDescent="0.3">
      <c r="A35">
        <v>165</v>
      </c>
      <c r="B35">
        <v>57.052999999999997</v>
      </c>
    </row>
    <row r="36" spans="1:14" x14ac:dyDescent="0.3">
      <c r="A36">
        <v>170</v>
      </c>
      <c r="B36">
        <v>59.098999999999997</v>
      </c>
    </row>
    <row r="37" spans="1:14" x14ac:dyDescent="0.3">
      <c r="A37">
        <v>175</v>
      </c>
      <c r="B37">
        <v>61.14</v>
      </c>
    </row>
    <row r="38" spans="1:14" x14ac:dyDescent="0.3">
      <c r="A38">
        <v>180</v>
      </c>
      <c r="B38">
        <v>63.176000000000002</v>
      </c>
    </row>
    <row r="39" spans="1:14" x14ac:dyDescent="0.3">
      <c r="A39">
        <v>185</v>
      </c>
      <c r="B39">
        <v>65.207999999999998</v>
      </c>
    </row>
    <row r="40" spans="1:14" x14ac:dyDescent="0.3">
      <c r="A40">
        <v>190</v>
      </c>
      <c r="B40">
        <v>67.234999999999999</v>
      </c>
    </row>
    <row r="41" spans="1:14" x14ac:dyDescent="0.3">
      <c r="A41">
        <v>195</v>
      </c>
      <c r="B41">
        <v>69.259</v>
      </c>
    </row>
    <row r="42" spans="1:14" x14ac:dyDescent="0.3">
      <c r="A42">
        <v>200</v>
      </c>
      <c r="B42">
        <v>71.278000000000006</v>
      </c>
    </row>
    <row r="43" spans="1:14" x14ac:dyDescent="0.3">
      <c r="A43">
        <v>205</v>
      </c>
      <c r="B43">
        <v>73.293999999999997</v>
      </c>
    </row>
    <row r="44" spans="1:14" x14ac:dyDescent="0.3">
      <c r="A44">
        <v>210</v>
      </c>
      <c r="B44">
        <v>75.307000000000002</v>
      </c>
    </row>
    <row r="45" spans="1:14" x14ac:dyDescent="0.3">
      <c r="A45">
        <v>215</v>
      </c>
      <c r="B45">
        <v>77.316000000000003</v>
      </c>
    </row>
    <row r="46" spans="1:14" x14ac:dyDescent="0.3">
      <c r="A46">
        <v>220</v>
      </c>
      <c r="B46">
        <v>79.322000000000003</v>
      </c>
    </row>
    <row r="47" spans="1:14" x14ac:dyDescent="0.3">
      <c r="A47">
        <v>225</v>
      </c>
      <c r="B47">
        <v>81.325000000000003</v>
      </c>
    </row>
    <row r="48" spans="1:14" x14ac:dyDescent="0.3">
      <c r="A48">
        <v>230</v>
      </c>
      <c r="B48">
        <v>83.322999999999993</v>
      </c>
    </row>
    <row r="49" spans="1:2" x14ac:dyDescent="0.3">
      <c r="A49">
        <v>235</v>
      </c>
      <c r="B49">
        <v>85.317999999999998</v>
      </c>
    </row>
    <row r="50" spans="1:2" x14ac:dyDescent="0.3">
      <c r="A50">
        <v>240</v>
      </c>
      <c r="B50">
        <v>87.308999999999997</v>
      </c>
    </row>
    <row r="51" spans="1:2" x14ac:dyDescent="0.3">
      <c r="A51">
        <v>245</v>
      </c>
      <c r="B51">
        <v>89.296000000000006</v>
      </c>
    </row>
    <row r="52" spans="1:2" x14ac:dyDescent="0.3">
      <c r="A52">
        <v>250</v>
      </c>
      <c r="B52">
        <v>91.278000000000006</v>
      </c>
    </row>
    <row r="53" spans="1:2" x14ac:dyDescent="0.3">
      <c r="A53">
        <v>255</v>
      </c>
      <c r="B53">
        <v>93.256</v>
      </c>
    </row>
    <row r="54" spans="1:2" x14ac:dyDescent="0.3">
      <c r="A54">
        <v>260</v>
      </c>
      <c r="B54">
        <v>95.228999999999999</v>
      </c>
    </row>
    <row r="55" spans="1:2" x14ac:dyDescent="0.3">
      <c r="A55">
        <v>265</v>
      </c>
      <c r="B55">
        <v>97.197999999999993</v>
      </c>
    </row>
    <row r="56" spans="1:2" x14ac:dyDescent="0.3">
      <c r="A56">
        <v>270</v>
      </c>
      <c r="B56">
        <v>99.162999999999997</v>
      </c>
    </row>
    <row r="57" spans="1:2" x14ac:dyDescent="0.3">
      <c r="A57">
        <v>275</v>
      </c>
      <c r="B57">
        <v>101.12</v>
      </c>
    </row>
    <row r="58" spans="1:2" x14ac:dyDescent="0.3">
      <c r="A58">
        <v>280</v>
      </c>
      <c r="B58">
        <v>103.08</v>
      </c>
    </row>
    <row r="59" spans="1:2" x14ac:dyDescent="0.3">
      <c r="A59">
        <v>285</v>
      </c>
      <c r="B59">
        <v>105.04</v>
      </c>
    </row>
    <row r="60" spans="1:2" x14ac:dyDescent="0.3">
      <c r="A60">
        <v>290</v>
      </c>
      <c r="B60">
        <v>106.99</v>
      </c>
    </row>
    <row r="61" spans="1:2" x14ac:dyDescent="0.3">
      <c r="A61">
        <v>295</v>
      </c>
      <c r="B61">
        <v>108.94</v>
      </c>
    </row>
    <row r="62" spans="1:2" x14ac:dyDescent="0.3">
      <c r="A62">
        <v>300</v>
      </c>
      <c r="B62">
        <v>110.89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Folha1</vt:lpstr>
      <vt:lpstr>Folha2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Sérgio Quelhas Ferreira de Sousa</dc:creator>
  <cp:lastModifiedBy>Sérgio Quelhas Ferreira de Sousa</cp:lastModifiedBy>
  <dcterms:created xsi:type="dcterms:W3CDTF">2023-12-04T14:27:05Z</dcterms:created>
  <dcterms:modified xsi:type="dcterms:W3CDTF">2023-12-04T16:25:45Z</dcterms:modified>
</cp:coreProperties>
</file>