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работа\МП\Мун.пр.2020-2024\"/>
    </mc:Choice>
  </mc:AlternateContent>
  <xr:revisionPtr revIDLastSave="0" documentId="13_ncr:1_{E203CDE4-21E7-4EE1-B1FB-ACE4E5683B8C}" xr6:coauthVersionLast="36" xr6:coauthVersionMax="45" xr10:uidLastSave="{00000000-0000-0000-0000-000000000000}"/>
  <bookViews>
    <workbookView xWindow="0" yWindow="0" windowWidth="20490" windowHeight="8790" xr2:uid="{00000000-000D-0000-FFFF-FFFF00000000}"/>
  </bookViews>
  <sheets>
    <sheet name="Приложение 17 ПП III " sheetId="1" r:id="rId1"/>
  </sheets>
  <definedNames>
    <definedName name="_xlnm.Print_Area" localSheetId="0">'Приложение 17 ПП III '!$A$1:$M$48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23" i="1"/>
  <c r="E18" i="1"/>
  <c r="F23" i="1"/>
  <c r="H23" i="1"/>
  <c r="I23" i="1"/>
  <c r="J23" i="1"/>
  <c r="K23" i="1"/>
  <c r="G23" i="1"/>
  <c r="F27" i="1"/>
  <c r="F18" i="1"/>
  <c r="F22" i="1"/>
  <c r="H18" i="1"/>
  <c r="I18" i="1"/>
  <c r="J18" i="1"/>
  <c r="K18" i="1"/>
  <c r="G18" i="1"/>
  <c r="E8" i="1" l="1"/>
  <c r="G28" i="1"/>
  <c r="H28" i="1"/>
  <c r="I28" i="1"/>
  <c r="J28" i="1"/>
  <c r="K28" i="1"/>
  <c r="E28" i="1"/>
  <c r="F32" i="1"/>
  <c r="F28" i="1" s="1"/>
  <c r="E47" i="1" l="1"/>
  <c r="E43" i="1" s="1"/>
</calcChain>
</file>

<file path=xl/sharedStrings.xml><?xml version="1.0" encoding="utf-8"?>
<sst xmlns="http://schemas.openxmlformats.org/spreadsheetml/2006/main" count="100" uniqueCount="36">
  <si>
    <t>№ п/п</t>
  </si>
  <si>
    <t>Мероприятия подпрограммы</t>
  </si>
  <si>
    <t>Срок исполнения мероприятия</t>
  </si>
  <si>
    <t>Источники финансирования</t>
  </si>
  <si>
    <t>Объем финансирования по годам, (тыс. руб.)</t>
  </si>
  <si>
    <t xml:space="preserve">Ответственный за         
выполнение мероприятия подпрограммы        </t>
  </si>
  <si>
    <t>Результаты выполнения мероприятия подпрограммы</t>
  </si>
  <si>
    <t>Итого</t>
  </si>
  <si>
    <t>Средства федерального бюджета</t>
  </si>
  <si>
    <t xml:space="preserve">Внебюджетные источники         </t>
  </si>
  <si>
    <t xml:space="preserve">Средства бюджета городского округа         </t>
  </si>
  <si>
    <t xml:space="preserve">Перечень мероприятий подпрограммы  "Развитие малого и среднего предпринимательства" </t>
  </si>
  <si>
    <t>2020-2024</t>
  </si>
  <si>
    <t>Объем финансирования мероприятия в году, предшествующему году начала реализации мунпрограммы           (тыс. руб.)*</t>
  </si>
  <si>
    <t xml:space="preserve">Всего,          (тыс. руб.)        </t>
  </si>
  <si>
    <t>Администрация городского округа Химки,                 Муниципальное казенное учреждение городского округа Химки «Малый бизнес Химки»</t>
  </si>
  <si>
    <t xml:space="preserve">Предоставление субсидий субъектам малого и среднего предпринимательства. Улучшение инвестиционной привлекательности городского округа Химки для ведения бизнеса, рост налоговых поступлений от субъектов малого и среднего предпринимательства, а также повышение количества создаваемых рабочих мест. Повышение эффективности и прозрачности мер поддержки. Внедрение высоких стандартов качества обслуживания субъектов малого и среднего предпринимательства. Малый бизнес большого региона. 
</t>
  </si>
  <si>
    <t>Средства бюджета Московской области</t>
  </si>
  <si>
    <t xml:space="preserve">Средства федерального бюджета </t>
  </si>
  <si>
    <t>Предоставление субсидий субъектам малого и среднего предпринимательства. Улучшение инвестиционной привлекательности городского округа Химки для ведения бизнеса, рост налоговых поступлений от субъектов малого и среднего предпринимательства, а также повышение количества создаваемых рабочих мест. Повышение эффективности и прозрачности мер поддержки. Внедрение высоких стандартов качества обслуживания субъектов малого и среднего предпринимательства.</t>
  </si>
  <si>
    <t>Всего по подпрограмме:</t>
  </si>
  <si>
    <t>1.1.</t>
  </si>
  <si>
    <t>1.2.</t>
  </si>
  <si>
    <t>1.3.</t>
  </si>
  <si>
    <t>Приложение № 11
к муниципальной программе                                                                    
 "Предпринимательство"</t>
  </si>
  <si>
    <t>Основное мероприятие 02:
Реализация механизмов муниципальной поддержки субъектов малого и среднего предпринимательства</t>
  </si>
  <si>
    <t>Основное мероприятие I8:
Федеральный проект "Популяризация предпринимательства"</t>
  </si>
  <si>
    <t>2.</t>
  </si>
  <si>
    <t>2.1.</t>
  </si>
  <si>
    <t xml:space="preserve"> - </t>
  </si>
  <si>
    <t>муниципальной программы городского округа Химки "Предпринимательство"</t>
  </si>
  <si>
    <t xml:space="preserve">Мероприятие 1:                                             Частичная компенсация субъектам малого и среднего предпринимательства затрат 
на уплату первого взноса (аванса) при заключении договора лизинга.
</t>
  </si>
  <si>
    <t xml:space="preserve">Мероприятие 3:                                                                                        Частичная компенсация затрат субъектам малого и среднего предпринимательства, осуществляющим предоставление услуг (производство товаров) в следующих сферах деятельности: социальное обслуживание граждан, услуги здравоохранения, физкультурно-оздоровительная деятельность, реабилитация инвалидов, проведение занятий в детских и молодежных кружках, секциях, студиях, создание и развитие детских центров, производство и (или) реализация медицинской техники, протезно-ортопедических изделий, а также технических средств, включая автомототранспорт, материалов для профилактики инвалидности или реабилитации инвалидов, обеспечение культурно-просветительской деятельности (музеи, театры, школы-студии, музыкальные учреждения, творческие мастерские), предоставление образовательных услуг группам граждан, имеющим ограниченный доступ к образовательным услугам, ремесленничество </t>
  </si>
  <si>
    <t>Мероприятие 2:                                                Частичная компенсация субъектам малого и среднего предпринимательства затрат, связанных с приобретением оборудования в целях создания и (или) развития либо модернизации производства товаров (работ, услуг)</t>
  </si>
  <si>
    <t xml:space="preserve">Мероприятие 4: Расходы на обеспечение деятельности (оказание услуг) в сфере предпринимательства, создание коворкинг центров
</t>
  </si>
  <si>
    <t>Мероприятие 1:                                                                                          Реализация мероприятий по популяризации малого и среднего предпринимательства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</si>
</sst>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Times New Roman"/>
      <family val="1"/>
    </font>
    <font>
      <b/>
      <sz val="1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1" fillId="2" borderId="0" xfId="1" applyFill="1"/>
    <xf numFmtId="0" fontId="1" fillId="2" borderId="0" xfId="1" applyFill="1" applyBorder="1"/>
    <xf numFmtId="0" fontId="3" fillId="2" borderId="0" xfId="1" applyFont="1" applyFill="1" applyBorder="1" applyAlignment="1">
      <alignment horizontal="center" vertical="center" wrapText="1"/>
    </xf>
    <xf numFmtId="3" fontId="4" fillId="2" borderId="2" xfId="1" applyNumberFormat="1" applyFont="1" applyFill="1" applyBorder="1" applyAlignment="1">
      <alignment horizontal="center" vertical="center"/>
    </xf>
    <xf numFmtId="3" fontId="2" fillId="2" borderId="2" xfId="1" applyNumberFormat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top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vertical="top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3" fontId="2" fillId="2" borderId="2" xfId="1" applyNumberFormat="1" applyFont="1" applyFill="1" applyBorder="1" applyAlignment="1">
      <alignment horizontal="center" vertical="top" wrapText="1"/>
    </xf>
    <xf numFmtId="0" fontId="7" fillId="2" borderId="0" xfId="1" applyFont="1" applyFill="1"/>
    <xf numFmtId="0" fontId="6" fillId="2" borderId="2" xfId="1" applyFont="1" applyFill="1" applyBorder="1" applyAlignment="1">
      <alignment vertical="top" wrapText="1"/>
    </xf>
    <xf numFmtId="3" fontId="6" fillId="2" borderId="2" xfId="1" applyNumberFormat="1" applyFont="1" applyFill="1" applyBorder="1" applyAlignment="1">
      <alignment horizontal="center" vertical="center" wrapText="1"/>
    </xf>
    <xf numFmtId="3" fontId="8" fillId="2" borderId="2" xfId="1" applyNumberFormat="1" applyFont="1" applyFill="1" applyBorder="1" applyAlignment="1">
      <alignment horizontal="center" vertical="center" wrapText="1"/>
    </xf>
    <xf numFmtId="3" fontId="6" fillId="2" borderId="2" xfId="1" applyNumberFormat="1" applyFont="1" applyFill="1" applyBorder="1" applyAlignment="1">
      <alignment horizontal="center" vertical="top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top" wrapText="1"/>
    </xf>
    <xf numFmtId="0" fontId="2" fillId="2" borderId="2" xfId="1" applyFont="1" applyFill="1" applyBorder="1" applyAlignment="1">
      <alignment horizontal="left" vertical="top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top" wrapText="1"/>
    </xf>
    <xf numFmtId="0" fontId="2" fillId="2" borderId="0" xfId="1" applyFont="1" applyFill="1" applyAlignment="1">
      <alignment horizontal="right" wrapText="1"/>
    </xf>
    <xf numFmtId="0" fontId="3" fillId="2" borderId="0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top" wrapText="1"/>
    </xf>
    <xf numFmtId="0" fontId="6" fillId="2" borderId="4" xfId="1" applyFont="1" applyFill="1" applyBorder="1" applyAlignment="1">
      <alignment horizontal="center" vertical="top" wrapText="1"/>
    </xf>
    <xf numFmtId="0" fontId="6" fillId="2" borderId="5" xfId="1" applyFont="1" applyFill="1" applyBorder="1" applyAlignment="1">
      <alignment horizontal="center" vertical="top" wrapText="1"/>
    </xf>
    <xf numFmtId="49" fontId="6" fillId="2" borderId="3" xfId="1" applyNumberFormat="1" applyFont="1" applyFill="1" applyBorder="1" applyAlignment="1">
      <alignment horizontal="center" vertical="center" wrapText="1"/>
    </xf>
    <xf numFmtId="49" fontId="6" fillId="2" borderId="4" xfId="1" applyNumberFormat="1" applyFont="1" applyFill="1" applyBorder="1" applyAlignment="1">
      <alignment horizontal="center" vertical="center" wrapText="1"/>
    </xf>
    <xf numFmtId="49" fontId="6" fillId="2" borderId="5" xfId="1" applyNumberFormat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left" vertical="top" wrapText="1"/>
    </xf>
    <xf numFmtId="0" fontId="2" fillId="2" borderId="4" xfId="1" applyFont="1" applyFill="1" applyBorder="1" applyAlignment="1">
      <alignment horizontal="left" vertical="top" wrapText="1"/>
    </xf>
    <xf numFmtId="0" fontId="2" fillId="2" borderId="5" xfId="1" applyFont="1" applyFill="1" applyBorder="1" applyAlignment="1">
      <alignment horizontal="left" vertical="top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top" wrapText="1"/>
    </xf>
    <xf numFmtId="0" fontId="2" fillId="2" borderId="4" xfId="1" applyFont="1" applyFill="1" applyBorder="1" applyAlignment="1">
      <alignment horizontal="center" vertical="top" wrapText="1"/>
    </xf>
    <xf numFmtId="0" fontId="2" fillId="2" borderId="5" xfId="1" applyFont="1" applyFill="1" applyBorder="1" applyAlignment="1">
      <alignment horizontal="center" vertical="top" wrapText="1"/>
    </xf>
    <xf numFmtId="0" fontId="6" fillId="2" borderId="3" xfId="1" applyFont="1" applyFill="1" applyBorder="1" applyAlignment="1">
      <alignment horizontal="left" vertical="top" wrapText="1"/>
    </xf>
    <xf numFmtId="0" fontId="6" fillId="2" borderId="4" xfId="1" applyFont="1" applyFill="1" applyBorder="1" applyAlignment="1">
      <alignment horizontal="left" vertical="top" wrapText="1"/>
    </xf>
    <xf numFmtId="0" fontId="6" fillId="2" borderId="5" xfId="1" applyFont="1" applyFill="1" applyBorder="1" applyAlignment="1">
      <alignment horizontal="left" vertical="top" wrapText="1"/>
    </xf>
    <xf numFmtId="49" fontId="5" fillId="2" borderId="6" xfId="1" applyNumberFormat="1" applyFont="1" applyFill="1" applyBorder="1" applyAlignment="1">
      <alignment horizontal="left" vertical="top" wrapText="1"/>
    </xf>
    <xf numFmtId="49" fontId="5" fillId="2" borderId="1" xfId="1" applyNumberFormat="1" applyFont="1" applyFill="1" applyBorder="1" applyAlignment="1">
      <alignment horizontal="left" vertical="top" wrapText="1"/>
    </xf>
    <xf numFmtId="49" fontId="5" fillId="2" borderId="7" xfId="1" applyNumberFormat="1" applyFont="1" applyFill="1" applyBorder="1" applyAlignment="1">
      <alignment horizontal="left" vertical="top" wrapText="1"/>
    </xf>
    <xf numFmtId="0" fontId="1" fillId="2" borderId="9" xfId="1" applyFill="1" applyBorder="1" applyAlignment="1">
      <alignment horizontal="center"/>
    </xf>
    <xf numFmtId="0" fontId="1" fillId="2" borderId="8" xfId="1" applyFill="1" applyBorder="1" applyAlignment="1">
      <alignment horizontal="center"/>
    </xf>
    <xf numFmtId="0" fontId="1" fillId="2" borderId="7" xfId="1" applyFill="1" applyBorder="1" applyAlignment="1">
      <alignment horizontal="center"/>
    </xf>
    <xf numFmtId="49" fontId="6" fillId="2" borderId="9" xfId="1" applyNumberFormat="1" applyFont="1" applyFill="1" applyBorder="1" applyAlignment="1">
      <alignment horizontal="center" vertical="center" wrapText="1"/>
    </xf>
    <xf numFmtId="49" fontId="6" fillId="2" borderId="8" xfId="1" applyNumberFormat="1" applyFont="1" applyFill="1" applyBorder="1" applyAlignment="1">
      <alignment horizontal="center" vertical="center" wrapText="1"/>
    </xf>
    <xf numFmtId="49" fontId="6" fillId="2" borderId="7" xfId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16" fontId="6" fillId="2" borderId="3" xfId="1" applyNumberFormat="1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7">
    <pageSetUpPr fitToPage="1"/>
  </sheetPr>
  <dimension ref="A1:M48"/>
  <sheetViews>
    <sheetView tabSelected="1" view="pageBreakPreview" topLeftCell="C1" zoomScale="80" zoomScaleNormal="75" zoomScaleSheetLayoutView="80" workbookViewId="0">
      <selection activeCell="E47" sqref="E47"/>
    </sheetView>
  </sheetViews>
  <sheetFormatPr defaultColWidth="9.140625" defaultRowHeight="15" x14ac:dyDescent="0.25"/>
  <cols>
    <col min="1" max="1" width="7.42578125" style="12" bestFit="1" customWidth="1"/>
    <col min="2" max="2" width="38.28515625" style="1" customWidth="1"/>
    <col min="3" max="3" width="14.7109375" style="1" customWidth="1"/>
    <col min="4" max="4" width="24.28515625" style="1" customWidth="1"/>
    <col min="5" max="5" width="24.5703125" style="1" customWidth="1"/>
    <col min="6" max="6" width="11.85546875" style="1" customWidth="1"/>
    <col min="7" max="7" width="15.5703125" style="1" customWidth="1"/>
    <col min="8" max="11" width="16.85546875" style="1" bestFit="1" customWidth="1"/>
    <col min="12" max="12" width="30.5703125" style="1" customWidth="1"/>
    <col min="13" max="13" width="40.7109375" style="1" customWidth="1"/>
    <col min="14" max="16384" width="9.140625" style="1"/>
  </cols>
  <sheetData>
    <row r="1" spans="1:13" ht="59.25" customHeight="1" x14ac:dyDescent="0.25">
      <c r="E1" s="2"/>
      <c r="F1" s="2"/>
      <c r="G1" s="2"/>
      <c r="H1" s="2"/>
      <c r="I1" s="2"/>
      <c r="J1" s="2"/>
      <c r="L1" s="23" t="s">
        <v>24</v>
      </c>
      <c r="M1" s="23"/>
    </row>
    <row r="2" spans="1:13" ht="30" customHeight="1" x14ac:dyDescent="0.25">
      <c r="A2" s="24" t="s">
        <v>11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3"/>
    </row>
    <row r="3" spans="1:13" ht="18.75" customHeight="1" x14ac:dyDescent="0.25">
      <c r="A3" s="24" t="s">
        <v>30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3"/>
    </row>
    <row r="4" spans="1:13" ht="8.25" customHeight="1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3"/>
    </row>
    <row r="5" spans="1:13" ht="22.5" customHeight="1" x14ac:dyDescent="0.25">
      <c r="A5" s="26" t="s">
        <v>0</v>
      </c>
      <c r="B5" s="26" t="s">
        <v>1</v>
      </c>
      <c r="C5" s="26" t="s">
        <v>2</v>
      </c>
      <c r="D5" s="26" t="s">
        <v>3</v>
      </c>
      <c r="E5" s="26" t="s">
        <v>13</v>
      </c>
      <c r="F5" s="26" t="s">
        <v>14</v>
      </c>
      <c r="G5" s="26" t="s">
        <v>4</v>
      </c>
      <c r="H5" s="26"/>
      <c r="I5" s="26"/>
      <c r="J5" s="26"/>
      <c r="K5" s="26"/>
      <c r="L5" s="26" t="s">
        <v>5</v>
      </c>
      <c r="M5" s="26" t="s">
        <v>6</v>
      </c>
    </row>
    <row r="6" spans="1:13" ht="90" customHeight="1" x14ac:dyDescent="0.25">
      <c r="A6" s="26"/>
      <c r="B6" s="26"/>
      <c r="C6" s="26"/>
      <c r="D6" s="26"/>
      <c r="E6" s="26"/>
      <c r="F6" s="26"/>
      <c r="G6" s="9">
        <v>2020</v>
      </c>
      <c r="H6" s="9">
        <v>2021</v>
      </c>
      <c r="I6" s="9">
        <v>2022</v>
      </c>
      <c r="J6" s="9">
        <v>2023</v>
      </c>
      <c r="K6" s="9">
        <v>2024</v>
      </c>
      <c r="L6" s="26"/>
      <c r="M6" s="26"/>
    </row>
    <row r="7" spans="1:13" x14ac:dyDescent="0.25">
      <c r="A7" s="10">
        <v>1</v>
      </c>
      <c r="B7" s="9">
        <v>2</v>
      </c>
      <c r="C7" s="9">
        <v>3</v>
      </c>
      <c r="D7" s="9">
        <v>4</v>
      </c>
      <c r="E7" s="9">
        <v>5</v>
      </c>
      <c r="F7" s="9">
        <v>6</v>
      </c>
      <c r="G7" s="9">
        <v>7</v>
      </c>
      <c r="H7" s="9">
        <v>8</v>
      </c>
      <c r="I7" s="9">
        <v>9</v>
      </c>
      <c r="J7" s="9">
        <v>10</v>
      </c>
      <c r="K7" s="9">
        <v>11</v>
      </c>
      <c r="L7" s="9">
        <v>12</v>
      </c>
      <c r="M7" s="9">
        <v>13</v>
      </c>
    </row>
    <row r="8" spans="1:13" ht="15" customHeight="1" x14ac:dyDescent="0.25">
      <c r="A8" s="27">
        <v>1</v>
      </c>
      <c r="B8" s="45" t="s">
        <v>25</v>
      </c>
      <c r="C8" s="27" t="s">
        <v>12</v>
      </c>
      <c r="D8" s="13" t="s">
        <v>7</v>
      </c>
      <c r="E8" s="14">
        <f>E9+E10+E11+E12</f>
        <v>13139</v>
      </c>
      <c r="F8" s="16">
        <v>72221</v>
      </c>
      <c r="G8" s="16">
        <v>14913</v>
      </c>
      <c r="H8" s="15">
        <v>14327</v>
      </c>
      <c r="I8" s="15">
        <v>14327</v>
      </c>
      <c r="J8" s="15">
        <v>14327</v>
      </c>
      <c r="K8" s="15">
        <v>14327</v>
      </c>
      <c r="L8" s="30" t="s">
        <v>15</v>
      </c>
      <c r="M8" s="30" t="s">
        <v>16</v>
      </c>
    </row>
    <row r="9" spans="1:13" ht="30" customHeight="1" x14ac:dyDescent="0.25">
      <c r="A9" s="28"/>
      <c r="B9" s="46"/>
      <c r="C9" s="28"/>
      <c r="D9" s="13" t="s">
        <v>17</v>
      </c>
      <c r="E9" s="18">
        <v>0</v>
      </c>
      <c r="F9" s="20" t="s">
        <v>29</v>
      </c>
      <c r="G9" s="20" t="s">
        <v>29</v>
      </c>
      <c r="H9" s="20" t="s">
        <v>29</v>
      </c>
      <c r="I9" s="20" t="s">
        <v>29</v>
      </c>
      <c r="J9" s="20" t="s">
        <v>29</v>
      </c>
      <c r="K9" s="20" t="s">
        <v>29</v>
      </c>
      <c r="L9" s="31"/>
      <c r="M9" s="31"/>
    </row>
    <row r="10" spans="1:13" ht="30.75" customHeight="1" x14ac:dyDescent="0.25">
      <c r="A10" s="28"/>
      <c r="B10" s="46"/>
      <c r="C10" s="28"/>
      <c r="D10" s="13" t="s">
        <v>18</v>
      </c>
      <c r="E10" s="18">
        <v>0</v>
      </c>
      <c r="F10" s="20" t="s">
        <v>29</v>
      </c>
      <c r="G10" s="20" t="s">
        <v>29</v>
      </c>
      <c r="H10" s="20" t="s">
        <v>29</v>
      </c>
      <c r="I10" s="20" t="s">
        <v>29</v>
      </c>
      <c r="J10" s="20" t="s">
        <v>29</v>
      </c>
      <c r="K10" s="20" t="s">
        <v>29</v>
      </c>
      <c r="L10" s="31"/>
      <c r="M10" s="31"/>
    </row>
    <row r="11" spans="1:13" ht="33" customHeight="1" x14ac:dyDescent="0.25">
      <c r="A11" s="28"/>
      <c r="B11" s="46"/>
      <c r="C11" s="28"/>
      <c r="D11" s="13" t="s">
        <v>9</v>
      </c>
      <c r="E11" s="17">
        <v>0</v>
      </c>
      <c r="F11" s="14"/>
      <c r="G11" s="14"/>
      <c r="H11" s="14"/>
      <c r="I11" s="14"/>
      <c r="J11" s="14"/>
      <c r="K11" s="14"/>
      <c r="L11" s="31"/>
      <c r="M11" s="31"/>
    </row>
    <row r="12" spans="1:13" ht="124.5" customHeight="1" x14ac:dyDescent="0.25">
      <c r="A12" s="29"/>
      <c r="B12" s="47"/>
      <c r="C12" s="29"/>
      <c r="D12" s="13" t="s">
        <v>10</v>
      </c>
      <c r="E12" s="16">
        <f>E22+E27+E32</f>
        <v>13139</v>
      </c>
      <c r="F12" s="16">
        <v>72221</v>
      </c>
      <c r="G12" s="16">
        <v>14913</v>
      </c>
      <c r="H12" s="16">
        <v>14327</v>
      </c>
      <c r="I12" s="16">
        <v>14327</v>
      </c>
      <c r="J12" s="16">
        <v>14327</v>
      </c>
      <c r="K12" s="16">
        <v>14327</v>
      </c>
      <c r="L12" s="32"/>
      <c r="M12" s="32"/>
    </row>
    <row r="13" spans="1:13" ht="29.45" customHeight="1" x14ac:dyDescent="0.25">
      <c r="A13" s="61" t="s">
        <v>21</v>
      </c>
      <c r="B13" s="36" t="s">
        <v>31</v>
      </c>
      <c r="C13" s="27" t="s">
        <v>12</v>
      </c>
      <c r="D13" s="8" t="s">
        <v>7</v>
      </c>
      <c r="E13" s="4" t="s">
        <v>29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2" t="s">
        <v>15</v>
      </c>
      <c r="M13" s="22"/>
    </row>
    <row r="14" spans="1:13" ht="31.15" customHeight="1" x14ac:dyDescent="0.25">
      <c r="A14" s="57"/>
      <c r="B14" s="59"/>
      <c r="C14" s="28"/>
      <c r="D14" s="8" t="s">
        <v>17</v>
      </c>
      <c r="E14" s="4" t="s">
        <v>29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3"/>
      <c r="M14" s="22"/>
    </row>
    <row r="15" spans="1:13" ht="38.25" customHeight="1" x14ac:dyDescent="0.25">
      <c r="A15" s="57"/>
      <c r="B15" s="59"/>
      <c r="C15" s="28"/>
      <c r="D15" s="8" t="s">
        <v>18</v>
      </c>
      <c r="E15" s="4" t="s">
        <v>29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3"/>
      <c r="M15" s="22"/>
    </row>
    <row r="16" spans="1:13" ht="32.25" customHeight="1" x14ac:dyDescent="0.25">
      <c r="A16" s="57"/>
      <c r="B16" s="59"/>
      <c r="C16" s="28"/>
      <c r="D16" s="8" t="s">
        <v>9</v>
      </c>
      <c r="E16" s="4" t="s">
        <v>29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3"/>
      <c r="M16" s="22"/>
    </row>
    <row r="17" spans="1:13" ht="37.9" customHeight="1" x14ac:dyDescent="0.25">
      <c r="A17" s="58"/>
      <c r="B17" s="60"/>
      <c r="C17" s="29"/>
      <c r="D17" s="8" t="s">
        <v>10</v>
      </c>
      <c r="E17" s="4" t="s">
        <v>29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4"/>
      <c r="M17" s="22"/>
    </row>
    <row r="18" spans="1:13" ht="15" customHeight="1" x14ac:dyDescent="0.25">
      <c r="A18" s="33" t="s">
        <v>22</v>
      </c>
      <c r="B18" s="36" t="s">
        <v>33</v>
      </c>
      <c r="C18" s="39" t="s">
        <v>12</v>
      </c>
      <c r="D18" s="8" t="s">
        <v>7</v>
      </c>
      <c r="E18" s="4">
        <f>E22</f>
        <v>4000</v>
      </c>
      <c r="F18" s="4">
        <f>F22</f>
        <v>20000</v>
      </c>
      <c r="G18" s="4">
        <f>G22</f>
        <v>4000</v>
      </c>
      <c r="H18" s="4">
        <f t="shared" ref="H18:K18" si="0">H22</f>
        <v>4000</v>
      </c>
      <c r="I18" s="4">
        <f t="shared" si="0"/>
        <v>4000</v>
      </c>
      <c r="J18" s="4">
        <f t="shared" si="0"/>
        <v>4000</v>
      </c>
      <c r="K18" s="4">
        <f t="shared" si="0"/>
        <v>4000</v>
      </c>
      <c r="L18" s="42" t="s">
        <v>15</v>
      </c>
      <c r="M18" s="42" t="s">
        <v>19</v>
      </c>
    </row>
    <row r="19" spans="1:13" ht="33" customHeight="1" x14ac:dyDescent="0.25">
      <c r="A19" s="34"/>
      <c r="B19" s="37"/>
      <c r="C19" s="40"/>
      <c r="D19" s="8" t="s">
        <v>17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3"/>
      <c r="M19" s="43"/>
    </row>
    <row r="20" spans="1:13" ht="33" customHeight="1" x14ac:dyDescent="0.25">
      <c r="A20" s="34"/>
      <c r="B20" s="37"/>
      <c r="C20" s="40"/>
      <c r="D20" s="8" t="s">
        <v>18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3"/>
      <c r="M20" s="43"/>
    </row>
    <row r="21" spans="1:13" ht="31.5" customHeight="1" x14ac:dyDescent="0.25">
      <c r="A21" s="34"/>
      <c r="B21" s="37"/>
      <c r="C21" s="40"/>
      <c r="D21" s="8" t="s">
        <v>9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3"/>
      <c r="M21" s="43"/>
    </row>
    <row r="22" spans="1:13" ht="26.45" customHeight="1" x14ac:dyDescent="0.25">
      <c r="A22" s="35"/>
      <c r="B22" s="38"/>
      <c r="C22" s="41"/>
      <c r="D22" s="8" t="s">
        <v>10</v>
      </c>
      <c r="E22" s="4">
        <v>4000</v>
      </c>
      <c r="F22" s="4">
        <f>G22+H22+I22+J22+K22</f>
        <v>20000</v>
      </c>
      <c r="G22" s="4">
        <v>4000</v>
      </c>
      <c r="H22" s="4">
        <v>4000</v>
      </c>
      <c r="I22" s="4">
        <v>4000</v>
      </c>
      <c r="J22" s="4">
        <v>4000</v>
      </c>
      <c r="K22" s="4">
        <v>4000</v>
      </c>
      <c r="L22" s="44"/>
      <c r="M22" s="43"/>
    </row>
    <row r="23" spans="1:13" ht="15" customHeight="1" x14ac:dyDescent="0.25">
      <c r="A23" s="33" t="s">
        <v>23</v>
      </c>
      <c r="B23" s="36" t="s">
        <v>32</v>
      </c>
      <c r="C23" s="39" t="s">
        <v>12</v>
      </c>
      <c r="D23" s="8" t="s">
        <v>7</v>
      </c>
      <c r="E23" s="11">
        <f>E27</f>
        <v>812</v>
      </c>
      <c r="F23" s="11">
        <f>F27</f>
        <v>10000</v>
      </c>
      <c r="G23" s="11">
        <f>G27</f>
        <v>2000</v>
      </c>
      <c r="H23" s="11">
        <f t="shared" ref="H23:K23" si="1">H27</f>
        <v>2000</v>
      </c>
      <c r="I23" s="11">
        <f t="shared" si="1"/>
        <v>2000</v>
      </c>
      <c r="J23" s="11">
        <f t="shared" si="1"/>
        <v>2000</v>
      </c>
      <c r="K23" s="11">
        <f t="shared" si="1"/>
        <v>2000</v>
      </c>
      <c r="L23" s="42" t="s">
        <v>15</v>
      </c>
      <c r="M23" s="43"/>
    </row>
    <row r="24" spans="1:13" ht="32.25" customHeight="1" x14ac:dyDescent="0.25">
      <c r="A24" s="34"/>
      <c r="B24" s="37"/>
      <c r="C24" s="40"/>
      <c r="D24" s="8" t="s">
        <v>17</v>
      </c>
      <c r="E24" s="6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43"/>
      <c r="M24" s="43"/>
    </row>
    <row r="25" spans="1:13" ht="33" customHeight="1" x14ac:dyDescent="0.25">
      <c r="A25" s="34"/>
      <c r="B25" s="37"/>
      <c r="C25" s="40"/>
      <c r="D25" s="8" t="s">
        <v>18</v>
      </c>
      <c r="E25" s="6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43"/>
      <c r="M25" s="43"/>
    </row>
    <row r="26" spans="1:13" ht="33.75" customHeight="1" x14ac:dyDescent="0.25">
      <c r="A26" s="34"/>
      <c r="B26" s="37"/>
      <c r="C26" s="40"/>
      <c r="D26" s="8" t="s">
        <v>9</v>
      </c>
      <c r="E26" s="7">
        <v>0</v>
      </c>
      <c r="F26" s="5"/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43"/>
      <c r="M26" s="43"/>
    </row>
    <row r="27" spans="1:13" ht="292.5" customHeight="1" x14ac:dyDescent="0.25">
      <c r="A27" s="35"/>
      <c r="B27" s="38"/>
      <c r="C27" s="41"/>
      <c r="D27" s="19" t="s">
        <v>10</v>
      </c>
      <c r="E27" s="11">
        <v>812</v>
      </c>
      <c r="F27" s="11">
        <f>G27+H27+I27+J27+K27</f>
        <v>10000</v>
      </c>
      <c r="G27" s="11">
        <v>2000</v>
      </c>
      <c r="H27" s="11">
        <v>2000</v>
      </c>
      <c r="I27" s="11">
        <v>2000</v>
      </c>
      <c r="J27" s="11">
        <v>2000</v>
      </c>
      <c r="K27" s="11">
        <v>2000</v>
      </c>
      <c r="L27" s="44"/>
      <c r="M27" s="43"/>
    </row>
    <row r="28" spans="1:13" ht="67.900000000000006" customHeight="1" x14ac:dyDescent="0.25">
      <c r="A28" s="54" t="s">
        <v>23</v>
      </c>
      <c r="B28" s="36" t="s">
        <v>34</v>
      </c>
      <c r="C28" s="39" t="s">
        <v>12</v>
      </c>
      <c r="D28" s="8" t="s">
        <v>7</v>
      </c>
      <c r="E28" s="6">
        <f>E29+E30+E31+E32</f>
        <v>8327</v>
      </c>
      <c r="F28" s="6">
        <f t="shared" ref="F28:K28" si="2">F29+F30+F31+F32</f>
        <v>42221</v>
      </c>
      <c r="G28" s="6">
        <f t="shared" si="2"/>
        <v>8913</v>
      </c>
      <c r="H28" s="6">
        <f t="shared" si="2"/>
        <v>8327</v>
      </c>
      <c r="I28" s="6">
        <f t="shared" si="2"/>
        <v>8327</v>
      </c>
      <c r="J28" s="6">
        <f t="shared" si="2"/>
        <v>8327</v>
      </c>
      <c r="K28" s="6">
        <f t="shared" si="2"/>
        <v>8327</v>
      </c>
      <c r="L28" s="42" t="s">
        <v>15</v>
      </c>
      <c r="M28" s="43"/>
    </row>
    <row r="29" spans="1:13" ht="34.5" customHeight="1" x14ac:dyDescent="0.25">
      <c r="A29" s="55"/>
      <c r="B29" s="37"/>
      <c r="C29" s="40"/>
      <c r="D29" s="8" t="s">
        <v>17</v>
      </c>
      <c r="E29" s="6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43"/>
      <c r="M29" s="43"/>
    </row>
    <row r="30" spans="1:13" ht="32.25" customHeight="1" x14ac:dyDescent="0.25">
      <c r="A30" s="55"/>
      <c r="B30" s="37"/>
      <c r="C30" s="40"/>
      <c r="D30" s="8" t="s">
        <v>18</v>
      </c>
      <c r="E30" s="6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43"/>
      <c r="M30" s="43"/>
    </row>
    <row r="31" spans="1:13" ht="33" customHeight="1" x14ac:dyDescent="0.25">
      <c r="A31" s="55"/>
      <c r="B31" s="37"/>
      <c r="C31" s="40"/>
      <c r="D31" s="8" t="s">
        <v>9</v>
      </c>
      <c r="E31" s="6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43"/>
      <c r="M31" s="43"/>
    </row>
    <row r="32" spans="1:13" ht="36.75" customHeight="1" x14ac:dyDescent="0.25">
      <c r="A32" s="56"/>
      <c r="B32" s="38"/>
      <c r="C32" s="41"/>
      <c r="D32" s="8" t="s">
        <v>10</v>
      </c>
      <c r="E32" s="6">
        <v>8327</v>
      </c>
      <c r="F32" s="16">
        <f>G32+H32+I32+J32+K32</f>
        <v>42221</v>
      </c>
      <c r="G32" s="11">
        <v>8913</v>
      </c>
      <c r="H32" s="11">
        <v>8327</v>
      </c>
      <c r="I32" s="11">
        <v>8327</v>
      </c>
      <c r="J32" s="11">
        <v>8327</v>
      </c>
      <c r="K32" s="11">
        <v>8327</v>
      </c>
      <c r="L32" s="44"/>
      <c r="M32" s="43"/>
    </row>
    <row r="33" spans="1:13" ht="21.75" customHeight="1" x14ac:dyDescent="0.25">
      <c r="A33" s="54" t="s">
        <v>27</v>
      </c>
      <c r="B33" s="45" t="s">
        <v>26</v>
      </c>
      <c r="C33" s="27" t="s">
        <v>12</v>
      </c>
      <c r="D33" s="13" t="s">
        <v>7</v>
      </c>
      <c r="E33" s="18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42" t="s">
        <v>15</v>
      </c>
      <c r="M33" s="43"/>
    </row>
    <row r="34" spans="1:13" ht="30" customHeight="1" x14ac:dyDescent="0.25">
      <c r="A34" s="55"/>
      <c r="B34" s="46"/>
      <c r="C34" s="28"/>
      <c r="D34" s="13" t="s">
        <v>17</v>
      </c>
      <c r="E34" s="18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43"/>
      <c r="M34" s="43"/>
    </row>
    <row r="35" spans="1:13" ht="32.25" customHeight="1" x14ac:dyDescent="0.25">
      <c r="A35" s="55"/>
      <c r="B35" s="46"/>
      <c r="C35" s="28"/>
      <c r="D35" s="13" t="s">
        <v>18</v>
      </c>
      <c r="E35" s="18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43"/>
      <c r="M35" s="43"/>
    </row>
    <row r="36" spans="1:13" ht="29.25" customHeight="1" x14ac:dyDescent="0.25">
      <c r="A36" s="55"/>
      <c r="B36" s="46"/>
      <c r="C36" s="28"/>
      <c r="D36" s="13" t="s">
        <v>9</v>
      </c>
      <c r="E36" s="18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43"/>
      <c r="M36" s="43"/>
    </row>
    <row r="37" spans="1:13" ht="33" customHeight="1" x14ac:dyDescent="0.25">
      <c r="A37" s="56"/>
      <c r="B37" s="47"/>
      <c r="C37" s="29"/>
      <c r="D37" s="13" t="s">
        <v>10</v>
      </c>
      <c r="E37" s="18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44"/>
      <c r="M37" s="43"/>
    </row>
    <row r="38" spans="1:13" ht="17.25" customHeight="1" x14ac:dyDescent="0.25">
      <c r="A38" s="55" t="s">
        <v>28</v>
      </c>
      <c r="B38" s="36" t="s">
        <v>35</v>
      </c>
      <c r="C38" s="39" t="s">
        <v>12</v>
      </c>
      <c r="D38" s="8" t="s">
        <v>7</v>
      </c>
      <c r="E38" s="6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42" t="s">
        <v>15</v>
      </c>
      <c r="M38" s="43"/>
    </row>
    <row r="39" spans="1:13" ht="32.25" customHeight="1" x14ac:dyDescent="0.25">
      <c r="A39" s="55"/>
      <c r="B39" s="37"/>
      <c r="C39" s="40"/>
      <c r="D39" s="8" t="s">
        <v>17</v>
      </c>
      <c r="E39" s="6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43"/>
      <c r="M39" s="43"/>
    </row>
    <row r="40" spans="1:13" ht="31.5" customHeight="1" x14ac:dyDescent="0.25">
      <c r="A40" s="55"/>
      <c r="B40" s="37"/>
      <c r="C40" s="40"/>
      <c r="D40" s="8" t="s">
        <v>18</v>
      </c>
      <c r="E40" s="6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43"/>
      <c r="M40" s="43"/>
    </row>
    <row r="41" spans="1:13" ht="32.25" customHeight="1" x14ac:dyDescent="0.25">
      <c r="A41" s="55"/>
      <c r="B41" s="37"/>
      <c r="C41" s="40"/>
      <c r="D41" s="8" t="s">
        <v>9</v>
      </c>
      <c r="E41" s="6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43"/>
      <c r="M41" s="43"/>
    </row>
    <row r="42" spans="1:13" ht="33.75" customHeight="1" x14ac:dyDescent="0.25">
      <c r="A42" s="56"/>
      <c r="B42" s="38"/>
      <c r="C42" s="41"/>
      <c r="D42" s="8" t="s">
        <v>10</v>
      </c>
      <c r="E42" s="6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44"/>
      <c r="M42" s="44"/>
    </row>
    <row r="43" spans="1:13" ht="20.25" customHeight="1" x14ac:dyDescent="0.25">
      <c r="A43" s="51"/>
      <c r="B43" s="33" t="s">
        <v>20</v>
      </c>
      <c r="C43" s="27" t="s">
        <v>12</v>
      </c>
      <c r="D43" s="13" t="s">
        <v>7</v>
      </c>
      <c r="E43" s="14">
        <f>E44+E45+E46+E47</f>
        <v>13139</v>
      </c>
      <c r="F43" s="14">
        <v>72221</v>
      </c>
      <c r="G43" s="14">
        <v>14913</v>
      </c>
      <c r="H43" s="14">
        <v>14327</v>
      </c>
      <c r="I43" s="14">
        <v>14327</v>
      </c>
      <c r="J43" s="14">
        <v>14327</v>
      </c>
      <c r="K43" s="14">
        <v>14327</v>
      </c>
      <c r="L43" s="30"/>
      <c r="M43" s="30"/>
    </row>
    <row r="44" spans="1:13" ht="30" customHeight="1" x14ac:dyDescent="0.25">
      <c r="A44" s="52"/>
      <c r="B44" s="34"/>
      <c r="C44" s="28"/>
      <c r="D44" s="13" t="s">
        <v>17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31"/>
      <c r="M44" s="31"/>
    </row>
    <row r="45" spans="1:13" ht="30" customHeight="1" x14ac:dyDescent="0.25">
      <c r="A45" s="52"/>
      <c r="B45" s="34"/>
      <c r="C45" s="28"/>
      <c r="D45" s="13" t="s">
        <v>8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31"/>
      <c r="M45" s="31"/>
    </row>
    <row r="46" spans="1:13" ht="31.5" customHeight="1" x14ac:dyDescent="0.25">
      <c r="A46" s="52"/>
      <c r="B46" s="34"/>
      <c r="C46" s="28"/>
      <c r="D46" s="13" t="s">
        <v>9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31"/>
      <c r="M46" s="31"/>
    </row>
    <row r="47" spans="1:13" ht="33" customHeight="1" x14ac:dyDescent="0.25">
      <c r="A47" s="53"/>
      <c r="B47" s="35"/>
      <c r="C47" s="29"/>
      <c r="D47" s="13" t="s">
        <v>10</v>
      </c>
      <c r="E47" s="14">
        <f>E12</f>
        <v>13139</v>
      </c>
      <c r="F47" s="14">
        <v>72221</v>
      </c>
      <c r="G47" s="14">
        <v>14913</v>
      </c>
      <c r="H47" s="14">
        <v>14327</v>
      </c>
      <c r="I47" s="14">
        <v>14327</v>
      </c>
      <c r="J47" s="14">
        <v>14327</v>
      </c>
      <c r="K47" s="14">
        <v>14327</v>
      </c>
      <c r="L47" s="32"/>
      <c r="M47" s="32"/>
    </row>
    <row r="48" spans="1:13" ht="15" customHeight="1" x14ac:dyDescent="0.25">
      <c r="A48" s="48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50"/>
    </row>
  </sheetData>
  <mergeCells count="49">
    <mergeCell ref="A13:A17"/>
    <mergeCell ref="B13:B17"/>
    <mergeCell ref="C13:C17"/>
    <mergeCell ref="L13:L17"/>
    <mergeCell ref="C28:C32"/>
    <mergeCell ref="B28:B32"/>
    <mergeCell ref="A33:A37"/>
    <mergeCell ref="A38:A42"/>
    <mergeCell ref="B38:B42"/>
    <mergeCell ref="C38:C42"/>
    <mergeCell ref="A28:A32"/>
    <mergeCell ref="L38:L42"/>
    <mergeCell ref="B33:B37"/>
    <mergeCell ref="C33:C37"/>
    <mergeCell ref="A48:M48"/>
    <mergeCell ref="A43:A47"/>
    <mergeCell ref="B43:B47"/>
    <mergeCell ref="C43:C47"/>
    <mergeCell ref="L43:L47"/>
    <mergeCell ref="M43:M47"/>
    <mergeCell ref="C8:C12"/>
    <mergeCell ref="L8:L12"/>
    <mergeCell ref="M8:M12"/>
    <mergeCell ref="A23:A27"/>
    <mergeCell ref="B23:B27"/>
    <mergeCell ref="C23:C27"/>
    <mergeCell ref="L23:L27"/>
    <mergeCell ref="A18:A22"/>
    <mergeCell ref="B18:B22"/>
    <mergeCell ref="C18:C22"/>
    <mergeCell ref="L18:L22"/>
    <mergeCell ref="A8:A12"/>
    <mergeCell ref="B8:B12"/>
    <mergeCell ref="M18:M42"/>
    <mergeCell ref="L28:L32"/>
    <mergeCell ref="L33:L37"/>
    <mergeCell ref="L1:M1"/>
    <mergeCell ref="A2:L2"/>
    <mergeCell ref="A3:L3"/>
    <mergeCell ref="A4:L4"/>
    <mergeCell ref="A5:A6"/>
    <mergeCell ref="B5:B6"/>
    <mergeCell ref="C5:C6"/>
    <mergeCell ref="D5:D6"/>
    <mergeCell ref="E5:E6"/>
    <mergeCell ref="F5:F6"/>
    <mergeCell ref="G5:K5"/>
    <mergeCell ref="L5:L6"/>
    <mergeCell ref="M5:M6"/>
  </mergeCells>
  <pageMargins left="0.23622047244094491" right="0.23622047244094491" top="0.23622047244094491" bottom="0.23622047244094491" header="0.31496062992125984" footer="0.31496062992125984"/>
  <pageSetup paperSize="9" scale="5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Приложение 17 ПП III </vt:lpstr>
      <vt:lpstr>'Приложение 17 ПП III 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Finance1</dc:creator>
  <dc:description>exif_MSED_fa2e6509e64d883121cbef4a924dc003aedc52b92c303863b6979d73aab39816</dc:description>
  <cp:lastModifiedBy>User</cp:lastModifiedBy>
  <cp:lastPrinted>2020-04-26T18:34:57Z</cp:lastPrinted>
  <dcterms:created xsi:type="dcterms:W3CDTF">2019-01-27T13:34:17Z</dcterms:created>
  <dcterms:modified xsi:type="dcterms:W3CDTF">2020-04-26T18:35:10Z</dcterms:modified>
</cp:coreProperties>
</file>