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45" windowHeight="4575" activeTab="4"/>
  </bookViews>
  <sheets>
    <sheet name="ODL" sheetId="1" r:id="rId1"/>
    <sheet name="3TR-1TE" sheetId="6" r:id="rId2"/>
    <sheet name="CB" sheetId="9" r:id="rId3"/>
    <sheet name="LML" sheetId="10" r:id="rId4"/>
    <sheet name="Tổng hợ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F36" i="1"/>
  <c r="F40" i="10"/>
  <c r="G46" i="10" l="1"/>
  <c r="F46" i="10"/>
  <c r="G45" i="10"/>
  <c r="F45" i="10"/>
  <c r="G44" i="10"/>
  <c r="F44" i="10"/>
  <c r="G43" i="10"/>
  <c r="F43" i="10"/>
  <c r="G42" i="10"/>
  <c r="F42" i="10"/>
  <c r="G41" i="10"/>
  <c r="F41" i="10"/>
  <c r="G40" i="10"/>
  <c r="G39" i="10"/>
  <c r="F39" i="10"/>
  <c r="G38" i="10"/>
  <c r="F38" i="10"/>
  <c r="G37" i="10"/>
  <c r="F37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H22" i="10" l="1"/>
  <c r="H20" i="10"/>
  <c r="H17" i="10"/>
  <c r="H46" i="10"/>
  <c r="H45" i="10"/>
  <c r="H44" i="10"/>
  <c r="H43" i="10"/>
  <c r="H42" i="10"/>
  <c r="H41" i="10"/>
  <c r="H39" i="10"/>
  <c r="G47" i="10"/>
  <c r="N8" i="5" s="1"/>
  <c r="H38" i="10"/>
  <c r="H35" i="10"/>
  <c r="H34" i="10"/>
  <c r="H33" i="10"/>
  <c r="H32" i="10"/>
  <c r="H31" i="10"/>
  <c r="H30" i="10"/>
  <c r="H29" i="10"/>
  <c r="F36" i="10"/>
  <c r="J8" i="5" s="1"/>
  <c r="G36" i="10"/>
  <c r="K8" i="5" s="1"/>
  <c r="H28" i="10"/>
  <c r="H27" i="10"/>
  <c r="H24" i="10"/>
  <c r="H23" i="10"/>
  <c r="H21" i="10"/>
  <c r="H19" i="10"/>
  <c r="H18" i="10"/>
  <c r="F25" i="10"/>
  <c r="G8" i="5" s="1"/>
  <c r="G25" i="10"/>
  <c r="H8" i="5" s="1"/>
  <c r="H16" i="10"/>
  <c r="F14" i="10"/>
  <c r="D8" i="5" s="1"/>
  <c r="G14" i="10"/>
  <c r="E8" i="5" s="1"/>
  <c r="H5" i="10"/>
  <c r="H6" i="10"/>
  <c r="H7" i="10"/>
  <c r="H8" i="10"/>
  <c r="H9" i="10"/>
  <c r="H10" i="10"/>
  <c r="H11" i="10"/>
  <c r="H12" i="10"/>
  <c r="H13" i="10"/>
  <c r="H15" i="10"/>
  <c r="H37" i="10"/>
  <c r="H4" i="10"/>
  <c r="H26" i="10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H36" i="10" l="1"/>
  <c r="L8" i="5" s="1"/>
  <c r="H25" i="10"/>
  <c r="I8" i="5" s="1"/>
  <c r="H14" i="10"/>
  <c r="F8" i="5" s="1"/>
  <c r="G47" i="9"/>
  <c r="N7" i="5" s="1"/>
  <c r="F47" i="9"/>
  <c r="M7" i="5" s="1"/>
  <c r="H42" i="9"/>
  <c r="H44" i="9"/>
  <c r="H29" i="9"/>
  <c r="H35" i="9"/>
  <c r="H19" i="9"/>
  <c r="H46" i="9"/>
  <c r="H45" i="9"/>
  <c r="H43" i="9"/>
  <c r="H41" i="9"/>
  <c r="H40" i="9"/>
  <c r="H39" i="9"/>
  <c r="H38" i="9"/>
  <c r="H34" i="9"/>
  <c r="H33" i="9"/>
  <c r="H32" i="9"/>
  <c r="H31" i="9"/>
  <c r="G36" i="9"/>
  <c r="K7" i="5" s="1"/>
  <c r="H30" i="9"/>
  <c r="F36" i="9"/>
  <c r="J7" i="5" s="1"/>
  <c r="H28" i="9"/>
  <c r="H27" i="9"/>
  <c r="H24" i="9"/>
  <c r="H23" i="9"/>
  <c r="H22" i="9"/>
  <c r="H21" i="9"/>
  <c r="H20" i="9"/>
  <c r="H18" i="9"/>
  <c r="F25" i="9"/>
  <c r="G7" i="5" s="1"/>
  <c r="G25" i="9"/>
  <c r="H7" i="5" s="1"/>
  <c r="H17" i="9"/>
  <c r="H16" i="9"/>
  <c r="H8" i="9"/>
  <c r="H13" i="9"/>
  <c r="H12" i="9"/>
  <c r="H11" i="9"/>
  <c r="H10" i="9"/>
  <c r="H9" i="9"/>
  <c r="H7" i="9"/>
  <c r="F14" i="9"/>
  <c r="D7" i="5" s="1"/>
  <c r="H6" i="9"/>
  <c r="G14" i="9"/>
  <c r="E7" i="5" s="1"/>
  <c r="H5" i="9"/>
  <c r="H37" i="9"/>
  <c r="H26" i="9"/>
  <c r="H15" i="9"/>
  <c r="H4" i="9"/>
  <c r="H47" i="9" l="1"/>
  <c r="O7" i="5" s="1"/>
  <c r="H36" i="9"/>
  <c r="L7" i="5" s="1"/>
  <c r="H25" i="9"/>
  <c r="I7" i="5" s="1"/>
  <c r="H14" i="9"/>
  <c r="F7" i="5" s="1"/>
  <c r="F7" i="6" l="1"/>
  <c r="N6" i="5" s="1"/>
  <c r="E7" i="6"/>
  <c r="M6" i="5" s="1"/>
  <c r="F6" i="6"/>
  <c r="K6" i="5" s="1"/>
  <c r="E6" i="6"/>
  <c r="J6" i="5" s="1"/>
  <c r="F5" i="6"/>
  <c r="H6" i="5" s="1"/>
  <c r="E5" i="6"/>
  <c r="G6" i="5" s="1"/>
  <c r="F4" i="6"/>
  <c r="E6" i="5" s="1"/>
  <c r="E4" i="6"/>
  <c r="D6" i="5" s="1"/>
  <c r="G4" i="6" l="1"/>
  <c r="F6" i="5" s="1"/>
  <c r="G5" i="6"/>
  <c r="I6" i="5" s="1"/>
  <c r="G6" i="6"/>
  <c r="L6" i="5" s="1"/>
  <c r="G7" i="6"/>
  <c r="O6" i="5" s="1"/>
  <c r="G46" i="1" l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H39" i="1" l="1"/>
  <c r="H41" i="1"/>
  <c r="H43" i="1"/>
  <c r="H45" i="1"/>
  <c r="H28" i="1"/>
  <c r="H30" i="1"/>
  <c r="H34" i="1"/>
  <c r="H19" i="1"/>
  <c r="H21" i="1"/>
  <c r="H23" i="1"/>
  <c r="H46" i="1"/>
  <c r="H44" i="1"/>
  <c r="H42" i="1"/>
  <c r="H40" i="1"/>
  <c r="F47" i="1"/>
  <c r="M5" i="5" s="1"/>
  <c r="G47" i="1"/>
  <c r="N5" i="5" s="1"/>
  <c r="H38" i="1"/>
  <c r="H35" i="1"/>
  <c r="H33" i="1"/>
  <c r="H32" i="1"/>
  <c r="H31" i="1"/>
  <c r="H29" i="1"/>
  <c r="J5" i="5"/>
  <c r="G36" i="1"/>
  <c r="K5" i="5" s="1"/>
  <c r="H27" i="1"/>
  <c r="H24" i="1"/>
  <c r="H22" i="1"/>
  <c r="F25" i="1"/>
  <c r="G5" i="5" s="1"/>
  <c r="H20" i="1"/>
  <c r="H18" i="1"/>
  <c r="H17" i="1"/>
  <c r="G25" i="1"/>
  <c r="H5" i="5" s="1"/>
  <c r="H16" i="1"/>
  <c r="H37" i="1"/>
  <c r="H26" i="1"/>
  <c r="H15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H36" i="1" l="1"/>
  <c r="L5" i="5" s="1"/>
  <c r="H47" i="1"/>
  <c r="O5" i="5" s="1"/>
  <c r="H25" i="1"/>
  <c r="G14" i="1"/>
  <c r="E5" i="5" s="1"/>
  <c r="F14" i="1"/>
  <c r="D5" i="5" s="1"/>
  <c r="H5" i="1"/>
  <c r="H6" i="1"/>
  <c r="H7" i="1"/>
  <c r="H8" i="1"/>
  <c r="H9" i="1"/>
  <c r="H10" i="1"/>
  <c r="H11" i="1"/>
  <c r="H12" i="1"/>
  <c r="H13" i="1"/>
  <c r="H4" i="1"/>
  <c r="H14" i="1" l="1"/>
  <c r="F5" i="5" s="1"/>
  <c r="H40" i="10"/>
  <c r="F47" i="10"/>
  <c r="H47" i="10" s="1"/>
  <c r="O8" i="5" s="1"/>
  <c r="M8" i="5" l="1"/>
</calcChain>
</file>

<file path=xl/sharedStrings.xml><?xml version="1.0" encoding="utf-8"?>
<sst xmlns="http://schemas.openxmlformats.org/spreadsheetml/2006/main" count="93" uniqueCount="27">
  <si>
    <t>Tên domain</t>
  </si>
  <si>
    <t>Lần kiểm thử</t>
  </si>
  <si>
    <t>TP</t>
  </si>
  <si>
    <t>FN</t>
  </si>
  <si>
    <t>FP</t>
  </si>
  <si>
    <t>Precision</t>
  </si>
  <si>
    <t>Recall</t>
  </si>
  <si>
    <t>F1</t>
  </si>
  <si>
    <t>TV</t>
  </si>
  <si>
    <t>Electronics</t>
  </si>
  <si>
    <t>Camera</t>
  </si>
  <si>
    <t>Cellphone</t>
  </si>
  <si>
    <t>Trung bình</t>
  </si>
  <si>
    <t>Method</t>
  </si>
  <si>
    <t>N-grams</t>
  </si>
  <si>
    <t>No. of feature selection</t>
  </si>
  <si>
    <t>Trigrams</t>
  </si>
  <si>
    <t>3TR - 1TE</t>
  </si>
  <si>
    <t>Combine data</t>
  </si>
  <si>
    <t>Lifelong Machine Learning</t>
  </si>
  <si>
    <t>COMBINE DATA</t>
  </si>
  <si>
    <t>2500 + 1500 * 3</t>
  </si>
  <si>
    <t xml:space="preserve">ODL </t>
  </si>
  <si>
    <t xml:space="preserve"> LML</t>
  </si>
  <si>
    <t xml:space="preserve">TỔNG HỢP KẾT QUẢ KIỂM THỬ </t>
  </si>
  <si>
    <t>3TR-1TE, 3000 feature selection</t>
  </si>
  <si>
    <t>ONE DOMAIN LEARNING : 2000 feature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</si>
</sst>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2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5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0" borderId="12" applyNumberFormat="0" applyFill="0" applyAlignment="0" applyProtection="0"/>
    <xf numFmtId="0" fontId="4" fillId="0" borderId="0" applyNumberFormat="0" applyFill="0" applyBorder="0" applyAlignment="0" applyProtection="0"/>
    <xf numFmtId="0" fontId="5" fillId="4" borderId="13" applyNumberFormat="0" applyAlignment="0" applyProtection="0"/>
    <xf numFmtId="0" fontId="6" fillId="5" borderId="14" applyNumberFormat="0" applyAlignment="0" applyProtection="0"/>
    <xf numFmtId="0" fontId="7" fillId="8" borderId="15" applyNumberFormat="0" applyAlignment="0" applyProtection="0"/>
    <xf numFmtId="0" fontId="8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17" applyNumberFormat="0" applyFill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3" borderId="18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1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6">
    <cellStyle name="??u ?? 1" xfId="1"/>
    <cellStyle name="??u ?? 2" xfId="2"/>
    <cellStyle name="??u ?? 3" xfId="3"/>
    <cellStyle name="??u ?? 4" xfId="4"/>
    <cellStyle name="??u va?o" xfId="5"/>
    <cellStyle name="?â?u ra" xfId="6"/>
    <cellStyle name="Kiê?m tra Ô" xfId="7"/>
    <cellStyle name="Normal" xfId="0" builtinId="0"/>
    <cellStyle name="Ô ????c Nô?i kê?t" xfId="8"/>
    <cellStyle name="Tiêu ?ê?" xfId="9"/>
    <cellStyle name="Tô?ng" xfId="10"/>
    <cellStyle name="Tô?t" xfId="11"/>
    <cellStyle name="Trung lâ?p" xfId="12"/>
    <cellStyle name="V?n ba?n Ca?nh báo" xfId="13"/>
    <cellStyle name="V?n ba?n Gia?i thích" xfId="14"/>
    <cellStyle name="Xâ?u" xfId="1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I40" sqref="I40"/>
    </sheetView>
  </sheetViews>
  <sheetFormatPr defaultColWidth="13" defaultRowHeight="15" x14ac:dyDescent="0.25"/>
  <cols>
    <col min="1" max="1" width="14" style="1" customWidth="1"/>
    <col min="2" max="2" width="12.5703125" style="1" customWidth="1"/>
    <col min="3" max="5" width="9.5703125" style="1" customWidth="1"/>
    <col min="6" max="8" width="11.85546875" style="1" customWidth="1"/>
    <col min="9" max="16384" width="13" style="1"/>
  </cols>
  <sheetData>
    <row r="1" spans="1:10" ht="36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</row>
    <row r="2" spans="1:10" x14ac:dyDescent="0.25">
      <c r="J2" s="33"/>
    </row>
    <row r="3" spans="1:10" s="4" customFormat="1" ht="38.25" customHeight="1" x14ac:dyDescent="0.25">
      <c r="A3" s="2" t="s">
        <v>0</v>
      </c>
      <c r="B3" s="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0" x14ac:dyDescent="0.25">
      <c r="A4" s="40" t="s">
        <v>8</v>
      </c>
      <c r="B4" s="7">
        <v>1</v>
      </c>
      <c r="C4" s="5">
        <v>22</v>
      </c>
      <c r="D4" s="5">
        <v>4</v>
      </c>
      <c r="E4" s="5">
        <v>6</v>
      </c>
      <c r="F4" s="13">
        <f t="shared" ref="F4:F13" si="0">IF(C4+E4=0,0,ROUND(C4*100/(C4+E4),2))</f>
        <v>78.569999999999993</v>
      </c>
      <c r="G4" s="13">
        <f t="shared" ref="G4:G13" si="1">IF(C4+D4=0,0,ROUND(C4*100/(C4+D4), 2))</f>
        <v>84.62</v>
      </c>
      <c r="H4" s="13">
        <f t="shared" ref="H4" si="2">IF(F4+G4=0,0,ROUND((2*F4*G4)/(F4+G4),2))</f>
        <v>81.48</v>
      </c>
    </row>
    <row r="5" spans="1:10" x14ac:dyDescent="0.25">
      <c r="A5" s="41"/>
      <c r="B5" s="8">
        <v>2</v>
      </c>
      <c r="C5" s="6">
        <v>18</v>
      </c>
      <c r="D5" s="6">
        <v>8</v>
      </c>
      <c r="E5" s="6">
        <v>3</v>
      </c>
      <c r="F5" s="13">
        <f t="shared" si="0"/>
        <v>85.71</v>
      </c>
      <c r="G5" s="13">
        <f t="shared" si="1"/>
        <v>69.23</v>
      </c>
      <c r="H5" s="13">
        <f>IF(F5+G5=0,0,ROUND((2*F5*G5)/(F5+G5),2))</f>
        <v>76.59</v>
      </c>
    </row>
    <row r="6" spans="1:10" x14ac:dyDescent="0.25">
      <c r="A6" s="41"/>
      <c r="B6" s="8">
        <v>3</v>
      </c>
      <c r="C6" s="6">
        <v>21</v>
      </c>
      <c r="D6" s="6">
        <v>5</v>
      </c>
      <c r="E6" s="6">
        <v>7</v>
      </c>
      <c r="F6" s="13">
        <f t="shared" si="0"/>
        <v>75</v>
      </c>
      <c r="G6" s="13">
        <f t="shared" si="1"/>
        <v>80.77</v>
      </c>
      <c r="H6" s="13">
        <f t="shared" ref="H6:H15" si="3">IF(F6+G6=0,0,ROUND((2*F6*G6)/(F6+G6),2))</f>
        <v>77.78</v>
      </c>
    </row>
    <row r="7" spans="1:10" x14ac:dyDescent="0.25">
      <c r="A7" s="41"/>
      <c r="B7" s="8">
        <v>4</v>
      </c>
      <c r="C7" s="6">
        <v>19</v>
      </c>
      <c r="D7" s="6">
        <v>7</v>
      </c>
      <c r="E7" s="6">
        <v>10</v>
      </c>
      <c r="F7" s="13">
        <f t="shared" si="0"/>
        <v>65.52</v>
      </c>
      <c r="G7" s="13">
        <f t="shared" si="1"/>
        <v>73.08</v>
      </c>
      <c r="H7" s="13">
        <f t="shared" si="3"/>
        <v>69.09</v>
      </c>
    </row>
    <row r="8" spans="1:10" x14ac:dyDescent="0.25">
      <c r="A8" s="41"/>
      <c r="B8" s="8">
        <v>5</v>
      </c>
      <c r="C8" s="6">
        <v>23</v>
      </c>
      <c r="D8" s="6">
        <v>3</v>
      </c>
      <c r="E8" s="6">
        <v>4</v>
      </c>
      <c r="F8" s="13">
        <f t="shared" si="0"/>
        <v>85.19</v>
      </c>
      <c r="G8" s="13">
        <f t="shared" si="1"/>
        <v>88.46</v>
      </c>
      <c r="H8" s="13">
        <f t="shared" si="3"/>
        <v>86.79</v>
      </c>
    </row>
    <row r="9" spans="1:10" x14ac:dyDescent="0.25">
      <c r="A9" s="41"/>
      <c r="B9" s="8">
        <v>6</v>
      </c>
      <c r="C9" s="6">
        <v>19</v>
      </c>
      <c r="D9" s="6">
        <v>7</v>
      </c>
      <c r="E9" s="6">
        <v>6</v>
      </c>
      <c r="F9" s="13">
        <f t="shared" si="0"/>
        <v>76</v>
      </c>
      <c r="G9" s="13">
        <f t="shared" si="1"/>
        <v>73.08</v>
      </c>
      <c r="H9" s="13">
        <f t="shared" si="3"/>
        <v>74.510000000000005</v>
      </c>
    </row>
    <row r="10" spans="1:10" x14ac:dyDescent="0.25">
      <c r="A10" s="41"/>
      <c r="B10" s="8">
        <v>7</v>
      </c>
      <c r="C10" s="6">
        <v>23</v>
      </c>
      <c r="D10" s="6">
        <v>3</v>
      </c>
      <c r="E10" s="6">
        <v>5</v>
      </c>
      <c r="F10" s="13">
        <f t="shared" si="0"/>
        <v>82.14</v>
      </c>
      <c r="G10" s="13">
        <f t="shared" si="1"/>
        <v>88.46</v>
      </c>
      <c r="H10" s="13">
        <f t="shared" si="3"/>
        <v>85.18</v>
      </c>
    </row>
    <row r="11" spans="1:10" x14ac:dyDescent="0.25">
      <c r="A11" s="41"/>
      <c r="B11" s="8">
        <v>8</v>
      </c>
      <c r="C11" s="6">
        <v>22</v>
      </c>
      <c r="D11" s="6">
        <v>4</v>
      </c>
      <c r="E11" s="6">
        <v>5</v>
      </c>
      <c r="F11" s="13">
        <f t="shared" si="0"/>
        <v>81.48</v>
      </c>
      <c r="G11" s="13">
        <f t="shared" si="1"/>
        <v>84.62</v>
      </c>
      <c r="H11" s="13">
        <f t="shared" si="3"/>
        <v>83.02</v>
      </c>
    </row>
    <row r="12" spans="1:10" x14ac:dyDescent="0.25">
      <c r="A12" s="41"/>
      <c r="B12" s="8">
        <v>9</v>
      </c>
      <c r="C12" s="6">
        <v>19</v>
      </c>
      <c r="D12" s="6">
        <v>7</v>
      </c>
      <c r="E12" s="6">
        <v>7</v>
      </c>
      <c r="F12" s="13">
        <f t="shared" si="0"/>
        <v>73.08</v>
      </c>
      <c r="G12" s="13">
        <f t="shared" si="1"/>
        <v>73.08</v>
      </c>
      <c r="H12" s="13">
        <f t="shared" si="3"/>
        <v>73.08</v>
      </c>
    </row>
    <row r="13" spans="1:10" x14ac:dyDescent="0.25">
      <c r="A13" s="41"/>
      <c r="B13" s="8">
        <v>10</v>
      </c>
      <c r="C13" s="6">
        <v>26</v>
      </c>
      <c r="D13" s="6">
        <v>3</v>
      </c>
      <c r="E13" s="6">
        <v>9</v>
      </c>
      <c r="F13" s="13">
        <f t="shared" si="0"/>
        <v>74.290000000000006</v>
      </c>
      <c r="G13" s="13">
        <f t="shared" si="1"/>
        <v>89.66</v>
      </c>
      <c r="H13" s="13">
        <f t="shared" si="3"/>
        <v>81.25</v>
      </c>
    </row>
    <row r="14" spans="1:10" ht="20.100000000000001" customHeight="1" x14ac:dyDescent="0.25">
      <c r="A14" s="42"/>
      <c r="B14" s="43" t="s">
        <v>12</v>
      </c>
      <c r="C14" s="44"/>
      <c r="D14" s="44"/>
      <c r="E14" s="44"/>
      <c r="F14" s="14">
        <f>ROUND(AVERAGE(F4:F13), 2)</f>
        <v>77.7</v>
      </c>
      <c r="G14" s="14">
        <f>ROUND(AVERAGE(G4:G13), 2)</f>
        <v>80.510000000000005</v>
      </c>
      <c r="H14" s="15">
        <f t="shared" si="3"/>
        <v>79.08</v>
      </c>
    </row>
    <row r="15" spans="1:10" x14ac:dyDescent="0.25">
      <c r="A15" s="40" t="s">
        <v>9</v>
      </c>
      <c r="B15" s="12">
        <v>1</v>
      </c>
      <c r="C15" s="12">
        <v>22</v>
      </c>
      <c r="D15" s="12">
        <v>6</v>
      </c>
      <c r="E15" s="12">
        <v>12</v>
      </c>
      <c r="F15" s="13">
        <f t="shared" ref="F15:F24" si="4">IF(C15+E15=0,0,ROUND(C15*100/(C15+E15),2))</f>
        <v>64.709999999999994</v>
      </c>
      <c r="G15" s="13">
        <f t="shared" ref="G15:G24" si="5">IF(C15+D15=0,0,ROUND(C15*100/(C15+D15), 2))</f>
        <v>78.569999999999993</v>
      </c>
      <c r="H15" s="13">
        <f t="shared" si="3"/>
        <v>70.97</v>
      </c>
    </row>
    <row r="16" spans="1:10" x14ac:dyDescent="0.25">
      <c r="A16" s="41"/>
      <c r="B16" s="11">
        <v>2</v>
      </c>
      <c r="C16" s="11">
        <v>22</v>
      </c>
      <c r="D16" s="11">
        <v>6</v>
      </c>
      <c r="E16" s="11">
        <v>11</v>
      </c>
      <c r="F16" s="13">
        <f t="shared" si="4"/>
        <v>66.67</v>
      </c>
      <c r="G16" s="13">
        <f t="shared" si="5"/>
        <v>78.569999999999993</v>
      </c>
      <c r="H16" s="13">
        <f>IF(F16+G16=0,0,ROUND((2*F16*G16)/(F16+G16),2))</f>
        <v>72.13</v>
      </c>
    </row>
    <row r="17" spans="1:8" x14ac:dyDescent="0.25">
      <c r="A17" s="41"/>
      <c r="B17" s="11">
        <v>3</v>
      </c>
      <c r="C17" s="11">
        <v>24</v>
      </c>
      <c r="D17" s="11">
        <v>4</v>
      </c>
      <c r="E17" s="11">
        <v>14</v>
      </c>
      <c r="F17" s="13">
        <f t="shared" si="4"/>
        <v>63.16</v>
      </c>
      <c r="G17" s="13">
        <f t="shared" si="5"/>
        <v>85.71</v>
      </c>
      <c r="H17" s="13">
        <f t="shared" ref="H17:H26" si="6">IF(F17+G17=0,0,ROUND((2*F17*G17)/(F17+G17),2))</f>
        <v>72.73</v>
      </c>
    </row>
    <row r="18" spans="1:8" x14ac:dyDescent="0.25">
      <c r="A18" s="41"/>
      <c r="B18" s="11">
        <v>4</v>
      </c>
      <c r="C18" s="11">
        <v>22</v>
      </c>
      <c r="D18" s="11">
        <v>6</v>
      </c>
      <c r="E18" s="11">
        <v>22</v>
      </c>
      <c r="F18" s="13">
        <f t="shared" si="4"/>
        <v>50</v>
      </c>
      <c r="G18" s="13">
        <f t="shared" si="5"/>
        <v>78.569999999999993</v>
      </c>
      <c r="H18" s="13">
        <f t="shared" si="6"/>
        <v>61.11</v>
      </c>
    </row>
    <row r="19" spans="1:8" x14ac:dyDescent="0.25">
      <c r="A19" s="41"/>
      <c r="B19" s="11">
        <v>5</v>
      </c>
      <c r="C19" s="11">
        <v>22</v>
      </c>
      <c r="D19" s="11">
        <v>6</v>
      </c>
      <c r="E19" s="11">
        <v>12</v>
      </c>
      <c r="F19" s="13">
        <f t="shared" si="4"/>
        <v>64.709999999999994</v>
      </c>
      <c r="G19" s="13">
        <f t="shared" si="5"/>
        <v>78.569999999999993</v>
      </c>
      <c r="H19" s="13">
        <f t="shared" si="6"/>
        <v>70.97</v>
      </c>
    </row>
    <row r="20" spans="1:8" x14ac:dyDescent="0.25">
      <c r="A20" s="41"/>
      <c r="B20" s="11">
        <v>6</v>
      </c>
      <c r="C20" s="11">
        <v>23</v>
      </c>
      <c r="D20" s="11">
        <v>5</v>
      </c>
      <c r="E20" s="11">
        <v>12</v>
      </c>
      <c r="F20" s="13">
        <f t="shared" si="4"/>
        <v>65.709999999999994</v>
      </c>
      <c r="G20" s="13">
        <f t="shared" si="5"/>
        <v>82.14</v>
      </c>
      <c r="H20" s="13">
        <f t="shared" si="6"/>
        <v>73.010000000000005</v>
      </c>
    </row>
    <row r="21" spans="1:8" x14ac:dyDescent="0.25">
      <c r="A21" s="41"/>
      <c r="B21" s="11">
        <v>7</v>
      </c>
      <c r="C21" s="11">
        <v>24</v>
      </c>
      <c r="D21" s="11">
        <v>4</v>
      </c>
      <c r="E21" s="11">
        <v>18</v>
      </c>
      <c r="F21" s="13">
        <f t="shared" si="4"/>
        <v>57.14</v>
      </c>
      <c r="G21" s="13">
        <f t="shared" si="5"/>
        <v>85.71</v>
      </c>
      <c r="H21" s="13">
        <f t="shared" si="6"/>
        <v>68.569999999999993</v>
      </c>
    </row>
    <row r="22" spans="1:8" x14ac:dyDescent="0.25">
      <c r="A22" s="41"/>
      <c r="B22" s="11">
        <v>8</v>
      </c>
      <c r="C22" s="11">
        <v>22</v>
      </c>
      <c r="D22" s="11">
        <v>6</v>
      </c>
      <c r="E22" s="11">
        <v>5</v>
      </c>
      <c r="F22" s="13">
        <f t="shared" si="4"/>
        <v>81.48</v>
      </c>
      <c r="G22" s="13">
        <f t="shared" si="5"/>
        <v>78.569999999999993</v>
      </c>
      <c r="H22" s="13">
        <f t="shared" si="6"/>
        <v>80</v>
      </c>
    </row>
    <row r="23" spans="1:8" x14ac:dyDescent="0.25">
      <c r="A23" s="41"/>
      <c r="B23" s="11">
        <v>9</v>
      </c>
      <c r="C23" s="11">
        <v>24</v>
      </c>
      <c r="D23" s="11">
        <v>4</v>
      </c>
      <c r="E23" s="11">
        <v>12</v>
      </c>
      <c r="F23" s="13">
        <f t="shared" si="4"/>
        <v>66.67</v>
      </c>
      <c r="G23" s="13">
        <f t="shared" si="5"/>
        <v>85.71</v>
      </c>
      <c r="H23" s="13">
        <f t="shared" si="6"/>
        <v>75</v>
      </c>
    </row>
    <row r="24" spans="1:8" x14ac:dyDescent="0.25">
      <c r="A24" s="41"/>
      <c r="B24" s="11">
        <v>10</v>
      </c>
      <c r="C24" s="11">
        <v>27</v>
      </c>
      <c r="D24" s="11">
        <v>1</v>
      </c>
      <c r="E24" s="11">
        <v>8</v>
      </c>
      <c r="F24" s="13">
        <f t="shared" si="4"/>
        <v>77.14</v>
      </c>
      <c r="G24" s="13">
        <f t="shared" si="5"/>
        <v>96.43</v>
      </c>
      <c r="H24" s="13">
        <f t="shared" si="6"/>
        <v>85.71</v>
      </c>
    </row>
    <row r="25" spans="1:8" ht="20.100000000000001" customHeight="1" x14ac:dyDescent="0.25">
      <c r="A25" s="42"/>
      <c r="B25" s="43" t="s">
        <v>12</v>
      </c>
      <c r="C25" s="44"/>
      <c r="D25" s="44"/>
      <c r="E25" s="44"/>
      <c r="F25" s="14">
        <f>ROUND(AVERAGE(F15:F24), 2)</f>
        <v>65.739999999999995</v>
      </c>
      <c r="G25" s="14">
        <f>ROUND(AVERAGE(G15:G24), 2)</f>
        <v>82.86</v>
      </c>
      <c r="H25" s="15">
        <f t="shared" si="6"/>
        <v>73.31</v>
      </c>
    </row>
    <row r="26" spans="1:8" x14ac:dyDescent="0.25">
      <c r="A26" s="40" t="s">
        <v>10</v>
      </c>
      <c r="B26" s="12">
        <v>1</v>
      </c>
      <c r="C26" s="12">
        <v>25</v>
      </c>
      <c r="D26" s="12">
        <v>3</v>
      </c>
      <c r="E26" s="12">
        <v>11</v>
      </c>
      <c r="F26" s="13">
        <f t="shared" ref="F26:F35" si="7">IF(C26+E26=0,0,ROUND(C26*100/(C26+E26),2))</f>
        <v>69.44</v>
      </c>
      <c r="G26" s="13">
        <f t="shared" ref="G26:G35" si="8">IF(C26+D26=0,0,ROUND(C26*100/(C26+D26), 2))</f>
        <v>89.29</v>
      </c>
      <c r="H26" s="13">
        <f t="shared" si="6"/>
        <v>78.12</v>
      </c>
    </row>
    <row r="27" spans="1:8" x14ac:dyDescent="0.25">
      <c r="A27" s="41"/>
      <c r="B27" s="11">
        <v>2</v>
      </c>
      <c r="C27" s="11">
        <v>24</v>
      </c>
      <c r="D27" s="11">
        <v>4</v>
      </c>
      <c r="E27" s="11">
        <v>14</v>
      </c>
      <c r="F27" s="13">
        <f t="shared" si="7"/>
        <v>63.16</v>
      </c>
      <c r="G27" s="13">
        <f t="shared" si="8"/>
        <v>85.71</v>
      </c>
      <c r="H27" s="13">
        <f>IF(F27+G27=0,0,ROUND((2*F27*G27)/(F27+G27),2))</f>
        <v>72.73</v>
      </c>
    </row>
    <row r="28" spans="1:8" x14ac:dyDescent="0.25">
      <c r="A28" s="41"/>
      <c r="B28" s="11">
        <v>3</v>
      </c>
      <c r="C28" s="11">
        <v>20</v>
      </c>
      <c r="D28" s="11">
        <v>8</v>
      </c>
      <c r="E28" s="11">
        <v>10</v>
      </c>
      <c r="F28" s="13">
        <f t="shared" si="7"/>
        <v>66.67</v>
      </c>
      <c r="G28" s="13">
        <f t="shared" si="8"/>
        <v>71.430000000000007</v>
      </c>
      <c r="H28" s="13">
        <f t="shared" ref="H28:H37" si="9">IF(F28+G28=0,0,ROUND((2*F28*G28)/(F28+G28),2))</f>
        <v>68.97</v>
      </c>
    </row>
    <row r="29" spans="1:8" x14ac:dyDescent="0.25">
      <c r="A29" s="41"/>
      <c r="B29" s="11">
        <v>4</v>
      </c>
      <c r="C29" s="11">
        <v>25</v>
      </c>
      <c r="D29" s="11">
        <v>3</v>
      </c>
      <c r="E29" s="11">
        <v>15</v>
      </c>
      <c r="F29" s="13">
        <f t="shared" si="7"/>
        <v>62.5</v>
      </c>
      <c r="G29" s="13">
        <f t="shared" si="8"/>
        <v>89.29</v>
      </c>
      <c r="H29" s="13">
        <f t="shared" si="9"/>
        <v>73.53</v>
      </c>
    </row>
    <row r="30" spans="1:8" x14ac:dyDescent="0.25">
      <c r="A30" s="41"/>
      <c r="B30" s="11">
        <v>5</v>
      </c>
      <c r="C30" s="11">
        <v>27</v>
      </c>
      <c r="D30" s="11">
        <v>1</v>
      </c>
      <c r="E30" s="11">
        <v>3</v>
      </c>
      <c r="F30" s="13">
        <f t="shared" si="7"/>
        <v>90</v>
      </c>
      <c r="G30" s="13">
        <f t="shared" si="8"/>
        <v>96.43</v>
      </c>
      <c r="H30" s="13">
        <f t="shared" si="9"/>
        <v>93.1</v>
      </c>
    </row>
    <row r="31" spans="1:8" x14ac:dyDescent="0.25">
      <c r="A31" s="41"/>
      <c r="B31" s="11">
        <v>6</v>
      </c>
      <c r="C31" s="11">
        <v>25</v>
      </c>
      <c r="D31" s="11">
        <v>3</v>
      </c>
      <c r="E31" s="11">
        <v>5</v>
      </c>
      <c r="F31" s="13">
        <f t="shared" si="7"/>
        <v>83.33</v>
      </c>
      <c r="G31" s="13">
        <f t="shared" si="8"/>
        <v>89.29</v>
      </c>
      <c r="H31" s="13">
        <f t="shared" si="9"/>
        <v>86.21</v>
      </c>
    </row>
    <row r="32" spans="1:8" x14ac:dyDescent="0.25">
      <c r="A32" s="41"/>
      <c r="B32" s="11">
        <v>7</v>
      </c>
      <c r="C32" s="11">
        <v>27</v>
      </c>
      <c r="D32" s="11">
        <v>1</v>
      </c>
      <c r="E32" s="11">
        <v>12</v>
      </c>
      <c r="F32" s="13">
        <f t="shared" si="7"/>
        <v>69.23</v>
      </c>
      <c r="G32" s="13">
        <f t="shared" si="8"/>
        <v>96.43</v>
      </c>
      <c r="H32" s="13">
        <f t="shared" si="9"/>
        <v>80.599999999999994</v>
      </c>
    </row>
    <row r="33" spans="1:8" x14ac:dyDescent="0.25">
      <c r="A33" s="41"/>
      <c r="B33" s="11">
        <v>8</v>
      </c>
      <c r="C33" s="11">
        <v>21</v>
      </c>
      <c r="D33" s="11">
        <v>7</v>
      </c>
      <c r="E33" s="11">
        <v>5</v>
      </c>
      <c r="F33" s="13">
        <f t="shared" si="7"/>
        <v>80.77</v>
      </c>
      <c r="G33" s="13">
        <f t="shared" si="8"/>
        <v>75</v>
      </c>
      <c r="H33" s="13">
        <f t="shared" si="9"/>
        <v>77.78</v>
      </c>
    </row>
    <row r="34" spans="1:8" x14ac:dyDescent="0.25">
      <c r="A34" s="41"/>
      <c r="B34" s="11">
        <v>9</v>
      </c>
      <c r="C34" s="11">
        <v>20</v>
      </c>
      <c r="D34" s="11">
        <v>8</v>
      </c>
      <c r="E34" s="11">
        <v>9</v>
      </c>
      <c r="F34" s="13">
        <f t="shared" si="7"/>
        <v>68.97</v>
      </c>
      <c r="G34" s="13">
        <f t="shared" si="8"/>
        <v>71.430000000000007</v>
      </c>
      <c r="H34" s="13">
        <f t="shared" si="9"/>
        <v>70.180000000000007</v>
      </c>
    </row>
    <row r="35" spans="1:8" x14ac:dyDescent="0.25">
      <c r="A35" s="41"/>
      <c r="B35" s="11">
        <v>10</v>
      </c>
      <c r="C35" s="11">
        <v>28</v>
      </c>
      <c r="D35" s="11">
        <v>2</v>
      </c>
      <c r="E35" s="11">
        <v>12</v>
      </c>
      <c r="F35" s="13">
        <f t="shared" si="7"/>
        <v>70</v>
      </c>
      <c r="G35" s="13">
        <f t="shared" si="8"/>
        <v>93.33</v>
      </c>
      <c r="H35" s="13">
        <f t="shared" si="9"/>
        <v>80</v>
      </c>
    </row>
    <row r="36" spans="1:8" x14ac:dyDescent="0.25">
      <c r="A36" s="42"/>
      <c r="B36" s="43" t="s">
        <v>12</v>
      </c>
      <c r="C36" s="44"/>
      <c r="D36" s="44"/>
      <c r="E36" s="44"/>
      <c r="F36" s="14">
        <f>ROUND(AVERAGE(F26:F35), 2)</f>
        <v>72.41</v>
      </c>
      <c r="G36" s="14">
        <f>ROUND(AVERAGE(G26:G35), 2)</f>
        <v>85.76</v>
      </c>
      <c r="H36" s="15">
        <f t="shared" si="9"/>
        <v>78.52</v>
      </c>
    </row>
    <row r="37" spans="1:8" x14ac:dyDescent="0.25">
      <c r="A37" s="40" t="s">
        <v>11</v>
      </c>
      <c r="B37" s="12">
        <v>1</v>
      </c>
      <c r="C37" s="12">
        <v>10</v>
      </c>
      <c r="D37" s="12">
        <v>8</v>
      </c>
      <c r="E37" s="12">
        <v>3</v>
      </c>
      <c r="F37" s="13">
        <f t="shared" ref="F37:F46" si="10">IF(C37+E37=0,0,ROUND(C37*100/(C37+E37),2))</f>
        <v>76.92</v>
      </c>
      <c r="G37" s="13">
        <f t="shared" ref="G37:G46" si="11">IF(C37+D37=0,0,ROUND(C37*100/(C37+D37), 2))</f>
        <v>55.56</v>
      </c>
      <c r="H37" s="13">
        <f t="shared" si="9"/>
        <v>64.52</v>
      </c>
    </row>
    <row r="38" spans="1:8" x14ac:dyDescent="0.25">
      <c r="A38" s="41"/>
      <c r="B38" s="11">
        <v>2</v>
      </c>
      <c r="C38" s="11">
        <v>11</v>
      </c>
      <c r="D38" s="11">
        <v>7</v>
      </c>
      <c r="E38" s="11">
        <v>7</v>
      </c>
      <c r="F38" s="13">
        <f t="shared" si="10"/>
        <v>61.11</v>
      </c>
      <c r="G38" s="13">
        <f t="shared" si="11"/>
        <v>61.11</v>
      </c>
      <c r="H38" s="13">
        <f>IF(F38+G38=0,0,ROUND((2*F38*G38)/(F38+G38),2))</f>
        <v>61.11</v>
      </c>
    </row>
    <row r="39" spans="1:8" x14ac:dyDescent="0.25">
      <c r="A39" s="41"/>
      <c r="B39" s="11">
        <v>3</v>
      </c>
      <c r="C39" s="11">
        <v>11</v>
      </c>
      <c r="D39" s="11">
        <v>7</v>
      </c>
      <c r="E39" s="11">
        <v>9</v>
      </c>
      <c r="F39" s="13">
        <f t="shared" si="10"/>
        <v>55</v>
      </c>
      <c r="G39" s="13">
        <f t="shared" si="11"/>
        <v>61.11</v>
      </c>
      <c r="H39" s="13">
        <f t="shared" ref="H39:H47" si="12">IF(F39+G39=0,0,ROUND((2*F39*G39)/(F39+G39),2))</f>
        <v>57.89</v>
      </c>
    </row>
    <row r="40" spans="1:8" x14ac:dyDescent="0.25">
      <c r="A40" s="41"/>
      <c r="B40" s="11">
        <v>4</v>
      </c>
      <c r="C40" s="11">
        <v>8</v>
      </c>
      <c r="D40" s="11">
        <v>10</v>
      </c>
      <c r="E40" s="11">
        <v>4</v>
      </c>
      <c r="F40" s="13">
        <f t="shared" si="10"/>
        <v>66.67</v>
      </c>
      <c r="G40" s="13">
        <f t="shared" si="11"/>
        <v>44.44</v>
      </c>
      <c r="H40" s="13">
        <f t="shared" si="12"/>
        <v>53.33</v>
      </c>
    </row>
    <row r="41" spans="1:8" x14ac:dyDescent="0.25">
      <c r="A41" s="41"/>
      <c r="B41" s="11">
        <v>5</v>
      </c>
      <c r="C41" s="11">
        <v>9</v>
      </c>
      <c r="D41" s="11">
        <v>9</v>
      </c>
      <c r="E41" s="11">
        <v>3</v>
      </c>
      <c r="F41" s="13">
        <f t="shared" si="10"/>
        <v>75</v>
      </c>
      <c r="G41" s="13">
        <f t="shared" si="11"/>
        <v>50</v>
      </c>
      <c r="H41" s="13">
        <f t="shared" si="12"/>
        <v>60</v>
      </c>
    </row>
    <row r="42" spans="1:8" x14ac:dyDescent="0.25">
      <c r="A42" s="41"/>
      <c r="B42" s="11">
        <v>6</v>
      </c>
      <c r="C42" s="11">
        <v>12</v>
      </c>
      <c r="D42" s="11">
        <v>6</v>
      </c>
      <c r="E42" s="11">
        <v>8</v>
      </c>
      <c r="F42" s="13">
        <f t="shared" si="10"/>
        <v>60</v>
      </c>
      <c r="G42" s="13">
        <f t="shared" si="11"/>
        <v>66.67</v>
      </c>
      <c r="H42" s="13">
        <f t="shared" si="12"/>
        <v>63.16</v>
      </c>
    </row>
    <row r="43" spans="1:8" x14ac:dyDescent="0.25">
      <c r="A43" s="41"/>
      <c r="B43" s="11">
        <v>7</v>
      </c>
      <c r="C43" s="11">
        <v>7</v>
      </c>
      <c r="D43" s="11">
        <v>11</v>
      </c>
      <c r="E43" s="11">
        <v>9</v>
      </c>
      <c r="F43" s="13">
        <f t="shared" si="10"/>
        <v>43.75</v>
      </c>
      <c r="G43" s="13">
        <f t="shared" si="11"/>
        <v>38.89</v>
      </c>
      <c r="H43" s="13">
        <f t="shared" si="12"/>
        <v>41.18</v>
      </c>
    </row>
    <row r="44" spans="1:8" x14ac:dyDescent="0.25">
      <c r="A44" s="41"/>
      <c r="B44" s="11">
        <v>8</v>
      </c>
      <c r="C44" s="11">
        <v>9</v>
      </c>
      <c r="D44" s="11">
        <v>9</v>
      </c>
      <c r="E44" s="11">
        <v>4</v>
      </c>
      <c r="F44" s="13">
        <f t="shared" si="10"/>
        <v>69.23</v>
      </c>
      <c r="G44" s="13">
        <f t="shared" si="11"/>
        <v>50</v>
      </c>
      <c r="H44" s="13">
        <f t="shared" si="12"/>
        <v>58.06</v>
      </c>
    </row>
    <row r="45" spans="1:8" x14ac:dyDescent="0.25">
      <c r="A45" s="41"/>
      <c r="B45" s="11">
        <v>9</v>
      </c>
      <c r="C45" s="11">
        <v>13</v>
      </c>
      <c r="D45" s="11">
        <v>5</v>
      </c>
      <c r="E45" s="11">
        <v>4</v>
      </c>
      <c r="F45" s="13">
        <f t="shared" si="10"/>
        <v>76.47</v>
      </c>
      <c r="G45" s="13">
        <f t="shared" si="11"/>
        <v>72.22</v>
      </c>
      <c r="H45" s="13">
        <f t="shared" si="12"/>
        <v>74.28</v>
      </c>
    </row>
    <row r="46" spans="1:8" ht="20.100000000000001" customHeight="1" x14ac:dyDescent="0.25">
      <c r="A46" s="41"/>
      <c r="B46" s="11">
        <v>10</v>
      </c>
      <c r="C46" s="11">
        <v>10</v>
      </c>
      <c r="D46" s="11">
        <v>12</v>
      </c>
      <c r="E46" s="11">
        <v>2</v>
      </c>
      <c r="F46" s="13">
        <f t="shared" si="10"/>
        <v>83.33</v>
      </c>
      <c r="G46" s="13">
        <f t="shared" si="11"/>
        <v>45.45</v>
      </c>
      <c r="H46" s="13">
        <f t="shared" si="12"/>
        <v>58.82</v>
      </c>
    </row>
    <row r="47" spans="1:8" x14ac:dyDescent="0.25">
      <c r="A47" s="42"/>
      <c r="B47" s="43" t="s">
        <v>12</v>
      </c>
      <c r="C47" s="44"/>
      <c r="D47" s="44"/>
      <c r="E47" s="44"/>
      <c r="F47" s="14">
        <f>ROUND(AVERAGE(F37:F46), 2)</f>
        <v>66.75</v>
      </c>
      <c r="G47" s="14">
        <f>ROUND(AVERAGE(G37:G46), 2)</f>
        <v>54.55</v>
      </c>
      <c r="H47" s="14">
        <f t="shared" si="12"/>
        <v>60.04</v>
      </c>
    </row>
    <row r="67" ht="20.100000000000001" customHeight="1" x14ac:dyDescent="0.25"/>
    <row r="70" ht="21.75" customHeight="1" x14ac:dyDescent="0.25"/>
    <row r="71" ht="36" customHeight="1" x14ac:dyDescent="0.25"/>
    <row r="72" ht="27.75" customHeight="1" x14ac:dyDescent="0.25"/>
  </sheetData>
  <mergeCells count="9">
    <mergeCell ref="A37:A47"/>
    <mergeCell ref="B47:E47"/>
    <mergeCell ref="A4:A14"/>
    <mergeCell ref="A1:H1"/>
    <mergeCell ref="B14:E14"/>
    <mergeCell ref="A15:A25"/>
    <mergeCell ref="B25:E25"/>
    <mergeCell ref="A26:A36"/>
    <mergeCell ref="B36:E36"/>
  </mergeCells>
  <conditionalFormatting sqref="A3:B3">
    <cfRule type="duplicateValues" dxfId="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7" sqref="G7"/>
    </sheetView>
  </sheetViews>
  <sheetFormatPr defaultColWidth="13" defaultRowHeight="15" x14ac:dyDescent="0.25"/>
  <cols>
    <col min="1" max="1" width="14" style="1" customWidth="1"/>
    <col min="2" max="4" width="9.5703125" style="1" customWidth="1"/>
    <col min="5" max="7" width="11.85546875" style="1" customWidth="1"/>
    <col min="8" max="16384" width="13" style="1"/>
  </cols>
  <sheetData>
    <row r="1" spans="1:7" ht="36" customHeight="1" x14ac:dyDescent="0.25">
      <c r="A1" s="45" t="s">
        <v>25</v>
      </c>
      <c r="B1" s="45"/>
      <c r="C1" s="45"/>
      <c r="D1" s="45"/>
      <c r="E1" s="45"/>
      <c r="F1" s="45"/>
      <c r="G1" s="45"/>
    </row>
    <row r="3" spans="1:7" s="9" customFormat="1" ht="38.25" customHeight="1" x14ac:dyDescent="0.25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s="20" t="s">
        <v>8</v>
      </c>
      <c r="B4" s="16">
        <v>235</v>
      </c>
      <c r="C4" s="16">
        <v>28</v>
      </c>
      <c r="D4" s="16">
        <v>133</v>
      </c>
      <c r="E4" s="13">
        <f t="shared" ref="E4" si="0">IF(B4+D4=0,0,ROUND(B4*100/(B4+D4),2))</f>
        <v>63.86</v>
      </c>
      <c r="F4" s="13">
        <f t="shared" ref="F4" si="1">IF(B4+C4=0,0,ROUND(B4*100/(B4+C4), 2))</f>
        <v>89.35</v>
      </c>
      <c r="G4" s="13">
        <f t="shared" ref="G4" si="2">IF(E4+F4=0,0,ROUND((2*E4*F4)/(E4+F4),2))</f>
        <v>74.48</v>
      </c>
    </row>
    <row r="5" spans="1:7" x14ac:dyDescent="0.25">
      <c r="A5" s="20" t="s">
        <v>9</v>
      </c>
      <c r="B5" s="16">
        <v>242</v>
      </c>
      <c r="C5" s="16">
        <v>38</v>
      </c>
      <c r="D5" s="16">
        <v>144</v>
      </c>
      <c r="E5" s="13">
        <f t="shared" ref="E5" si="3">IF(B5+D5=0,0,ROUND(B5*100/(B5+D5),2))</f>
        <v>62.69</v>
      </c>
      <c r="F5" s="13">
        <f t="shared" ref="F5" si="4">IF(B5+C5=0,0,ROUND(B5*100/(B5+C5), 2))</f>
        <v>86.43</v>
      </c>
      <c r="G5" s="13">
        <f t="shared" ref="G5" si="5">IF(E5+F5=0,0,ROUND((2*E5*F5)/(E5+F5),2))</f>
        <v>72.67</v>
      </c>
    </row>
    <row r="6" spans="1:7" x14ac:dyDescent="0.25">
      <c r="A6" s="20" t="s">
        <v>10</v>
      </c>
      <c r="B6" s="16">
        <v>204</v>
      </c>
      <c r="C6" s="16">
        <v>78</v>
      </c>
      <c r="D6" s="16">
        <v>31</v>
      </c>
      <c r="E6" s="13">
        <f t="shared" ref="E6" si="6">IF(B6+D6=0,0,ROUND(B6*100/(B6+D6),2))</f>
        <v>86.81</v>
      </c>
      <c r="F6" s="13">
        <f t="shared" ref="F6" si="7">IF(B6+C6=0,0,ROUND(B6*100/(B6+C6), 2))</f>
        <v>72.34</v>
      </c>
      <c r="G6" s="13">
        <f t="shared" ref="G6" si="8">IF(E6+F6=0,0,ROUND((2*E6*F6)/(E6+F6),2))</f>
        <v>78.92</v>
      </c>
    </row>
    <row r="7" spans="1:7" x14ac:dyDescent="0.25">
      <c r="A7" s="17" t="s">
        <v>11</v>
      </c>
      <c r="B7" s="17">
        <v>125</v>
      </c>
      <c r="C7" s="17">
        <v>59</v>
      </c>
      <c r="D7" s="17">
        <v>122</v>
      </c>
      <c r="E7" s="19">
        <f t="shared" ref="E7" si="9">IF(B7+D7=0,0,ROUND(B7*100/(B7+D7),2))</f>
        <v>50.61</v>
      </c>
      <c r="F7" s="19">
        <f t="shared" ref="F7" si="10">IF(B7+C7=0,0,ROUND(B7*100/(B7+C7), 2))</f>
        <v>67.930000000000007</v>
      </c>
      <c r="G7" s="19">
        <f t="shared" ref="G7" si="11">IF(E7+F7=0,0,ROUND((2*E7*F7)/(E7+F7),2))</f>
        <v>58</v>
      </c>
    </row>
    <row r="27" ht="20.100000000000001" customHeight="1" x14ac:dyDescent="0.25"/>
    <row r="30" ht="21.75" customHeight="1" x14ac:dyDescent="0.25"/>
    <row r="31" ht="36" customHeight="1" x14ac:dyDescent="0.25"/>
    <row r="32" ht="27.75" customHeight="1" x14ac:dyDescent="0.25"/>
  </sheetData>
  <mergeCells count="1">
    <mergeCell ref="A1:G1"/>
  </mergeCells>
  <conditionalFormatting sqref="A3"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J10" sqref="J10"/>
    </sheetView>
  </sheetViews>
  <sheetFormatPr defaultColWidth="13" defaultRowHeight="15" x14ac:dyDescent="0.25"/>
  <cols>
    <col min="1" max="1" width="14" style="1" customWidth="1"/>
    <col min="2" max="2" width="12.5703125" style="1" customWidth="1"/>
    <col min="3" max="5" width="9.5703125" style="1" customWidth="1"/>
    <col min="6" max="8" width="11.85546875" style="1" customWidth="1"/>
    <col min="9" max="16384" width="13" style="1"/>
  </cols>
  <sheetData>
    <row r="1" spans="1:8" ht="36" customHeight="1" x14ac:dyDescent="0.25">
      <c r="A1" s="45" t="s">
        <v>20</v>
      </c>
      <c r="B1" s="45"/>
      <c r="C1" s="45"/>
      <c r="D1" s="45"/>
      <c r="E1" s="45"/>
      <c r="F1" s="45"/>
      <c r="G1" s="45"/>
      <c r="H1" s="45"/>
    </row>
    <row r="3" spans="1:8" s="9" customFormat="1" ht="38.25" customHeight="1" x14ac:dyDescent="0.25">
      <c r="A3" s="23" t="s">
        <v>0</v>
      </c>
      <c r="B3" s="10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</row>
    <row r="4" spans="1:8" x14ac:dyDescent="0.25">
      <c r="A4" s="40" t="s">
        <v>8</v>
      </c>
      <c r="B4" s="21">
        <v>1</v>
      </c>
      <c r="C4" s="30">
        <v>23</v>
      </c>
      <c r="D4" s="30">
        <v>3</v>
      </c>
      <c r="E4" s="30">
        <v>7</v>
      </c>
      <c r="F4" s="13">
        <f t="shared" ref="F4:F13" si="0">IF(C4+E4=0,0,ROUND(C4*100/(C4+E4),2))</f>
        <v>76.67</v>
      </c>
      <c r="G4" s="13">
        <f t="shared" ref="G4:G13" si="1">IF(C4+D4=0,0,ROUND(C4*100/(C4+D4), 2))</f>
        <v>88.46</v>
      </c>
      <c r="H4" s="13">
        <f t="shared" ref="H4" si="2">IF(F4+G4=0,0,ROUND((2*F4*G4)/(F4+G4),2))</f>
        <v>82.14</v>
      </c>
    </row>
    <row r="5" spans="1:8" x14ac:dyDescent="0.25">
      <c r="A5" s="41"/>
      <c r="B5" s="22">
        <v>2</v>
      </c>
      <c r="C5" s="31">
        <v>23</v>
      </c>
      <c r="D5" s="31">
        <v>3</v>
      </c>
      <c r="E5" s="31">
        <v>6</v>
      </c>
      <c r="F5" s="13">
        <f t="shared" si="0"/>
        <v>79.31</v>
      </c>
      <c r="G5" s="13">
        <f t="shared" si="1"/>
        <v>88.46</v>
      </c>
      <c r="H5" s="13">
        <f>IF(F5+G5=0,0,ROUND((2*F5*G5)/(F5+G5),2))</f>
        <v>83.64</v>
      </c>
    </row>
    <row r="6" spans="1:8" x14ac:dyDescent="0.25">
      <c r="A6" s="41"/>
      <c r="B6" s="22">
        <v>3</v>
      </c>
      <c r="C6" s="31">
        <v>26</v>
      </c>
      <c r="D6" s="31">
        <v>0</v>
      </c>
      <c r="E6" s="31">
        <v>13</v>
      </c>
      <c r="F6" s="13">
        <f t="shared" si="0"/>
        <v>66.67</v>
      </c>
      <c r="G6" s="13">
        <f t="shared" si="1"/>
        <v>100</v>
      </c>
      <c r="H6" s="13">
        <f t="shared" ref="H6:H15" si="3">IF(F6+G6=0,0,ROUND((2*F6*G6)/(F6+G6),2))</f>
        <v>80</v>
      </c>
    </row>
    <row r="7" spans="1:8" x14ac:dyDescent="0.25">
      <c r="A7" s="41"/>
      <c r="B7" s="22">
        <v>4</v>
      </c>
      <c r="C7" s="31">
        <v>21</v>
      </c>
      <c r="D7" s="31">
        <v>5</v>
      </c>
      <c r="E7" s="31">
        <v>14</v>
      </c>
      <c r="F7" s="13">
        <f t="shared" si="0"/>
        <v>60</v>
      </c>
      <c r="G7" s="13">
        <f t="shared" si="1"/>
        <v>80.77</v>
      </c>
      <c r="H7" s="13">
        <f t="shared" si="3"/>
        <v>68.849999999999994</v>
      </c>
    </row>
    <row r="8" spans="1:8" x14ac:dyDescent="0.25">
      <c r="A8" s="41"/>
      <c r="B8" s="22">
        <v>5</v>
      </c>
      <c r="C8" s="31">
        <v>23</v>
      </c>
      <c r="D8" s="31">
        <v>5</v>
      </c>
      <c r="E8" s="31">
        <v>5</v>
      </c>
      <c r="F8" s="13">
        <f t="shared" si="0"/>
        <v>82.14</v>
      </c>
      <c r="G8" s="13">
        <f t="shared" si="1"/>
        <v>82.14</v>
      </c>
      <c r="H8" s="13">
        <f t="shared" si="3"/>
        <v>82.14</v>
      </c>
    </row>
    <row r="9" spans="1:8" x14ac:dyDescent="0.25">
      <c r="A9" s="41"/>
      <c r="B9" s="22">
        <v>6</v>
      </c>
      <c r="C9" s="31">
        <v>24</v>
      </c>
      <c r="D9" s="31">
        <v>2</v>
      </c>
      <c r="E9" s="31">
        <v>11</v>
      </c>
      <c r="F9" s="13">
        <f t="shared" si="0"/>
        <v>68.569999999999993</v>
      </c>
      <c r="G9" s="13">
        <f t="shared" si="1"/>
        <v>92.31</v>
      </c>
      <c r="H9" s="13">
        <f t="shared" si="3"/>
        <v>78.69</v>
      </c>
    </row>
    <row r="10" spans="1:8" x14ac:dyDescent="0.25">
      <c r="A10" s="41"/>
      <c r="B10" s="22">
        <v>7</v>
      </c>
      <c r="C10" s="31">
        <v>25</v>
      </c>
      <c r="D10" s="31">
        <v>1</v>
      </c>
      <c r="E10" s="31">
        <v>11</v>
      </c>
      <c r="F10" s="13">
        <f t="shared" si="0"/>
        <v>69.44</v>
      </c>
      <c r="G10" s="13">
        <f t="shared" si="1"/>
        <v>96.15</v>
      </c>
      <c r="H10" s="13">
        <f t="shared" si="3"/>
        <v>80.64</v>
      </c>
    </row>
    <row r="11" spans="1:8" x14ac:dyDescent="0.25">
      <c r="A11" s="41"/>
      <c r="B11" s="22">
        <v>8</v>
      </c>
      <c r="C11" s="31">
        <v>24</v>
      </c>
      <c r="D11" s="31">
        <v>2</v>
      </c>
      <c r="E11" s="31">
        <v>6</v>
      </c>
      <c r="F11" s="13">
        <f t="shared" si="0"/>
        <v>80</v>
      </c>
      <c r="G11" s="13">
        <f t="shared" si="1"/>
        <v>92.31</v>
      </c>
      <c r="H11" s="13">
        <f t="shared" si="3"/>
        <v>85.72</v>
      </c>
    </row>
    <row r="12" spans="1:8" x14ac:dyDescent="0.25">
      <c r="A12" s="41"/>
      <c r="B12" s="22">
        <v>9</v>
      </c>
      <c r="C12" s="31">
        <v>23</v>
      </c>
      <c r="D12" s="31">
        <v>5</v>
      </c>
      <c r="E12" s="31">
        <v>10</v>
      </c>
      <c r="F12" s="13">
        <f t="shared" si="0"/>
        <v>69.7</v>
      </c>
      <c r="G12" s="13">
        <f t="shared" si="1"/>
        <v>82.14</v>
      </c>
      <c r="H12" s="13">
        <f t="shared" si="3"/>
        <v>75.41</v>
      </c>
    </row>
    <row r="13" spans="1:8" x14ac:dyDescent="0.25">
      <c r="A13" s="41"/>
      <c r="B13" s="22">
        <v>10</v>
      </c>
      <c r="C13" s="31">
        <v>27</v>
      </c>
      <c r="D13" s="31">
        <v>2</v>
      </c>
      <c r="E13" s="31">
        <v>11</v>
      </c>
      <c r="F13" s="13">
        <f t="shared" si="0"/>
        <v>71.05</v>
      </c>
      <c r="G13" s="13">
        <f t="shared" si="1"/>
        <v>93.1</v>
      </c>
      <c r="H13" s="13">
        <f t="shared" si="3"/>
        <v>80.59</v>
      </c>
    </row>
    <row r="14" spans="1:8" ht="20.100000000000001" customHeight="1" x14ac:dyDescent="0.25">
      <c r="A14" s="42"/>
      <c r="B14" s="43" t="s">
        <v>12</v>
      </c>
      <c r="C14" s="44"/>
      <c r="D14" s="44"/>
      <c r="E14" s="44"/>
      <c r="F14" s="14">
        <f>ROUND(AVERAGE(F4:F13), 2)</f>
        <v>72.36</v>
      </c>
      <c r="G14" s="14">
        <f>ROUND(AVERAGE(G4:G13), 2)</f>
        <v>89.58</v>
      </c>
      <c r="H14" s="15">
        <f t="shared" si="3"/>
        <v>80.05</v>
      </c>
    </row>
    <row r="15" spans="1:8" x14ac:dyDescent="0.25">
      <c r="A15" s="40" t="s">
        <v>9</v>
      </c>
      <c r="B15" s="21">
        <v>1</v>
      </c>
      <c r="C15" s="30">
        <v>21</v>
      </c>
      <c r="D15" s="30">
        <v>7</v>
      </c>
      <c r="E15" s="30">
        <v>11</v>
      </c>
      <c r="F15" s="13">
        <f t="shared" ref="F15:F24" si="4">IF(C15+E15=0,0,ROUND(C15*100/(C15+E15),2))</f>
        <v>65.63</v>
      </c>
      <c r="G15" s="13">
        <f t="shared" ref="G15:G24" si="5">IF(C15+D15=0,0,ROUND(C15*100/(C15+D15), 2))</f>
        <v>75</v>
      </c>
      <c r="H15" s="13">
        <f t="shared" si="3"/>
        <v>70</v>
      </c>
    </row>
    <row r="16" spans="1:8" x14ac:dyDescent="0.25">
      <c r="A16" s="41"/>
      <c r="B16" s="22">
        <v>2</v>
      </c>
      <c r="C16" s="31">
        <v>21</v>
      </c>
      <c r="D16" s="31">
        <v>7</v>
      </c>
      <c r="E16" s="31">
        <v>6</v>
      </c>
      <c r="F16" s="13">
        <f t="shared" si="4"/>
        <v>77.78</v>
      </c>
      <c r="G16" s="13">
        <f t="shared" si="5"/>
        <v>75</v>
      </c>
      <c r="H16" s="13">
        <f>IF(F16+G16=0,0,ROUND((2*F16*G16)/(F16+G16),2))</f>
        <v>76.36</v>
      </c>
    </row>
    <row r="17" spans="1:8" x14ac:dyDescent="0.25">
      <c r="A17" s="41"/>
      <c r="B17" s="22">
        <v>3</v>
      </c>
      <c r="C17" s="31">
        <v>23</v>
      </c>
      <c r="D17" s="31">
        <v>5</v>
      </c>
      <c r="E17" s="31">
        <v>12</v>
      </c>
      <c r="F17" s="13">
        <f t="shared" si="4"/>
        <v>65.709999999999994</v>
      </c>
      <c r="G17" s="13">
        <f t="shared" si="5"/>
        <v>82.14</v>
      </c>
      <c r="H17" s="13">
        <f t="shared" ref="H17:H26" si="6">IF(F17+G17=0,0,ROUND((2*F17*G17)/(F17+G17),2))</f>
        <v>73.010000000000005</v>
      </c>
    </row>
    <row r="18" spans="1:8" x14ac:dyDescent="0.25">
      <c r="A18" s="41"/>
      <c r="B18" s="22">
        <v>4</v>
      </c>
      <c r="C18" s="31">
        <v>22</v>
      </c>
      <c r="D18" s="31">
        <v>6</v>
      </c>
      <c r="E18" s="31">
        <v>20</v>
      </c>
      <c r="F18" s="13">
        <f t="shared" si="4"/>
        <v>52.38</v>
      </c>
      <c r="G18" s="13">
        <f t="shared" si="5"/>
        <v>78.569999999999993</v>
      </c>
      <c r="H18" s="13">
        <f t="shared" si="6"/>
        <v>62.86</v>
      </c>
    </row>
    <row r="19" spans="1:8" x14ac:dyDescent="0.25">
      <c r="A19" s="41"/>
      <c r="B19" s="22">
        <v>5</v>
      </c>
      <c r="C19" s="31">
        <v>23</v>
      </c>
      <c r="D19" s="31">
        <v>5</v>
      </c>
      <c r="E19" s="31">
        <v>11</v>
      </c>
      <c r="F19" s="13">
        <f t="shared" si="4"/>
        <v>67.650000000000006</v>
      </c>
      <c r="G19" s="13">
        <f t="shared" si="5"/>
        <v>82.14</v>
      </c>
      <c r="H19" s="13">
        <f t="shared" si="6"/>
        <v>74.19</v>
      </c>
    </row>
    <row r="20" spans="1:8" x14ac:dyDescent="0.25">
      <c r="A20" s="41"/>
      <c r="B20" s="22">
        <v>6</v>
      </c>
      <c r="C20" s="31">
        <v>21</v>
      </c>
      <c r="D20" s="31">
        <v>7</v>
      </c>
      <c r="E20" s="31">
        <v>9</v>
      </c>
      <c r="F20" s="13">
        <f t="shared" si="4"/>
        <v>70</v>
      </c>
      <c r="G20" s="13">
        <f t="shared" si="5"/>
        <v>75</v>
      </c>
      <c r="H20" s="13">
        <f t="shared" si="6"/>
        <v>72.41</v>
      </c>
    </row>
    <row r="21" spans="1:8" x14ac:dyDescent="0.25">
      <c r="A21" s="41"/>
      <c r="B21" s="22">
        <v>7</v>
      </c>
      <c r="C21" s="31">
        <v>24</v>
      </c>
      <c r="D21" s="31">
        <v>4</v>
      </c>
      <c r="E21" s="31">
        <v>11</v>
      </c>
      <c r="F21" s="13">
        <f t="shared" si="4"/>
        <v>68.569999999999993</v>
      </c>
      <c r="G21" s="13">
        <f t="shared" si="5"/>
        <v>85.71</v>
      </c>
      <c r="H21" s="13">
        <f t="shared" si="6"/>
        <v>76.19</v>
      </c>
    </row>
    <row r="22" spans="1:8" x14ac:dyDescent="0.25">
      <c r="A22" s="41"/>
      <c r="B22" s="22">
        <v>8</v>
      </c>
      <c r="C22" s="31">
        <v>22</v>
      </c>
      <c r="D22" s="31">
        <v>6</v>
      </c>
      <c r="E22" s="31">
        <v>5</v>
      </c>
      <c r="F22" s="13">
        <f t="shared" si="4"/>
        <v>81.48</v>
      </c>
      <c r="G22" s="13">
        <f t="shared" si="5"/>
        <v>78.569999999999993</v>
      </c>
      <c r="H22" s="13">
        <f t="shared" si="6"/>
        <v>80</v>
      </c>
    </row>
    <row r="23" spans="1:8" x14ac:dyDescent="0.25">
      <c r="A23" s="41"/>
      <c r="B23" s="22">
        <v>9</v>
      </c>
      <c r="C23" s="31">
        <v>22</v>
      </c>
      <c r="D23" s="31">
        <v>6</v>
      </c>
      <c r="E23" s="31">
        <v>9</v>
      </c>
      <c r="F23" s="13">
        <f t="shared" si="4"/>
        <v>70.97</v>
      </c>
      <c r="G23" s="13">
        <f t="shared" si="5"/>
        <v>78.569999999999993</v>
      </c>
      <c r="H23" s="13">
        <f t="shared" si="6"/>
        <v>74.58</v>
      </c>
    </row>
    <row r="24" spans="1:8" x14ac:dyDescent="0.25">
      <c r="A24" s="41"/>
      <c r="B24" s="22">
        <v>10</v>
      </c>
      <c r="C24" s="31">
        <v>27</v>
      </c>
      <c r="D24" s="31">
        <v>1</v>
      </c>
      <c r="E24" s="31">
        <v>9</v>
      </c>
      <c r="F24" s="13">
        <f t="shared" si="4"/>
        <v>75</v>
      </c>
      <c r="G24" s="13">
        <f t="shared" si="5"/>
        <v>96.43</v>
      </c>
      <c r="H24" s="13">
        <f t="shared" si="6"/>
        <v>84.38</v>
      </c>
    </row>
    <row r="25" spans="1:8" ht="20.100000000000001" customHeight="1" x14ac:dyDescent="0.25">
      <c r="A25" s="42"/>
      <c r="B25" s="43" t="s">
        <v>12</v>
      </c>
      <c r="C25" s="44"/>
      <c r="D25" s="44"/>
      <c r="E25" s="44"/>
      <c r="F25" s="14">
        <f>ROUND(AVERAGE(F15:F24), 2)</f>
        <v>69.52</v>
      </c>
      <c r="G25" s="14">
        <f>ROUND(AVERAGE(G15:G24), 2)</f>
        <v>80.709999999999994</v>
      </c>
      <c r="H25" s="15">
        <f t="shared" si="6"/>
        <v>74.7</v>
      </c>
    </row>
    <row r="26" spans="1:8" x14ac:dyDescent="0.25">
      <c r="A26" s="40" t="s">
        <v>10</v>
      </c>
      <c r="B26" s="21">
        <v>1</v>
      </c>
      <c r="C26" s="30">
        <v>24</v>
      </c>
      <c r="D26" s="30">
        <v>4</v>
      </c>
      <c r="E26" s="30">
        <v>4</v>
      </c>
      <c r="F26" s="13">
        <f t="shared" ref="F26:F35" si="7">IF(C26+E26=0,0,ROUND(C26*100/(C26+E26),2))</f>
        <v>85.71</v>
      </c>
      <c r="G26" s="13">
        <f t="shared" ref="G26:G35" si="8">IF(C26+D26=0,0,ROUND(C26*100/(C26+D26), 2))</f>
        <v>85.71</v>
      </c>
      <c r="H26" s="13">
        <f t="shared" si="6"/>
        <v>85.71</v>
      </c>
    </row>
    <row r="27" spans="1:8" x14ac:dyDescent="0.25">
      <c r="A27" s="41"/>
      <c r="B27" s="22">
        <v>2</v>
      </c>
      <c r="C27" s="31">
        <v>21</v>
      </c>
      <c r="D27" s="31">
        <v>7</v>
      </c>
      <c r="E27" s="31">
        <v>6</v>
      </c>
      <c r="F27" s="13">
        <f t="shared" si="7"/>
        <v>77.78</v>
      </c>
      <c r="G27" s="13">
        <f t="shared" si="8"/>
        <v>75</v>
      </c>
      <c r="H27" s="13">
        <f>IF(F27+G27=0,0,ROUND((2*F27*G27)/(F27+G27),2))</f>
        <v>76.36</v>
      </c>
    </row>
    <row r="28" spans="1:8" x14ac:dyDescent="0.25">
      <c r="A28" s="41"/>
      <c r="B28" s="22">
        <v>3</v>
      </c>
      <c r="C28" s="31">
        <v>20</v>
      </c>
      <c r="D28" s="31">
        <v>8</v>
      </c>
      <c r="E28" s="31">
        <v>3</v>
      </c>
      <c r="F28" s="13">
        <f t="shared" si="7"/>
        <v>86.96</v>
      </c>
      <c r="G28" s="13">
        <f t="shared" si="8"/>
        <v>71.430000000000007</v>
      </c>
      <c r="H28" s="13">
        <f t="shared" ref="H28:H37" si="9">IF(F28+G28=0,0,ROUND((2*F28*G28)/(F28+G28),2))</f>
        <v>78.430000000000007</v>
      </c>
    </row>
    <row r="29" spans="1:8" x14ac:dyDescent="0.25">
      <c r="A29" s="41"/>
      <c r="B29" s="22">
        <v>4</v>
      </c>
      <c r="C29" s="31">
        <v>21</v>
      </c>
      <c r="D29" s="31">
        <v>7</v>
      </c>
      <c r="E29" s="31">
        <v>5</v>
      </c>
      <c r="F29" s="13">
        <f t="shared" si="7"/>
        <v>80.77</v>
      </c>
      <c r="G29" s="13">
        <f t="shared" si="8"/>
        <v>75</v>
      </c>
      <c r="H29" s="13">
        <f t="shared" si="9"/>
        <v>77.78</v>
      </c>
    </row>
    <row r="30" spans="1:8" x14ac:dyDescent="0.25">
      <c r="A30" s="41"/>
      <c r="B30" s="22">
        <v>5</v>
      </c>
      <c r="C30" s="31">
        <v>23</v>
      </c>
      <c r="D30" s="31">
        <v>5</v>
      </c>
      <c r="E30" s="31">
        <v>3</v>
      </c>
      <c r="F30" s="13">
        <f t="shared" si="7"/>
        <v>88.46</v>
      </c>
      <c r="G30" s="13">
        <f t="shared" si="8"/>
        <v>82.14</v>
      </c>
      <c r="H30" s="13">
        <f t="shared" si="9"/>
        <v>85.18</v>
      </c>
    </row>
    <row r="31" spans="1:8" x14ac:dyDescent="0.25">
      <c r="A31" s="41"/>
      <c r="B31" s="22">
        <v>6</v>
      </c>
      <c r="C31" s="31">
        <v>21</v>
      </c>
      <c r="D31" s="31">
        <v>7</v>
      </c>
      <c r="E31" s="31">
        <v>4</v>
      </c>
      <c r="F31" s="13">
        <f t="shared" si="7"/>
        <v>84</v>
      </c>
      <c r="G31" s="13">
        <f t="shared" si="8"/>
        <v>75</v>
      </c>
      <c r="H31" s="13">
        <f t="shared" si="9"/>
        <v>79.25</v>
      </c>
    </row>
    <row r="32" spans="1:8" x14ac:dyDescent="0.25">
      <c r="A32" s="41"/>
      <c r="B32" s="22">
        <v>7</v>
      </c>
      <c r="C32" s="31">
        <v>23</v>
      </c>
      <c r="D32" s="31">
        <v>5</v>
      </c>
      <c r="E32" s="31">
        <v>3</v>
      </c>
      <c r="F32" s="13">
        <f t="shared" si="7"/>
        <v>88.46</v>
      </c>
      <c r="G32" s="13">
        <f t="shared" si="8"/>
        <v>82.14</v>
      </c>
      <c r="H32" s="13">
        <f t="shared" si="9"/>
        <v>85.18</v>
      </c>
    </row>
    <row r="33" spans="1:8" x14ac:dyDescent="0.25">
      <c r="A33" s="41"/>
      <c r="B33" s="22">
        <v>8</v>
      </c>
      <c r="C33" s="31">
        <v>21</v>
      </c>
      <c r="D33" s="31">
        <v>7</v>
      </c>
      <c r="E33" s="31">
        <v>2</v>
      </c>
      <c r="F33" s="13">
        <f t="shared" si="7"/>
        <v>91.3</v>
      </c>
      <c r="G33" s="13">
        <f t="shared" si="8"/>
        <v>75</v>
      </c>
      <c r="H33" s="13">
        <f t="shared" si="9"/>
        <v>82.35</v>
      </c>
    </row>
    <row r="34" spans="1:8" x14ac:dyDescent="0.25">
      <c r="A34" s="41"/>
      <c r="B34" s="22">
        <v>9</v>
      </c>
      <c r="C34" s="31">
        <v>14</v>
      </c>
      <c r="D34" s="31">
        <v>14</v>
      </c>
      <c r="E34" s="31">
        <v>4</v>
      </c>
      <c r="F34" s="13">
        <f t="shared" si="7"/>
        <v>77.78</v>
      </c>
      <c r="G34" s="13">
        <f t="shared" si="8"/>
        <v>50</v>
      </c>
      <c r="H34" s="13">
        <f t="shared" si="9"/>
        <v>60.87</v>
      </c>
    </row>
    <row r="35" spans="1:8" x14ac:dyDescent="0.25">
      <c r="A35" s="41"/>
      <c r="B35" s="22">
        <v>10</v>
      </c>
      <c r="C35" s="31">
        <v>25</v>
      </c>
      <c r="D35" s="31">
        <v>5</v>
      </c>
      <c r="E35" s="31">
        <v>4</v>
      </c>
      <c r="F35" s="13">
        <f t="shared" si="7"/>
        <v>86.21</v>
      </c>
      <c r="G35" s="13">
        <f t="shared" si="8"/>
        <v>83.33</v>
      </c>
      <c r="H35" s="13">
        <f t="shared" si="9"/>
        <v>84.75</v>
      </c>
    </row>
    <row r="36" spans="1:8" x14ac:dyDescent="0.25">
      <c r="A36" s="42"/>
      <c r="B36" s="43" t="s">
        <v>12</v>
      </c>
      <c r="C36" s="44"/>
      <c r="D36" s="44"/>
      <c r="E36" s="44"/>
      <c r="F36" s="14">
        <f>ROUND(AVERAGE(F26:F35), 2)</f>
        <v>84.74</v>
      </c>
      <c r="G36" s="14">
        <f>ROUND(AVERAGE(G26:G35), 2)</f>
        <v>75.48</v>
      </c>
      <c r="H36" s="15">
        <f t="shared" si="9"/>
        <v>79.84</v>
      </c>
    </row>
    <row r="37" spans="1:8" x14ac:dyDescent="0.25">
      <c r="A37" s="40" t="s">
        <v>11</v>
      </c>
      <c r="B37" s="21">
        <v>1</v>
      </c>
      <c r="C37" s="30">
        <v>15</v>
      </c>
      <c r="D37" s="30">
        <v>3</v>
      </c>
      <c r="E37" s="30">
        <v>14</v>
      </c>
      <c r="F37" s="13">
        <f t="shared" ref="F37:F46" si="10">IF(C37+E37=0,0,ROUND(C37*100/(C37+E37),2))</f>
        <v>51.72</v>
      </c>
      <c r="G37" s="13">
        <f t="shared" ref="G37:G46" si="11">IF(C37+D37=0,0,ROUND(C37*100/(C37+D37), 2))</f>
        <v>83.33</v>
      </c>
      <c r="H37" s="13">
        <f t="shared" si="9"/>
        <v>63.83</v>
      </c>
    </row>
    <row r="38" spans="1:8" x14ac:dyDescent="0.25">
      <c r="A38" s="41"/>
      <c r="B38" s="22">
        <v>2</v>
      </c>
      <c r="C38" s="31">
        <v>12</v>
      </c>
      <c r="D38" s="31">
        <v>6</v>
      </c>
      <c r="E38" s="31">
        <v>10</v>
      </c>
      <c r="F38" s="13">
        <f t="shared" si="10"/>
        <v>54.55</v>
      </c>
      <c r="G38" s="13">
        <f t="shared" si="11"/>
        <v>66.67</v>
      </c>
      <c r="H38" s="13">
        <f>IF(F38+G38=0,0,ROUND((2*F38*G38)/(F38+G38),2))</f>
        <v>60</v>
      </c>
    </row>
    <row r="39" spans="1:8" x14ac:dyDescent="0.25">
      <c r="A39" s="41"/>
      <c r="B39" s="22">
        <v>3</v>
      </c>
      <c r="C39" s="31">
        <v>12</v>
      </c>
      <c r="D39" s="31">
        <v>6</v>
      </c>
      <c r="E39" s="31">
        <v>14</v>
      </c>
      <c r="F39" s="13">
        <f t="shared" si="10"/>
        <v>46.15</v>
      </c>
      <c r="G39" s="13">
        <f t="shared" si="11"/>
        <v>66.67</v>
      </c>
      <c r="H39" s="13">
        <f t="shared" ref="H39:H47" si="12">IF(F39+G39=0,0,ROUND((2*F39*G39)/(F39+G39),2))</f>
        <v>54.54</v>
      </c>
    </row>
    <row r="40" spans="1:8" x14ac:dyDescent="0.25">
      <c r="A40" s="41"/>
      <c r="B40" s="22">
        <v>4</v>
      </c>
      <c r="C40" s="31">
        <v>12</v>
      </c>
      <c r="D40" s="31">
        <v>6</v>
      </c>
      <c r="E40" s="31">
        <v>9</v>
      </c>
      <c r="F40" s="13">
        <f t="shared" si="10"/>
        <v>57.14</v>
      </c>
      <c r="G40" s="13">
        <f t="shared" si="11"/>
        <v>66.67</v>
      </c>
      <c r="H40" s="13">
        <f t="shared" si="12"/>
        <v>61.54</v>
      </c>
    </row>
    <row r="41" spans="1:8" x14ac:dyDescent="0.25">
      <c r="A41" s="41"/>
      <c r="B41" s="22">
        <v>5</v>
      </c>
      <c r="C41" s="31">
        <v>12</v>
      </c>
      <c r="D41" s="31">
        <v>6</v>
      </c>
      <c r="E41" s="31">
        <v>11</v>
      </c>
      <c r="F41" s="13">
        <f t="shared" si="10"/>
        <v>52.17</v>
      </c>
      <c r="G41" s="13">
        <f t="shared" si="11"/>
        <v>66.67</v>
      </c>
      <c r="H41" s="13">
        <f t="shared" si="12"/>
        <v>58.54</v>
      </c>
    </row>
    <row r="42" spans="1:8" x14ac:dyDescent="0.25">
      <c r="A42" s="41"/>
      <c r="B42" s="22">
        <v>6</v>
      </c>
      <c r="C42" s="31">
        <v>15</v>
      </c>
      <c r="D42" s="31">
        <v>3</v>
      </c>
      <c r="E42" s="31">
        <v>11</v>
      </c>
      <c r="F42" s="13">
        <f t="shared" si="10"/>
        <v>57.69</v>
      </c>
      <c r="G42" s="13">
        <f t="shared" si="11"/>
        <v>83.33</v>
      </c>
      <c r="H42" s="13">
        <f t="shared" si="12"/>
        <v>68.180000000000007</v>
      </c>
    </row>
    <row r="43" spans="1:8" x14ac:dyDescent="0.25">
      <c r="A43" s="41"/>
      <c r="B43" s="22">
        <v>7</v>
      </c>
      <c r="C43" s="31">
        <v>10</v>
      </c>
      <c r="D43" s="31">
        <v>8</v>
      </c>
      <c r="E43" s="31">
        <v>11</v>
      </c>
      <c r="F43" s="13">
        <f t="shared" si="10"/>
        <v>47.62</v>
      </c>
      <c r="G43" s="13">
        <f t="shared" si="11"/>
        <v>55.56</v>
      </c>
      <c r="H43" s="13">
        <f t="shared" si="12"/>
        <v>51.28</v>
      </c>
    </row>
    <row r="44" spans="1:8" x14ac:dyDescent="0.25">
      <c r="A44" s="41"/>
      <c r="B44" s="22">
        <v>8</v>
      </c>
      <c r="C44" s="31">
        <v>15</v>
      </c>
      <c r="D44" s="31">
        <v>3</v>
      </c>
      <c r="E44" s="31">
        <v>11</v>
      </c>
      <c r="F44" s="13">
        <f t="shared" si="10"/>
        <v>57.69</v>
      </c>
      <c r="G44" s="13">
        <f t="shared" si="11"/>
        <v>83.33</v>
      </c>
      <c r="H44" s="13">
        <f t="shared" si="12"/>
        <v>68.180000000000007</v>
      </c>
    </row>
    <row r="45" spans="1:8" x14ac:dyDescent="0.25">
      <c r="A45" s="41"/>
      <c r="B45" s="22">
        <v>9</v>
      </c>
      <c r="C45" s="31">
        <v>17</v>
      </c>
      <c r="D45" s="31">
        <v>1</v>
      </c>
      <c r="E45" s="31">
        <v>10</v>
      </c>
      <c r="F45" s="13">
        <f t="shared" si="10"/>
        <v>62.96</v>
      </c>
      <c r="G45" s="13">
        <f t="shared" si="11"/>
        <v>94.44</v>
      </c>
      <c r="H45" s="13">
        <f t="shared" si="12"/>
        <v>75.55</v>
      </c>
    </row>
    <row r="46" spans="1:8" ht="20.100000000000001" customHeight="1" x14ac:dyDescent="0.25">
      <c r="A46" s="41"/>
      <c r="B46" s="22">
        <v>10</v>
      </c>
      <c r="C46" s="31">
        <v>13</v>
      </c>
      <c r="D46" s="31">
        <v>9</v>
      </c>
      <c r="E46" s="31">
        <v>11</v>
      </c>
      <c r="F46" s="13">
        <f t="shared" si="10"/>
        <v>54.17</v>
      </c>
      <c r="G46" s="13">
        <f t="shared" si="11"/>
        <v>59.09</v>
      </c>
      <c r="H46" s="13">
        <f t="shared" si="12"/>
        <v>56.52</v>
      </c>
    </row>
    <row r="47" spans="1:8" x14ac:dyDescent="0.25">
      <c r="A47" s="42"/>
      <c r="B47" s="43" t="s">
        <v>12</v>
      </c>
      <c r="C47" s="44"/>
      <c r="D47" s="44"/>
      <c r="E47" s="44"/>
      <c r="F47" s="14">
        <f>ROUND(AVERAGE(F37:F46), 2)</f>
        <v>54.19</v>
      </c>
      <c r="G47" s="14">
        <f>ROUND(AVERAGE(G37:G46), 2)</f>
        <v>72.58</v>
      </c>
      <c r="H47" s="14">
        <f t="shared" si="12"/>
        <v>62.05</v>
      </c>
    </row>
    <row r="67" ht="20.100000000000001" customHeight="1" x14ac:dyDescent="0.25"/>
    <row r="70" ht="21.75" customHeight="1" x14ac:dyDescent="0.25"/>
    <row r="71" ht="36" customHeight="1" x14ac:dyDescent="0.25"/>
    <row r="72" ht="27.75" customHeight="1" x14ac:dyDescent="0.25"/>
  </sheetData>
  <mergeCells count="9">
    <mergeCell ref="A37:A47"/>
    <mergeCell ref="B47:E47"/>
    <mergeCell ref="A1:H1"/>
    <mergeCell ref="A4:A14"/>
    <mergeCell ref="B14:E14"/>
    <mergeCell ref="A15:A25"/>
    <mergeCell ref="B25:E25"/>
    <mergeCell ref="A26:A36"/>
    <mergeCell ref="B36:E36"/>
  </mergeCells>
  <conditionalFormatting sqref="A3:B3">
    <cfRule type="duplicateValues" dxfId="1" priority="1"/>
  </conditionalFormatting>
  <pageMargins left="0.7" right="0.7" top="0.75" bottom="0.75" header="0.3" footer="0.3"/>
  <ignoredErrors>
    <ignoredError sqref="F25:G25 F14:G14 F36:G3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J11" sqref="J11"/>
    </sheetView>
  </sheetViews>
  <sheetFormatPr defaultColWidth="13" defaultRowHeight="15" x14ac:dyDescent="0.25"/>
  <cols>
    <col min="1" max="1" width="14" style="1" customWidth="1"/>
    <col min="2" max="2" width="12.5703125" style="1" customWidth="1"/>
    <col min="3" max="5" width="9.5703125" style="1" customWidth="1"/>
    <col min="6" max="8" width="11.85546875" style="1" customWidth="1"/>
    <col min="9" max="16384" width="13" style="1"/>
  </cols>
  <sheetData>
    <row r="1" spans="1:8" ht="36" customHeight="1" x14ac:dyDescent="0.25">
      <c r="A1" s="45" t="s">
        <v>19</v>
      </c>
      <c r="B1" s="45"/>
      <c r="C1" s="45"/>
      <c r="D1" s="45"/>
      <c r="E1" s="45"/>
      <c r="F1" s="45"/>
      <c r="G1" s="45"/>
      <c r="H1" s="45"/>
    </row>
    <row r="3" spans="1:8" s="9" customFormat="1" ht="38.25" customHeight="1" x14ac:dyDescent="0.25">
      <c r="A3" s="27" t="s">
        <v>0</v>
      </c>
      <c r="B3" s="10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7</v>
      </c>
    </row>
    <row r="4" spans="1:8" x14ac:dyDescent="0.25">
      <c r="A4" s="40" t="s">
        <v>8</v>
      </c>
      <c r="B4" s="25">
        <v>1</v>
      </c>
      <c r="C4" s="25">
        <v>23</v>
      </c>
      <c r="D4" s="25">
        <v>3</v>
      </c>
      <c r="E4" s="25">
        <v>7</v>
      </c>
      <c r="F4" s="13">
        <f t="shared" ref="F4:F13" si="0">IF(C4+E4=0,0,ROUND(C4*100/(C4+E4),2))</f>
        <v>76.67</v>
      </c>
      <c r="G4" s="13">
        <f t="shared" ref="G4:G13" si="1">IF(C4+D4=0,0,ROUND(C4*100/(C4+D4), 2))</f>
        <v>88.46</v>
      </c>
      <c r="H4" s="13">
        <f t="shared" ref="H4" si="2">IF(F4+G4=0,0,ROUND((2*F4*G4)/(F4+G4),2))</f>
        <v>82.14</v>
      </c>
    </row>
    <row r="5" spans="1:8" x14ac:dyDescent="0.25">
      <c r="A5" s="41"/>
      <c r="B5" s="26">
        <v>2</v>
      </c>
      <c r="C5" s="26">
        <v>22</v>
      </c>
      <c r="D5" s="26">
        <v>4</v>
      </c>
      <c r="E5" s="26">
        <v>6</v>
      </c>
      <c r="F5" s="13">
        <f t="shared" si="0"/>
        <v>78.569999999999993</v>
      </c>
      <c r="G5" s="13">
        <f t="shared" si="1"/>
        <v>84.62</v>
      </c>
      <c r="H5" s="13">
        <f>IF(F5+G5=0,0,ROUND((2*F5*G5)/(F5+G5),2))</f>
        <v>81.48</v>
      </c>
    </row>
    <row r="6" spans="1:8" x14ac:dyDescent="0.25">
      <c r="A6" s="41"/>
      <c r="B6" s="26">
        <v>3</v>
      </c>
      <c r="C6" s="26">
        <v>25</v>
      </c>
      <c r="D6" s="26">
        <v>1</v>
      </c>
      <c r="E6" s="26">
        <v>13</v>
      </c>
      <c r="F6" s="13">
        <f t="shared" si="0"/>
        <v>65.790000000000006</v>
      </c>
      <c r="G6" s="13">
        <f t="shared" si="1"/>
        <v>96.15</v>
      </c>
      <c r="H6" s="13">
        <f t="shared" ref="H6:H15" si="3">IF(F6+G6=0,0,ROUND((2*F6*G6)/(F6+G6),2))</f>
        <v>78.12</v>
      </c>
    </row>
    <row r="7" spans="1:8" x14ac:dyDescent="0.25">
      <c r="A7" s="41"/>
      <c r="B7" s="26">
        <v>4</v>
      </c>
      <c r="C7" s="26">
        <v>20</v>
      </c>
      <c r="D7" s="26">
        <v>6</v>
      </c>
      <c r="E7" s="26">
        <v>14</v>
      </c>
      <c r="F7" s="13">
        <f t="shared" si="0"/>
        <v>58.82</v>
      </c>
      <c r="G7" s="13">
        <f t="shared" si="1"/>
        <v>76.92</v>
      </c>
      <c r="H7" s="13">
        <f t="shared" si="3"/>
        <v>66.66</v>
      </c>
    </row>
    <row r="8" spans="1:8" x14ac:dyDescent="0.25">
      <c r="A8" s="41"/>
      <c r="B8" s="26">
        <v>5</v>
      </c>
      <c r="C8" s="26">
        <v>23</v>
      </c>
      <c r="D8" s="26">
        <v>3</v>
      </c>
      <c r="E8" s="26">
        <v>6</v>
      </c>
      <c r="F8" s="13">
        <f t="shared" si="0"/>
        <v>79.31</v>
      </c>
      <c r="G8" s="13">
        <f t="shared" si="1"/>
        <v>88.46</v>
      </c>
      <c r="H8" s="13">
        <f t="shared" si="3"/>
        <v>83.64</v>
      </c>
    </row>
    <row r="9" spans="1:8" x14ac:dyDescent="0.25">
      <c r="A9" s="41"/>
      <c r="B9" s="26">
        <v>6</v>
      </c>
      <c r="C9" s="26">
        <v>23</v>
      </c>
      <c r="D9" s="26">
        <v>3</v>
      </c>
      <c r="E9" s="26">
        <v>7</v>
      </c>
      <c r="F9" s="13">
        <f t="shared" si="0"/>
        <v>76.67</v>
      </c>
      <c r="G9" s="13">
        <f t="shared" si="1"/>
        <v>88.46</v>
      </c>
      <c r="H9" s="13">
        <f t="shared" si="3"/>
        <v>82.14</v>
      </c>
    </row>
    <row r="10" spans="1:8" x14ac:dyDescent="0.25">
      <c r="A10" s="41"/>
      <c r="B10" s="26">
        <v>7</v>
      </c>
      <c r="C10" s="26">
        <v>24</v>
      </c>
      <c r="D10" s="26">
        <v>2</v>
      </c>
      <c r="E10" s="26">
        <v>8</v>
      </c>
      <c r="F10" s="13">
        <f t="shared" si="0"/>
        <v>75</v>
      </c>
      <c r="G10" s="13">
        <f t="shared" si="1"/>
        <v>92.31</v>
      </c>
      <c r="H10" s="13">
        <f t="shared" si="3"/>
        <v>82.76</v>
      </c>
    </row>
    <row r="11" spans="1:8" x14ac:dyDescent="0.25">
      <c r="A11" s="41"/>
      <c r="B11" s="26">
        <v>8</v>
      </c>
      <c r="C11" s="32">
        <v>24</v>
      </c>
      <c r="D11" s="26">
        <v>2</v>
      </c>
      <c r="E11" s="26">
        <v>6</v>
      </c>
      <c r="F11" s="13">
        <f t="shared" si="0"/>
        <v>80</v>
      </c>
      <c r="G11" s="13">
        <f t="shared" si="1"/>
        <v>92.31</v>
      </c>
      <c r="H11" s="13">
        <f t="shared" si="3"/>
        <v>85.72</v>
      </c>
    </row>
    <row r="12" spans="1:8" x14ac:dyDescent="0.25">
      <c r="A12" s="41"/>
      <c r="B12" s="26">
        <v>9</v>
      </c>
      <c r="C12" s="26">
        <v>23</v>
      </c>
      <c r="D12" s="26">
        <v>3</v>
      </c>
      <c r="E12" s="26">
        <v>8</v>
      </c>
      <c r="F12" s="13">
        <f t="shared" si="0"/>
        <v>74.19</v>
      </c>
      <c r="G12" s="13">
        <f t="shared" si="1"/>
        <v>88.46</v>
      </c>
      <c r="H12" s="13">
        <f t="shared" si="3"/>
        <v>80.7</v>
      </c>
    </row>
    <row r="13" spans="1:8" x14ac:dyDescent="0.25">
      <c r="A13" s="41"/>
      <c r="B13" s="24">
        <v>10</v>
      </c>
      <c r="C13" s="26">
        <v>26</v>
      </c>
      <c r="D13" s="26">
        <v>3</v>
      </c>
      <c r="E13" s="26">
        <v>10</v>
      </c>
      <c r="F13" s="13">
        <f t="shared" si="0"/>
        <v>72.22</v>
      </c>
      <c r="G13" s="13">
        <f t="shared" si="1"/>
        <v>89.66</v>
      </c>
      <c r="H13" s="13">
        <f t="shared" si="3"/>
        <v>80</v>
      </c>
    </row>
    <row r="14" spans="1:8" ht="20.100000000000001" customHeight="1" x14ac:dyDescent="0.25">
      <c r="A14" s="42"/>
      <c r="B14" s="43" t="s">
        <v>12</v>
      </c>
      <c r="C14" s="44"/>
      <c r="D14" s="44"/>
      <c r="E14" s="44"/>
      <c r="F14" s="14">
        <f>ROUND(AVERAGE(F4:F13), 2)</f>
        <v>73.72</v>
      </c>
      <c r="G14" s="14">
        <f>ROUND(AVERAGE(G4:G13), 2)</f>
        <v>88.58</v>
      </c>
      <c r="H14" s="15">
        <f t="shared" si="3"/>
        <v>80.47</v>
      </c>
    </row>
    <row r="15" spans="1:8" x14ac:dyDescent="0.25">
      <c r="A15" s="40" t="s">
        <v>9</v>
      </c>
      <c r="B15" s="25">
        <v>1</v>
      </c>
      <c r="C15" s="25">
        <v>21</v>
      </c>
      <c r="D15" s="25">
        <v>7</v>
      </c>
      <c r="E15" s="25">
        <v>11</v>
      </c>
      <c r="F15" s="13">
        <f t="shared" ref="F15:F24" si="4">IF(C15+E15=0,0,ROUND(C15*100/(C15+E15),2))</f>
        <v>65.63</v>
      </c>
      <c r="G15" s="13">
        <f t="shared" ref="G15:G24" si="5">IF(C15+D15=0,0,ROUND(C15*100/(C15+D15), 2))</f>
        <v>75</v>
      </c>
      <c r="H15" s="13">
        <f t="shared" si="3"/>
        <v>70</v>
      </c>
    </row>
    <row r="16" spans="1:8" x14ac:dyDescent="0.25">
      <c r="A16" s="41"/>
      <c r="B16" s="26">
        <v>2</v>
      </c>
      <c r="C16" s="26">
        <v>20</v>
      </c>
      <c r="D16" s="26">
        <v>8</v>
      </c>
      <c r="E16" s="26">
        <v>5</v>
      </c>
      <c r="F16" s="13">
        <f t="shared" si="4"/>
        <v>80</v>
      </c>
      <c r="G16" s="13">
        <f t="shared" si="5"/>
        <v>71.430000000000007</v>
      </c>
      <c r="H16" s="13">
        <f>IF(F16+G16=0,0,ROUND((2*F16*G16)/(F16+G16),2))</f>
        <v>75.47</v>
      </c>
    </row>
    <row r="17" spans="1:8" x14ac:dyDescent="0.25">
      <c r="A17" s="41"/>
      <c r="B17" s="26">
        <v>3</v>
      </c>
      <c r="C17" s="26">
        <v>23</v>
      </c>
      <c r="D17" s="26">
        <v>5</v>
      </c>
      <c r="E17" s="26">
        <v>10</v>
      </c>
      <c r="F17" s="13">
        <f t="shared" si="4"/>
        <v>69.7</v>
      </c>
      <c r="G17" s="13">
        <f t="shared" si="5"/>
        <v>82.14</v>
      </c>
      <c r="H17" s="13">
        <f t="shared" ref="H17:H26" si="6">IF(F17+G17=0,0,ROUND((2*F17*G17)/(F17+G17),2))</f>
        <v>75.41</v>
      </c>
    </row>
    <row r="18" spans="1:8" x14ac:dyDescent="0.25">
      <c r="A18" s="41"/>
      <c r="B18" s="26">
        <v>4</v>
      </c>
      <c r="C18" s="26">
        <v>21</v>
      </c>
      <c r="D18" s="26">
        <v>7</v>
      </c>
      <c r="E18" s="26">
        <v>18</v>
      </c>
      <c r="F18" s="13">
        <f t="shared" si="4"/>
        <v>53.85</v>
      </c>
      <c r="G18" s="13">
        <f t="shared" si="5"/>
        <v>75</v>
      </c>
      <c r="H18" s="13">
        <f t="shared" si="6"/>
        <v>62.69</v>
      </c>
    </row>
    <row r="19" spans="1:8" x14ac:dyDescent="0.25">
      <c r="A19" s="41"/>
      <c r="B19" s="26">
        <v>5</v>
      </c>
      <c r="C19" s="26">
        <v>22</v>
      </c>
      <c r="D19" s="26">
        <v>6</v>
      </c>
      <c r="E19" s="26">
        <v>11</v>
      </c>
      <c r="F19" s="13">
        <f t="shared" si="4"/>
        <v>66.67</v>
      </c>
      <c r="G19" s="13">
        <f t="shared" si="5"/>
        <v>78.569999999999993</v>
      </c>
      <c r="H19" s="13">
        <f t="shared" si="6"/>
        <v>72.13</v>
      </c>
    </row>
    <row r="20" spans="1:8" x14ac:dyDescent="0.25">
      <c r="A20" s="41"/>
      <c r="B20" s="26">
        <v>6</v>
      </c>
      <c r="C20" s="26">
        <v>20</v>
      </c>
      <c r="D20" s="26">
        <v>8</v>
      </c>
      <c r="E20" s="26">
        <v>8</v>
      </c>
      <c r="F20" s="13">
        <f t="shared" si="4"/>
        <v>71.430000000000007</v>
      </c>
      <c r="G20" s="13">
        <f t="shared" si="5"/>
        <v>71.430000000000007</v>
      </c>
      <c r="H20" s="13">
        <f t="shared" si="6"/>
        <v>71.430000000000007</v>
      </c>
    </row>
    <row r="21" spans="1:8" x14ac:dyDescent="0.25">
      <c r="A21" s="41"/>
      <c r="B21" s="26">
        <v>7</v>
      </c>
      <c r="C21" s="26">
        <v>24</v>
      </c>
      <c r="D21" s="26">
        <v>4</v>
      </c>
      <c r="E21" s="26">
        <v>10</v>
      </c>
      <c r="F21" s="13">
        <f t="shared" si="4"/>
        <v>70.59</v>
      </c>
      <c r="G21" s="13">
        <f t="shared" si="5"/>
        <v>85.71</v>
      </c>
      <c r="H21" s="13">
        <f t="shared" si="6"/>
        <v>77.42</v>
      </c>
    </row>
    <row r="22" spans="1:8" x14ac:dyDescent="0.25">
      <c r="A22" s="41"/>
      <c r="B22" s="26">
        <v>8</v>
      </c>
      <c r="C22" s="26">
        <v>21</v>
      </c>
      <c r="D22" s="26">
        <v>7</v>
      </c>
      <c r="E22" s="26">
        <v>5</v>
      </c>
      <c r="F22" s="13">
        <f t="shared" si="4"/>
        <v>80.77</v>
      </c>
      <c r="G22" s="13">
        <f t="shared" si="5"/>
        <v>75</v>
      </c>
      <c r="H22" s="13">
        <f t="shared" si="6"/>
        <v>77.78</v>
      </c>
    </row>
    <row r="23" spans="1:8" x14ac:dyDescent="0.25">
      <c r="A23" s="41"/>
      <c r="B23" s="26">
        <v>9</v>
      </c>
      <c r="C23" s="26">
        <v>22</v>
      </c>
      <c r="D23" s="26">
        <v>6</v>
      </c>
      <c r="E23" s="26">
        <v>7</v>
      </c>
      <c r="F23" s="13">
        <f t="shared" si="4"/>
        <v>75.86</v>
      </c>
      <c r="G23" s="13">
        <f t="shared" si="5"/>
        <v>78.569999999999993</v>
      </c>
      <c r="H23" s="13">
        <f t="shared" si="6"/>
        <v>77.19</v>
      </c>
    </row>
    <row r="24" spans="1:8" x14ac:dyDescent="0.25">
      <c r="A24" s="41"/>
      <c r="B24" s="24">
        <v>10</v>
      </c>
      <c r="C24" s="26">
        <v>26</v>
      </c>
      <c r="D24" s="26">
        <v>2</v>
      </c>
      <c r="E24" s="26">
        <v>7</v>
      </c>
      <c r="F24" s="13">
        <f t="shared" si="4"/>
        <v>78.790000000000006</v>
      </c>
      <c r="G24" s="13">
        <f t="shared" si="5"/>
        <v>92.86</v>
      </c>
      <c r="H24" s="13">
        <f t="shared" si="6"/>
        <v>85.25</v>
      </c>
    </row>
    <row r="25" spans="1:8" ht="20.100000000000001" customHeight="1" x14ac:dyDescent="0.25">
      <c r="A25" s="42"/>
      <c r="B25" s="43" t="s">
        <v>12</v>
      </c>
      <c r="C25" s="44"/>
      <c r="D25" s="44"/>
      <c r="E25" s="44"/>
      <c r="F25" s="14">
        <f>ROUND(AVERAGE(F15:F24), 2)</f>
        <v>71.33</v>
      </c>
      <c r="G25" s="14">
        <f>ROUND(AVERAGE(G15:G24), 2)</f>
        <v>78.569999999999993</v>
      </c>
      <c r="H25" s="15">
        <f t="shared" si="6"/>
        <v>74.78</v>
      </c>
    </row>
    <row r="26" spans="1:8" x14ac:dyDescent="0.25">
      <c r="A26" s="40" t="s">
        <v>10</v>
      </c>
      <c r="B26" s="25">
        <v>1</v>
      </c>
      <c r="C26" s="25">
        <v>23</v>
      </c>
      <c r="D26" s="25">
        <v>5</v>
      </c>
      <c r="E26" s="25">
        <v>3</v>
      </c>
      <c r="F26" s="13">
        <f t="shared" ref="F26:F35" si="7">IF(C26+E26=0,0,ROUND(C26*100/(C26+E26),2))</f>
        <v>88.46</v>
      </c>
      <c r="G26" s="13">
        <f t="shared" ref="G26:G35" si="8">IF(C26+D26=0,0,ROUND(C26*100/(C26+D26), 2))</f>
        <v>82.14</v>
      </c>
      <c r="H26" s="13">
        <f t="shared" si="6"/>
        <v>85.18</v>
      </c>
    </row>
    <row r="27" spans="1:8" x14ac:dyDescent="0.25">
      <c r="A27" s="41"/>
      <c r="B27" s="26">
        <v>2</v>
      </c>
      <c r="C27" s="26">
        <v>20</v>
      </c>
      <c r="D27" s="26">
        <v>8</v>
      </c>
      <c r="E27" s="26">
        <v>6</v>
      </c>
      <c r="F27" s="13">
        <f t="shared" si="7"/>
        <v>76.92</v>
      </c>
      <c r="G27" s="13">
        <f t="shared" si="8"/>
        <v>71.430000000000007</v>
      </c>
      <c r="H27" s="13">
        <f>IF(F27+G27=0,0,ROUND((2*F27*G27)/(F27+G27),2))</f>
        <v>74.069999999999993</v>
      </c>
    </row>
    <row r="28" spans="1:8" x14ac:dyDescent="0.25">
      <c r="A28" s="41"/>
      <c r="B28" s="26">
        <v>3</v>
      </c>
      <c r="C28" s="26">
        <v>18</v>
      </c>
      <c r="D28" s="26">
        <v>10</v>
      </c>
      <c r="E28" s="26">
        <v>3</v>
      </c>
      <c r="F28" s="13">
        <f t="shared" si="7"/>
        <v>85.71</v>
      </c>
      <c r="G28" s="13">
        <f t="shared" si="8"/>
        <v>64.290000000000006</v>
      </c>
      <c r="H28" s="13">
        <f t="shared" ref="H28:H37" si="9">IF(F28+G28=0,0,ROUND((2*F28*G28)/(F28+G28),2))</f>
        <v>73.47</v>
      </c>
    </row>
    <row r="29" spans="1:8" x14ac:dyDescent="0.25">
      <c r="A29" s="41"/>
      <c r="B29" s="26">
        <v>4</v>
      </c>
      <c r="C29" s="26">
        <v>20</v>
      </c>
      <c r="D29" s="26">
        <v>8</v>
      </c>
      <c r="E29" s="26">
        <v>2</v>
      </c>
      <c r="F29" s="13">
        <f t="shared" si="7"/>
        <v>90.91</v>
      </c>
      <c r="G29" s="13">
        <f t="shared" si="8"/>
        <v>71.430000000000007</v>
      </c>
      <c r="H29" s="13">
        <f t="shared" si="9"/>
        <v>80</v>
      </c>
    </row>
    <row r="30" spans="1:8" x14ac:dyDescent="0.25">
      <c r="A30" s="41"/>
      <c r="B30" s="26">
        <v>5</v>
      </c>
      <c r="C30" s="26">
        <v>21</v>
      </c>
      <c r="D30" s="26">
        <v>7</v>
      </c>
      <c r="E30" s="26">
        <v>3</v>
      </c>
      <c r="F30" s="13">
        <f t="shared" si="7"/>
        <v>87.5</v>
      </c>
      <c r="G30" s="13">
        <f t="shared" si="8"/>
        <v>75</v>
      </c>
      <c r="H30" s="13">
        <f t="shared" si="9"/>
        <v>80.77</v>
      </c>
    </row>
    <row r="31" spans="1:8" x14ac:dyDescent="0.25">
      <c r="A31" s="41"/>
      <c r="B31" s="26">
        <v>6</v>
      </c>
      <c r="C31" s="26">
        <v>20</v>
      </c>
      <c r="D31" s="26">
        <v>8</v>
      </c>
      <c r="E31" s="26">
        <v>2</v>
      </c>
      <c r="F31" s="13">
        <f t="shared" si="7"/>
        <v>90.91</v>
      </c>
      <c r="G31" s="13">
        <f t="shared" si="8"/>
        <v>71.430000000000007</v>
      </c>
      <c r="H31" s="13">
        <f t="shared" si="9"/>
        <v>80</v>
      </c>
    </row>
    <row r="32" spans="1:8" x14ac:dyDescent="0.25">
      <c r="A32" s="41"/>
      <c r="B32" s="26">
        <v>7</v>
      </c>
      <c r="C32" s="26">
        <v>22</v>
      </c>
      <c r="D32" s="26">
        <v>6</v>
      </c>
      <c r="E32" s="26">
        <v>3</v>
      </c>
      <c r="F32" s="13">
        <f t="shared" si="7"/>
        <v>88</v>
      </c>
      <c r="G32" s="13">
        <f t="shared" si="8"/>
        <v>78.569999999999993</v>
      </c>
      <c r="H32" s="13">
        <f t="shared" si="9"/>
        <v>83.02</v>
      </c>
    </row>
    <row r="33" spans="1:8" x14ac:dyDescent="0.25">
      <c r="A33" s="41"/>
      <c r="B33" s="26">
        <v>8</v>
      </c>
      <c r="C33" s="26">
        <v>18</v>
      </c>
      <c r="D33" s="26">
        <v>10</v>
      </c>
      <c r="E33" s="26">
        <v>1</v>
      </c>
      <c r="F33" s="13">
        <f t="shared" si="7"/>
        <v>94.74</v>
      </c>
      <c r="G33" s="13">
        <f t="shared" si="8"/>
        <v>64.290000000000006</v>
      </c>
      <c r="H33" s="13">
        <f t="shared" si="9"/>
        <v>76.599999999999994</v>
      </c>
    </row>
    <row r="34" spans="1:8" x14ac:dyDescent="0.25">
      <c r="A34" s="41"/>
      <c r="B34" s="26">
        <v>9</v>
      </c>
      <c r="C34" s="26">
        <v>14</v>
      </c>
      <c r="D34" s="26">
        <v>14</v>
      </c>
      <c r="E34" s="26">
        <v>4</v>
      </c>
      <c r="F34" s="13">
        <f t="shared" si="7"/>
        <v>77.78</v>
      </c>
      <c r="G34" s="13">
        <f t="shared" si="8"/>
        <v>50</v>
      </c>
      <c r="H34" s="13">
        <f t="shared" si="9"/>
        <v>60.87</v>
      </c>
    </row>
    <row r="35" spans="1:8" x14ac:dyDescent="0.25">
      <c r="A35" s="41"/>
      <c r="B35" s="24">
        <v>10</v>
      </c>
      <c r="C35" s="26">
        <v>22</v>
      </c>
      <c r="D35" s="26">
        <v>8</v>
      </c>
      <c r="E35" s="26">
        <v>3</v>
      </c>
      <c r="F35" s="13">
        <f t="shared" si="7"/>
        <v>88</v>
      </c>
      <c r="G35" s="13">
        <f t="shared" si="8"/>
        <v>73.33</v>
      </c>
      <c r="H35" s="13">
        <f t="shared" si="9"/>
        <v>80</v>
      </c>
    </row>
    <row r="36" spans="1:8" x14ac:dyDescent="0.25">
      <c r="A36" s="42"/>
      <c r="B36" s="43" t="s">
        <v>12</v>
      </c>
      <c r="C36" s="44"/>
      <c r="D36" s="44"/>
      <c r="E36" s="44"/>
      <c r="F36" s="14">
        <f>ROUND(AVERAGE(F26:F35), 2)</f>
        <v>86.89</v>
      </c>
      <c r="G36" s="14">
        <f>ROUND(AVERAGE(G26:G35), 2)</f>
        <v>70.19</v>
      </c>
      <c r="H36" s="15">
        <f t="shared" si="9"/>
        <v>77.650000000000006</v>
      </c>
    </row>
    <row r="37" spans="1:8" x14ac:dyDescent="0.25">
      <c r="A37" s="40" t="s">
        <v>11</v>
      </c>
      <c r="B37" s="25">
        <v>1</v>
      </c>
      <c r="C37" s="25">
        <v>15</v>
      </c>
      <c r="D37" s="25">
        <v>3</v>
      </c>
      <c r="E37" s="25">
        <v>11</v>
      </c>
      <c r="F37" s="13">
        <f t="shared" ref="F37:F46" si="10">IF(C37+E37=0,0,ROUND(C37*100/(C37+E37),2))</f>
        <v>57.69</v>
      </c>
      <c r="G37" s="13">
        <f t="shared" ref="G37:G46" si="11">IF(C37+D37=0,0,ROUND(C37*100/(C37+D37), 2))</f>
        <v>83.33</v>
      </c>
      <c r="H37" s="13">
        <f t="shared" si="9"/>
        <v>68.180000000000007</v>
      </c>
    </row>
    <row r="38" spans="1:8" x14ac:dyDescent="0.25">
      <c r="A38" s="41"/>
      <c r="B38" s="26">
        <v>2</v>
      </c>
      <c r="C38" s="26">
        <v>12</v>
      </c>
      <c r="D38" s="26">
        <v>6</v>
      </c>
      <c r="E38" s="26">
        <v>7</v>
      </c>
      <c r="F38" s="13">
        <f t="shared" si="10"/>
        <v>63.16</v>
      </c>
      <c r="G38" s="13">
        <f t="shared" si="11"/>
        <v>66.67</v>
      </c>
      <c r="H38" s="13">
        <f>IF(F38+G38=0,0,ROUND((2*F38*G38)/(F38+G38),2))</f>
        <v>64.87</v>
      </c>
    </row>
    <row r="39" spans="1:8" x14ac:dyDescent="0.25">
      <c r="A39" s="41"/>
      <c r="B39" s="26">
        <v>3</v>
      </c>
      <c r="C39" s="26">
        <v>12</v>
      </c>
      <c r="D39" s="26">
        <v>6</v>
      </c>
      <c r="E39" s="26">
        <v>14</v>
      </c>
      <c r="F39" s="13">
        <f t="shared" si="10"/>
        <v>46.15</v>
      </c>
      <c r="G39" s="13">
        <f t="shared" si="11"/>
        <v>66.67</v>
      </c>
      <c r="H39" s="13">
        <f t="shared" ref="H39:H47" si="12">IF(F39+G39=0,0,ROUND((2*F39*G39)/(F39+G39),2))</f>
        <v>54.54</v>
      </c>
    </row>
    <row r="40" spans="1:8" x14ac:dyDescent="0.25">
      <c r="A40" s="41"/>
      <c r="B40" s="26">
        <v>4</v>
      </c>
      <c r="C40" s="26">
        <v>11</v>
      </c>
      <c r="D40" s="26">
        <v>7</v>
      </c>
      <c r="E40" s="26">
        <v>9</v>
      </c>
      <c r="F40" s="13">
        <f t="shared" si="10"/>
        <v>55</v>
      </c>
      <c r="G40" s="13">
        <f t="shared" si="11"/>
        <v>61.11</v>
      </c>
      <c r="H40" s="13">
        <f t="shared" si="12"/>
        <v>57.89</v>
      </c>
    </row>
    <row r="41" spans="1:8" x14ac:dyDescent="0.25">
      <c r="A41" s="41"/>
      <c r="B41" s="26">
        <v>5</v>
      </c>
      <c r="C41" s="26">
        <v>12</v>
      </c>
      <c r="D41" s="26">
        <v>6</v>
      </c>
      <c r="E41" s="26">
        <v>5</v>
      </c>
      <c r="F41" s="13">
        <f t="shared" si="10"/>
        <v>70.59</v>
      </c>
      <c r="G41" s="13">
        <f t="shared" si="11"/>
        <v>66.67</v>
      </c>
      <c r="H41" s="13">
        <f t="shared" si="12"/>
        <v>68.569999999999993</v>
      </c>
    </row>
    <row r="42" spans="1:8" x14ac:dyDescent="0.25">
      <c r="A42" s="41"/>
      <c r="B42" s="26">
        <v>6</v>
      </c>
      <c r="C42" s="26">
        <v>13</v>
      </c>
      <c r="D42" s="26">
        <v>5</v>
      </c>
      <c r="E42" s="26">
        <v>11</v>
      </c>
      <c r="F42" s="13">
        <f t="shared" si="10"/>
        <v>54.17</v>
      </c>
      <c r="G42" s="13">
        <f t="shared" si="11"/>
        <v>72.22</v>
      </c>
      <c r="H42" s="13">
        <f t="shared" si="12"/>
        <v>61.91</v>
      </c>
    </row>
    <row r="43" spans="1:8" x14ac:dyDescent="0.25">
      <c r="A43" s="41"/>
      <c r="B43" s="26">
        <v>7</v>
      </c>
      <c r="C43" s="26">
        <v>10</v>
      </c>
      <c r="D43" s="26">
        <v>8</v>
      </c>
      <c r="E43" s="26">
        <v>9</v>
      </c>
      <c r="F43" s="13">
        <f t="shared" si="10"/>
        <v>52.63</v>
      </c>
      <c r="G43" s="13">
        <f t="shared" si="11"/>
        <v>55.56</v>
      </c>
      <c r="H43" s="13">
        <f t="shared" si="12"/>
        <v>54.06</v>
      </c>
    </row>
    <row r="44" spans="1:8" x14ac:dyDescent="0.25">
      <c r="A44" s="41"/>
      <c r="B44" s="26">
        <v>8</v>
      </c>
      <c r="C44" s="26">
        <v>15</v>
      </c>
      <c r="D44" s="26">
        <v>3</v>
      </c>
      <c r="E44" s="26">
        <v>10</v>
      </c>
      <c r="F44" s="13">
        <f t="shared" si="10"/>
        <v>60</v>
      </c>
      <c r="G44" s="13">
        <f t="shared" si="11"/>
        <v>83.33</v>
      </c>
      <c r="H44" s="13">
        <f t="shared" si="12"/>
        <v>69.77</v>
      </c>
    </row>
    <row r="45" spans="1:8" x14ac:dyDescent="0.25">
      <c r="A45" s="41"/>
      <c r="B45" s="26">
        <v>9</v>
      </c>
      <c r="C45" s="26">
        <v>17</v>
      </c>
      <c r="D45" s="26">
        <v>1</v>
      </c>
      <c r="E45" s="26">
        <v>9</v>
      </c>
      <c r="F45" s="13">
        <f t="shared" si="10"/>
        <v>65.38</v>
      </c>
      <c r="G45" s="13">
        <f t="shared" si="11"/>
        <v>94.44</v>
      </c>
      <c r="H45" s="13">
        <f t="shared" si="12"/>
        <v>77.27</v>
      </c>
    </row>
    <row r="46" spans="1:8" ht="20.100000000000001" customHeight="1" x14ac:dyDescent="0.25">
      <c r="A46" s="41"/>
      <c r="B46" s="24">
        <v>10</v>
      </c>
      <c r="C46" s="26">
        <v>12</v>
      </c>
      <c r="D46" s="26">
        <v>10</v>
      </c>
      <c r="E46" s="26">
        <v>11</v>
      </c>
      <c r="F46" s="13">
        <f t="shared" si="10"/>
        <v>52.17</v>
      </c>
      <c r="G46" s="13">
        <f t="shared" si="11"/>
        <v>54.55</v>
      </c>
      <c r="H46" s="13">
        <f t="shared" si="12"/>
        <v>53.33</v>
      </c>
    </row>
    <row r="47" spans="1:8" x14ac:dyDescent="0.25">
      <c r="A47" s="42"/>
      <c r="B47" s="43" t="s">
        <v>12</v>
      </c>
      <c r="C47" s="44"/>
      <c r="D47" s="44"/>
      <c r="E47" s="44"/>
      <c r="F47" s="14">
        <f>ROUND(AVERAGE(F37:F46), 2)</f>
        <v>57.69</v>
      </c>
      <c r="G47" s="14">
        <f>ROUND(AVERAGE(G37:G46), 2)</f>
        <v>70.459999999999994</v>
      </c>
      <c r="H47" s="14">
        <f t="shared" si="12"/>
        <v>63.44</v>
      </c>
    </row>
    <row r="67" ht="20.100000000000001" customHeight="1" x14ac:dyDescent="0.25"/>
    <row r="70" ht="21.75" customHeight="1" x14ac:dyDescent="0.25"/>
    <row r="71" ht="36" customHeight="1" x14ac:dyDescent="0.25"/>
    <row r="72" ht="27.75" customHeight="1" x14ac:dyDescent="0.25"/>
  </sheetData>
  <mergeCells count="9">
    <mergeCell ref="A37:A47"/>
    <mergeCell ref="B47:E47"/>
    <mergeCell ref="A1:H1"/>
    <mergeCell ref="A4:A14"/>
    <mergeCell ref="B14:E14"/>
    <mergeCell ref="A15:A25"/>
    <mergeCell ref="B25:E25"/>
    <mergeCell ref="A26:A36"/>
    <mergeCell ref="B36:E36"/>
  </mergeCells>
  <conditionalFormatting sqref="A3:B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zoomScaleNormal="100" workbookViewId="0">
      <selection activeCell="D10" sqref="D10"/>
    </sheetView>
  </sheetViews>
  <sheetFormatPr defaultRowHeight="15" x14ac:dyDescent="0.25"/>
  <cols>
    <col min="1" max="1" width="30.140625" customWidth="1"/>
    <col min="2" max="2" width="10.42578125" customWidth="1"/>
    <col min="3" max="3" width="15.7109375" customWidth="1"/>
    <col min="6" max="6" width="9.140625" customWidth="1"/>
  </cols>
  <sheetData>
    <row r="1" spans="1:17" ht="26.25" customHeight="1" x14ac:dyDescent="0.25">
      <c r="A1" s="45" t="s">
        <v>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7" ht="51" customHeight="1" x14ac:dyDescent="0.25">
      <c r="A3" s="47" t="s">
        <v>13</v>
      </c>
      <c r="B3" s="47" t="s">
        <v>14</v>
      </c>
      <c r="C3" s="49" t="s">
        <v>15</v>
      </c>
      <c r="D3" s="46" t="s">
        <v>8</v>
      </c>
      <c r="E3" s="46"/>
      <c r="F3" s="46"/>
      <c r="G3" s="46" t="s">
        <v>9</v>
      </c>
      <c r="H3" s="46"/>
      <c r="I3" s="46"/>
      <c r="J3" s="46" t="s">
        <v>10</v>
      </c>
      <c r="K3" s="46"/>
      <c r="L3" s="46"/>
      <c r="M3" s="46" t="s">
        <v>11</v>
      </c>
      <c r="N3" s="46"/>
      <c r="O3" s="46"/>
    </row>
    <row r="4" spans="1:17" s="1" customFormat="1" ht="24.75" customHeight="1" x14ac:dyDescent="0.25">
      <c r="A4" s="48"/>
      <c r="B4" s="48"/>
      <c r="C4" s="50"/>
      <c r="D4" s="2" t="s">
        <v>5</v>
      </c>
      <c r="E4" s="2" t="s">
        <v>6</v>
      </c>
      <c r="F4" s="2" t="s">
        <v>7</v>
      </c>
      <c r="G4" s="2" t="s">
        <v>5</v>
      </c>
      <c r="H4" s="2" t="s">
        <v>6</v>
      </c>
      <c r="I4" s="2" t="s">
        <v>7</v>
      </c>
      <c r="J4" s="2" t="s">
        <v>5</v>
      </c>
      <c r="K4" s="2" t="s">
        <v>6</v>
      </c>
      <c r="L4" s="2" t="s">
        <v>7</v>
      </c>
      <c r="M4" s="2" t="s">
        <v>5</v>
      </c>
      <c r="N4" s="2" t="s">
        <v>6</v>
      </c>
      <c r="O4" s="2" t="s">
        <v>7</v>
      </c>
    </row>
    <row r="5" spans="1:17" ht="40.5" customHeight="1" x14ac:dyDescent="0.25">
      <c r="A5" s="17" t="s">
        <v>22</v>
      </c>
      <c r="B5" s="17" t="s">
        <v>16</v>
      </c>
      <c r="C5" s="17">
        <v>1500</v>
      </c>
      <c r="D5" s="19">
        <f>ODL!F14</f>
        <v>77.7</v>
      </c>
      <c r="E5" s="19">
        <f>ODL!G14</f>
        <v>80.510000000000005</v>
      </c>
      <c r="F5" s="19">
        <f>ODL!H14</f>
        <v>79.08</v>
      </c>
      <c r="G5" s="18">
        <f>ODL!F25</f>
        <v>65.739999999999995</v>
      </c>
      <c r="H5" s="19">
        <f>ODL!G25</f>
        <v>82.86</v>
      </c>
      <c r="I5" s="19">
        <f>ODL!H25</f>
        <v>73.31</v>
      </c>
      <c r="J5" s="19">
        <f>ODL!F36</f>
        <v>72.41</v>
      </c>
      <c r="K5" s="19">
        <f>ODL!G36</f>
        <v>85.76</v>
      </c>
      <c r="L5" s="19">
        <f>ODL!H36</f>
        <v>78.52</v>
      </c>
      <c r="M5" s="19">
        <f>ODL!F47</f>
        <v>66.75</v>
      </c>
      <c r="N5" s="19">
        <f>ODL!G47</f>
        <v>54.55</v>
      </c>
      <c r="O5" s="19">
        <f>ODL!H47</f>
        <v>60.04</v>
      </c>
    </row>
    <row r="6" spans="1:17" ht="38.25" customHeight="1" x14ac:dyDescent="0.25">
      <c r="A6" s="17" t="s">
        <v>17</v>
      </c>
      <c r="B6" s="17" t="s">
        <v>16</v>
      </c>
      <c r="C6" s="17">
        <v>3000</v>
      </c>
      <c r="D6" s="19">
        <f>'3TR-1TE'!E4</f>
        <v>63.86</v>
      </c>
      <c r="E6" s="19">
        <f>'3TR-1TE'!F4</f>
        <v>89.35</v>
      </c>
      <c r="F6" s="19">
        <f>'3TR-1TE'!G4</f>
        <v>74.48</v>
      </c>
      <c r="G6" s="19">
        <f>'3TR-1TE'!E5</f>
        <v>62.69</v>
      </c>
      <c r="H6" s="19">
        <f>'3TR-1TE'!F5</f>
        <v>86.43</v>
      </c>
      <c r="I6" s="19">
        <f>'3TR-1TE'!G5</f>
        <v>72.67</v>
      </c>
      <c r="J6" s="19">
        <f>'3TR-1TE'!E6</f>
        <v>86.81</v>
      </c>
      <c r="K6" s="19">
        <f>'3TR-1TE'!F6</f>
        <v>72.34</v>
      </c>
      <c r="L6" s="19">
        <f>'3TR-1TE'!G6</f>
        <v>78.92</v>
      </c>
      <c r="M6" s="19">
        <f>'3TR-1TE'!E7</f>
        <v>50.61</v>
      </c>
      <c r="N6" s="19">
        <f>'3TR-1TE'!F7</f>
        <v>67.930000000000007</v>
      </c>
      <c r="O6" s="19">
        <f>'3TR-1TE'!G7</f>
        <v>58</v>
      </c>
    </row>
    <row r="7" spans="1:17" ht="46.5" customHeight="1" x14ac:dyDescent="0.25">
      <c r="A7" s="28" t="s">
        <v>18</v>
      </c>
      <c r="B7" s="28" t="s">
        <v>16</v>
      </c>
      <c r="C7" s="28" t="s">
        <v>21</v>
      </c>
      <c r="D7" s="29">
        <f>CB!F14</f>
        <v>72.36</v>
      </c>
      <c r="E7" s="29">
        <f>CB!G14</f>
        <v>89.58</v>
      </c>
      <c r="F7" s="29">
        <f>CB!H14</f>
        <v>80.05</v>
      </c>
      <c r="G7" s="29">
        <f>CB!F25</f>
        <v>69.52</v>
      </c>
      <c r="H7" s="29">
        <f>CB!G25</f>
        <v>80.709999999999994</v>
      </c>
      <c r="I7" s="29">
        <f>CB!H25</f>
        <v>74.7</v>
      </c>
      <c r="J7" s="29">
        <f>CB!F36</f>
        <v>84.74</v>
      </c>
      <c r="K7" s="29">
        <f>CB!G36</f>
        <v>75.48</v>
      </c>
      <c r="L7" s="29">
        <f>CB!H36</f>
        <v>79.84</v>
      </c>
      <c r="M7" s="29">
        <f>CB!F47</f>
        <v>54.19</v>
      </c>
      <c r="N7" s="29">
        <f>CB!G47</f>
        <v>72.58</v>
      </c>
      <c r="O7" s="29">
        <f>CB!H47</f>
        <v>62.05</v>
      </c>
    </row>
    <row r="8" spans="1:17" ht="40.5" customHeight="1" x14ac:dyDescent="0.25">
      <c r="A8" s="36" t="s">
        <v>23</v>
      </c>
      <c r="B8" s="37" t="s">
        <v>16</v>
      </c>
      <c r="C8" s="37" t="s">
        <v>21</v>
      </c>
      <c r="D8" s="38">
        <f>LML!F14</f>
        <v>73.72</v>
      </c>
      <c r="E8" s="38">
        <f>LML!G14</f>
        <v>88.58</v>
      </c>
      <c r="F8" s="39">
        <f>LML!H14</f>
        <v>80.47</v>
      </c>
      <c r="G8" s="38">
        <f>LML!F25</f>
        <v>71.33</v>
      </c>
      <c r="H8" s="38">
        <f>LML!G25</f>
        <v>78.569999999999993</v>
      </c>
      <c r="I8" s="39">
        <f>LML!H25</f>
        <v>74.78</v>
      </c>
      <c r="J8" s="38">
        <f>LML!F36</f>
        <v>86.89</v>
      </c>
      <c r="K8" s="38">
        <f>LML!G36</f>
        <v>70.19</v>
      </c>
      <c r="L8" s="39">
        <f>LML!H36</f>
        <v>77.650000000000006</v>
      </c>
      <c r="M8" s="38">
        <f>LML!F47</f>
        <v>57.69</v>
      </c>
      <c r="N8" s="38">
        <f>LML!G47</f>
        <v>70.459999999999994</v>
      </c>
      <c r="O8" s="39">
        <f>LML!H47</f>
        <v>63.44</v>
      </c>
    </row>
    <row r="9" spans="1:17" s="34" customFormat="1" ht="24.95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7" s="34" customFormat="1" ht="24.95" customHeight="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7" s="34" customFormat="1" ht="32.2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7" s="34" customFormat="1" ht="41.25" customHeight="1" x14ac:dyDescent="0.25"/>
    <row r="13" spans="1:17" s="34" customFormat="1" ht="41.25" customHeight="1" x14ac:dyDescent="0.25"/>
    <row r="14" spans="1:17" s="34" customFormat="1" ht="28.5" customHeight="1" x14ac:dyDescent="0.25"/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6.25" customHeight="1" x14ac:dyDescent="0.25"/>
    <row r="17" spans="1:17" ht="51" customHeight="1" x14ac:dyDescent="0.25"/>
    <row r="18" spans="1:17" s="1" customFormat="1" ht="24.7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24.95" customHeight="1" x14ac:dyDescent="0.25"/>
    <row r="20" spans="1:17" ht="24.95" customHeight="1" x14ac:dyDescent="0.25"/>
    <row r="21" spans="1:17" ht="24.95" customHeight="1" x14ac:dyDescent="0.25"/>
    <row r="22" spans="1:17" ht="24.95" customHeight="1" x14ac:dyDescent="0.25"/>
    <row r="23" spans="1:17" ht="24.95" customHeight="1" x14ac:dyDescent="0.25"/>
    <row r="24" spans="1:17" ht="24.95" customHeight="1" x14ac:dyDescent="0.25"/>
    <row r="25" spans="1:17" ht="24.95" customHeight="1" x14ac:dyDescent="0.25"/>
    <row r="26" spans="1:17" ht="24.95" customHeight="1" x14ac:dyDescent="0.25"/>
    <row r="27" spans="1:17" ht="24.95" customHeight="1" x14ac:dyDescent="0.25"/>
    <row r="28" spans="1:17" ht="24.95" customHeight="1" x14ac:dyDescent="0.25"/>
    <row r="29" spans="1:17" ht="24.95" customHeight="1" x14ac:dyDescent="0.25"/>
    <row r="30" spans="1:17" ht="24.95" customHeight="1" x14ac:dyDescent="0.25"/>
    <row r="31" spans="1:17" ht="24.95" customHeight="1" x14ac:dyDescent="0.25"/>
    <row r="32" spans="1:17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26.25" customHeight="1" x14ac:dyDescent="0.25"/>
    <row r="83" spans="1:17" ht="51" customHeight="1" x14ac:dyDescent="0.25"/>
    <row r="84" spans="1:17" s="1" customFormat="1" ht="24.7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24.95" customHeight="1" x14ac:dyDescent="0.25"/>
    <row r="86" spans="1:17" ht="24.95" customHeight="1" x14ac:dyDescent="0.25"/>
    <row r="87" spans="1:17" ht="24.95" customHeight="1" x14ac:dyDescent="0.25"/>
    <row r="88" spans="1:17" ht="24.95" customHeight="1" x14ac:dyDescent="0.25"/>
    <row r="89" spans="1:17" ht="24.95" customHeight="1" x14ac:dyDescent="0.25"/>
    <row r="90" spans="1:17" ht="24.95" customHeight="1" x14ac:dyDescent="0.25"/>
    <row r="91" spans="1:17" ht="24.95" customHeight="1" x14ac:dyDescent="0.25"/>
    <row r="92" spans="1:17" ht="24.95" customHeight="1" x14ac:dyDescent="0.25"/>
    <row r="93" spans="1:17" ht="24.95" customHeight="1" x14ac:dyDescent="0.25"/>
    <row r="94" spans="1:17" ht="24.95" customHeight="1" x14ac:dyDescent="0.25"/>
    <row r="95" spans="1:17" ht="24.95" customHeight="1" x14ac:dyDescent="0.25"/>
    <row r="96" spans="1:17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</sheetData>
  <mergeCells count="8">
    <mergeCell ref="M3:O3"/>
    <mergeCell ref="A1:O1"/>
    <mergeCell ref="A3:A4"/>
    <mergeCell ref="B3:B4"/>
    <mergeCell ref="C3:C4"/>
    <mergeCell ref="D3:F3"/>
    <mergeCell ref="G3:I3"/>
    <mergeCell ref="J3:L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ODL</vt:lpstr>
      <vt:lpstr>3TR-1TE</vt:lpstr>
      <vt:lpstr>CB</vt:lpstr>
      <vt:lpstr>LML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2024-01-08T14:59:00Z</dcterms:modified>
</cp:coreProperties>
</file>