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HYSTECH\TexWorks\ВПВ\"/>
    </mc:Choice>
  </mc:AlternateContent>
  <xr:revisionPtr revIDLastSave="0" documentId="13_ncr:1_{4AECE20E-A5E2-4889-8284-F4B8C9A012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1" l="1"/>
  <c r="H48" i="1" s="1"/>
  <c r="E48" i="1"/>
  <c r="M47" i="1"/>
  <c r="K47" i="1"/>
  <c r="B48" i="1"/>
  <c r="H35" i="1"/>
  <c r="E35" i="1"/>
  <c r="H27" i="1"/>
  <c r="H28" i="1"/>
  <c r="H29" i="1"/>
  <c r="H30" i="1"/>
  <c r="H31" i="1"/>
  <c r="H32" i="1"/>
  <c r="H26" i="1"/>
  <c r="G27" i="1"/>
  <c r="G28" i="1"/>
  <c r="G29" i="1"/>
  <c r="G30" i="1"/>
  <c r="G31" i="1"/>
  <c r="G32" i="1"/>
  <c r="G26" i="1"/>
  <c r="G35" i="1" s="1"/>
  <c r="E27" i="1"/>
  <c r="E28" i="1"/>
  <c r="E29" i="1"/>
  <c r="E30" i="1"/>
  <c r="E31" i="1"/>
  <c r="E32" i="1"/>
  <c r="E26" i="1"/>
  <c r="D27" i="1"/>
  <c r="D28" i="1"/>
  <c r="D29" i="1"/>
  <c r="D30" i="1"/>
  <c r="D31" i="1"/>
  <c r="D32" i="1"/>
  <c r="D26" i="1"/>
  <c r="D35" i="1" s="1"/>
  <c r="B27" i="1"/>
  <c r="B35" i="1" s="1"/>
  <c r="B28" i="1"/>
  <c r="B29" i="1"/>
  <c r="B30" i="1"/>
  <c r="B31" i="1"/>
  <c r="B32" i="1"/>
  <c r="B26" i="1"/>
  <c r="A32" i="1"/>
  <c r="A27" i="1"/>
  <c r="A35" i="1" s="1"/>
  <c r="A28" i="1"/>
  <c r="A29" i="1"/>
  <c r="A30" i="1"/>
  <c r="A31" i="1"/>
  <c r="A26" i="1"/>
  <c r="G15" i="1"/>
  <c r="G23" i="1" s="1"/>
  <c r="G42" i="1" s="1"/>
  <c r="G16" i="1"/>
  <c r="G17" i="1"/>
  <c r="G18" i="1"/>
  <c r="G19" i="1"/>
  <c r="G20" i="1"/>
  <c r="G14" i="1"/>
  <c r="D15" i="1"/>
  <c r="D23" i="1" s="1"/>
  <c r="D42" i="1" s="1"/>
  <c r="D16" i="1"/>
  <c r="D17" i="1"/>
  <c r="D18" i="1"/>
  <c r="D19" i="1"/>
  <c r="D20" i="1"/>
  <c r="D14" i="1"/>
  <c r="A15" i="1"/>
  <c r="A16" i="1"/>
  <c r="A23" i="1" s="1"/>
  <c r="A17" i="1"/>
  <c r="A18" i="1"/>
  <c r="A19" i="1"/>
  <c r="A20" i="1"/>
  <c r="A14" i="1"/>
  <c r="H11" i="1"/>
  <c r="H38" i="1" s="1"/>
  <c r="G11" i="1"/>
  <c r="E11" i="1"/>
  <c r="E38" i="1" s="1"/>
  <c r="D11" i="1"/>
  <c r="B11" i="1"/>
  <c r="B38" i="1" s="1"/>
  <c r="A11" i="1"/>
  <c r="A38" i="1" s="1"/>
  <c r="A42" i="1" l="1"/>
  <c r="B43" i="1" s="1"/>
  <c r="H43" i="1"/>
  <c r="G47" i="1"/>
  <c r="D38" i="1"/>
  <c r="E43" i="1"/>
  <c r="G38" i="1"/>
  <c r="A47" i="1" l="1"/>
  <c r="D47" i="1"/>
</calcChain>
</file>

<file path=xl/sharedStrings.xml><?xml version="1.0" encoding="utf-8"?>
<sst xmlns="http://schemas.openxmlformats.org/spreadsheetml/2006/main" count="51" uniqueCount="23">
  <si>
    <t>v1</t>
  </si>
  <si>
    <t>P1</t>
  </si>
  <si>
    <t>P2</t>
  </si>
  <si>
    <t>v2</t>
  </si>
  <si>
    <t>P3</t>
  </si>
  <si>
    <t>v3</t>
  </si>
  <si>
    <t>ср</t>
  </si>
  <si>
    <t xml:space="preserve">vp  </t>
  </si>
  <si>
    <t>P^2</t>
  </si>
  <si>
    <t>v^2</t>
  </si>
  <si>
    <t>P^2 ср</t>
  </si>
  <si>
    <t>v^2 cp</t>
  </si>
  <si>
    <t>p  cp ^2</t>
  </si>
  <si>
    <t>v cp ^2</t>
  </si>
  <si>
    <t>k1</t>
  </si>
  <si>
    <t>b1</t>
  </si>
  <si>
    <t>sigma k</t>
  </si>
  <si>
    <t>sigma b</t>
  </si>
  <si>
    <t>k2</t>
  </si>
  <si>
    <t>b2</t>
  </si>
  <si>
    <t>sigma k_случ 1</t>
  </si>
  <si>
    <t>sigma k_случ 2</t>
  </si>
  <si>
    <t>sigma k_случ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</si>
</sst>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A31" workbookViewId="0">
      <selection activeCell="B49" sqref="B49"/>
    </sheetView>
  </sheetViews>
  <sheetFormatPr defaultRowHeight="14.5" x14ac:dyDescent="0.35"/>
  <sheetData>
    <row r="1" spans="1:8" x14ac:dyDescent="0.35">
      <c r="A1" t="s">
        <v>1</v>
      </c>
      <c r="B1" t="s">
        <v>0</v>
      </c>
      <c r="D1" t="s">
        <v>2</v>
      </c>
      <c r="E1" t="s">
        <v>3</v>
      </c>
      <c r="G1" t="s">
        <v>4</v>
      </c>
      <c r="H1" t="s">
        <v>5</v>
      </c>
    </row>
    <row r="2" spans="1:8" x14ac:dyDescent="0.35">
      <c r="A2">
        <v>204</v>
      </c>
      <c r="B2">
        <v>0.54</v>
      </c>
      <c r="D2">
        <v>204</v>
      </c>
      <c r="E2">
        <v>0.9</v>
      </c>
      <c r="G2">
        <v>204</v>
      </c>
      <c r="H2">
        <v>1.07</v>
      </c>
    </row>
    <row r="3" spans="1:8" x14ac:dyDescent="0.35">
      <c r="A3">
        <v>180</v>
      </c>
      <c r="B3">
        <v>0.48</v>
      </c>
      <c r="D3">
        <v>180</v>
      </c>
      <c r="E3">
        <v>0.77</v>
      </c>
      <c r="G3">
        <v>180</v>
      </c>
      <c r="H3">
        <v>0.9</v>
      </c>
    </row>
    <row r="4" spans="1:8" x14ac:dyDescent="0.35">
      <c r="A4">
        <v>160</v>
      </c>
      <c r="B4">
        <v>0.41</v>
      </c>
      <c r="D4">
        <v>160</v>
      </c>
      <c r="E4">
        <v>0.66</v>
      </c>
      <c r="G4">
        <v>160</v>
      </c>
      <c r="H4">
        <v>0.79</v>
      </c>
    </row>
    <row r="5" spans="1:8" x14ac:dyDescent="0.35">
      <c r="A5">
        <v>140</v>
      </c>
      <c r="B5">
        <v>0.34</v>
      </c>
      <c r="D5">
        <v>140</v>
      </c>
      <c r="E5">
        <v>0.56000000000000005</v>
      </c>
      <c r="G5">
        <v>140</v>
      </c>
      <c r="H5">
        <v>0.68</v>
      </c>
    </row>
    <row r="6" spans="1:8" x14ac:dyDescent="0.35">
      <c r="A6">
        <v>100</v>
      </c>
      <c r="B6">
        <v>0.22</v>
      </c>
      <c r="D6">
        <v>100</v>
      </c>
      <c r="E6">
        <v>0.37</v>
      </c>
      <c r="G6">
        <v>100</v>
      </c>
      <c r="H6">
        <v>0.46</v>
      </c>
    </row>
    <row r="7" spans="1:8" x14ac:dyDescent="0.35">
      <c r="A7">
        <v>60</v>
      </c>
      <c r="B7">
        <v>0.11</v>
      </c>
      <c r="D7">
        <v>60</v>
      </c>
      <c r="E7">
        <v>0.19</v>
      </c>
      <c r="G7">
        <v>60</v>
      </c>
      <c r="H7">
        <v>0.24</v>
      </c>
    </row>
    <row r="8" spans="1:8" x14ac:dyDescent="0.35">
      <c r="A8">
        <v>0</v>
      </c>
      <c r="B8">
        <v>-0.06</v>
      </c>
      <c r="D8">
        <v>0</v>
      </c>
      <c r="E8">
        <v>-2.1000000000000001E-2</v>
      </c>
      <c r="G8">
        <v>0</v>
      </c>
      <c r="H8">
        <v>-1.9E-2</v>
      </c>
    </row>
    <row r="10" spans="1:8" x14ac:dyDescent="0.35">
      <c r="A10" t="s">
        <v>6</v>
      </c>
      <c r="B10" t="s">
        <v>6</v>
      </c>
      <c r="D10" t="s">
        <v>6</v>
      </c>
      <c r="E10" t="s">
        <v>6</v>
      </c>
      <c r="G10" t="s">
        <v>6</v>
      </c>
      <c r="H10" t="s">
        <v>6</v>
      </c>
    </row>
    <row r="11" spans="1:8" x14ac:dyDescent="0.35">
      <c r="A11">
        <f>AVERAGE(A2:A8)</f>
        <v>120.57142857142857</v>
      </c>
      <c r="B11">
        <f>AVERAGE(B2:B8)</f>
        <v>0.29142857142857143</v>
      </c>
      <c r="D11">
        <f>AVERAGE(D2:D8)</f>
        <v>120.57142857142857</v>
      </c>
      <c r="E11">
        <f>AVERAGE(E2:E8)</f>
        <v>0.48985714285714288</v>
      </c>
      <c r="G11">
        <f>AVERAGE(G2:G8)</f>
        <v>120.57142857142857</v>
      </c>
      <c r="H11">
        <f>AVERAGE(H2:H8)</f>
        <v>0.58871428571428575</v>
      </c>
    </row>
    <row r="13" spans="1:8" x14ac:dyDescent="0.35">
      <c r="A13" t="s">
        <v>7</v>
      </c>
      <c r="D13" t="s">
        <v>7</v>
      </c>
      <c r="G13" t="s">
        <v>7</v>
      </c>
    </row>
    <row r="14" spans="1:8" x14ac:dyDescent="0.35">
      <c r="A14">
        <f>A2*B2</f>
        <v>110.16000000000001</v>
      </c>
      <c r="D14">
        <f>D2*E2</f>
        <v>183.6</v>
      </c>
      <c r="G14">
        <f>G2*H2</f>
        <v>218.28</v>
      </c>
    </row>
    <row r="15" spans="1:8" x14ac:dyDescent="0.35">
      <c r="A15">
        <f t="shared" ref="A15:A20" si="0">A3*B3</f>
        <v>86.399999999999991</v>
      </c>
      <c r="D15">
        <f t="shared" ref="D15:D20" si="1">D3*E3</f>
        <v>138.6</v>
      </c>
      <c r="G15">
        <f t="shared" ref="G15:G20" si="2">G3*H3</f>
        <v>162</v>
      </c>
    </row>
    <row r="16" spans="1:8" x14ac:dyDescent="0.35">
      <c r="A16">
        <f t="shared" si="0"/>
        <v>65.599999999999994</v>
      </c>
      <c r="D16">
        <f t="shared" si="1"/>
        <v>105.60000000000001</v>
      </c>
      <c r="G16">
        <f t="shared" si="2"/>
        <v>126.4</v>
      </c>
    </row>
    <row r="17" spans="1:8" x14ac:dyDescent="0.35">
      <c r="A17">
        <f t="shared" si="0"/>
        <v>47.6</v>
      </c>
      <c r="D17">
        <f t="shared" si="1"/>
        <v>78.400000000000006</v>
      </c>
      <c r="G17">
        <f t="shared" si="2"/>
        <v>95.2</v>
      </c>
    </row>
    <row r="18" spans="1:8" x14ac:dyDescent="0.35">
      <c r="A18">
        <f t="shared" si="0"/>
        <v>22</v>
      </c>
      <c r="D18">
        <f t="shared" si="1"/>
        <v>37</v>
      </c>
      <c r="G18">
        <f t="shared" si="2"/>
        <v>46</v>
      </c>
    </row>
    <row r="19" spans="1:8" x14ac:dyDescent="0.35">
      <c r="A19">
        <f t="shared" si="0"/>
        <v>6.6</v>
      </c>
      <c r="D19">
        <f t="shared" si="1"/>
        <v>11.4</v>
      </c>
      <c r="G19">
        <f t="shared" si="2"/>
        <v>14.399999999999999</v>
      </c>
    </row>
    <row r="20" spans="1:8" x14ac:dyDescent="0.35">
      <c r="A20">
        <f t="shared" si="0"/>
        <v>0</v>
      </c>
      <c r="D20">
        <f t="shared" si="1"/>
        <v>0</v>
      </c>
      <c r="G20">
        <f t="shared" si="2"/>
        <v>0</v>
      </c>
    </row>
    <row r="22" spans="1:8" x14ac:dyDescent="0.35">
      <c r="A22" t="s">
        <v>6</v>
      </c>
      <c r="D22" t="s">
        <v>6</v>
      </c>
      <c r="G22" t="s">
        <v>6</v>
      </c>
    </row>
    <row r="23" spans="1:8" x14ac:dyDescent="0.35">
      <c r="A23">
        <f>AVERAGE(A14:A20)</f>
        <v>48.337142857142858</v>
      </c>
      <c r="D23">
        <f>AVERAGE(D14:D20)</f>
        <v>79.228571428571428</v>
      </c>
      <c r="G23">
        <f>AVERAGE(G14:G20)</f>
        <v>94.611428571428561</v>
      </c>
    </row>
    <row r="25" spans="1:8" x14ac:dyDescent="0.35">
      <c r="A25" t="s">
        <v>8</v>
      </c>
      <c r="B25" t="s">
        <v>9</v>
      </c>
      <c r="D25" t="s">
        <v>8</v>
      </c>
      <c r="E25" t="s">
        <v>9</v>
      </c>
      <c r="G25" t="s">
        <v>8</v>
      </c>
      <c r="H25" t="s">
        <v>9</v>
      </c>
    </row>
    <row r="26" spans="1:8" x14ac:dyDescent="0.35">
      <c r="A26">
        <f>A2^2</f>
        <v>41616</v>
      </c>
      <c r="B26">
        <f>B2^2</f>
        <v>0.29160000000000003</v>
      </c>
      <c r="D26">
        <f>D2^2</f>
        <v>41616</v>
      </c>
      <c r="E26">
        <f>E2^2</f>
        <v>0.81</v>
      </c>
      <c r="G26">
        <f>G2^2</f>
        <v>41616</v>
      </c>
      <c r="H26">
        <f>H2^2</f>
        <v>1.1449</v>
      </c>
    </row>
    <row r="27" spans="1:8" x14ac:dyDescent="0.35">
      <c r="A27">
        <f t="shared" ref="A27:B31" si="3">A3^2</f>
        <v>32400</v>
      </c>
      <c r="B27">
        <f t="shared" si="3"/>
        <v>0.23039999999999999</v>
      </c>
      <c r="D27">
        <f t="shared" ref="D27:E32" si="4">D3^2</f>
        <v>32400</v>
      </c>
      <c r="E27">
        <f t="shared" si="4"/>
        <v>0.59289999999999998</v>
      </c>
      <c r="G27">
        <f t="shared" ref="G27:H32" si="5">G3^2</f>
        <v>32400</v>
      </c>
      <c r="H27">
        <f t="shared" si="5"/>
        <v>0.81</v>
      </c>
    </row>
    <row r="28" spans="1:8" x14ac:dyDescent="0.35">
      <c r="A28">
        <f t="shared" si="3"/>
        <v>25600</v>
      </c>
      <c r="B28">
        <f t="shared" si="3"/>
        <v>0.16809999999999997</v>
      </c>
      <c r="D28">
        <f t="shared" si="4"/>
        <v>25600</v>
      </c>
      <c r="E28">
        <f t="shared" si="4"/>
        <v>0.43560000000000004</v>
      </c>
      <c r="G28">
        <f t="shared" si="5"/>
        <v>25600</v>
      </c>
      <c r="H28">
        <f t="shared" si="5"/>
        <v>0.6241000000000001</v>
      </c>
    </row>
    <row r="29" spans="1:8" x14ac:dyDescent="0.35">
      <c r="A29">
        <f t="shared" si="3"/>
        <v>19600</v>
      </c>
      <c r="B29">
        <f t="shared" si="3"/>
        <v>0.11560000000000002</v>
      </c>
      <c r="D29">
        <f t="shared" si="4"/>
        <v>19600</v>
      </c>
      <c r="E29">
        <f t="shared" si="4"/>
        <v>0.31360000000000005</v>
      </c>
      <c r="G29">
        <f t="shared" si="5"/>
        <v>19600</v>
      </c>
      <c r="H29">
        <f t="shared" si="5"/>
        <v>0.46240000000000009</v>
      </c>
    </row>
    <row r="30" spans="1:8" x14ac:dyDescent="0.35">
      <c r="A30">
        <f t="shared" si="3"/>
        <v>10000</v>
      </c>
      <c r="B30">
        <f t="shared" si="3"/>
        <v>4.8399999999999999E-2</v>
      </c>
      <c r="D30">
        <f t="shared" si="4"/>
        <v>10000</v>
      </c>
      <c r="E30">
        <f t="shared" si="4"/>
        <v>0.13689999999999999</v>
      </c>
      <c r="G30">
        <f t="shared" si="5"/>
        <v>10000</v>
      </c>
      <c r="H30">
        <f t="shared" si="5"/>
        <v>0.21160000000000001</v>
      </c>
    </row>
    <row r="31" spans="1:8" x14ac:dyDescent="0.35">
      <c r="A31">
        <f t="shared" si="3"/>
        <v>3600</v>
      </c>
      <c r="B31">
        <f t="shared" si="3"/>
        <v>1.21E-2</v>
      </c>
      <c r="D31">
        <f t="shared" si="4"/>
        <v>3600</v>
      </c>
      <c r="E31">
        <f t="shared" si="4"/>
        <v>3.61E-2</v>
      </c>
      <c r="G31">
        <f t="shared" si="5"/>
        <v>3600</v>
      </c>
      <c r="H31">
        <f t="shared" si="5"/>
        <v>5.7599999999999998E-2</v>
      </c>
    </row>
    <row r="32" spans="1:8" x14ac:dyDescent="0.35">
      <c r="A32">
        <f>A8^2</f>
        <v>0</v>
      </c>
      <c r="B32">
        <f t="shared" ref="B32" si="6">B8^2</f>
        <v>3.5999999999999999E-3</v>
      </c>
      <c r="D32">
        <f t="shared" si="4"/>
        <v>0</v>
      </c>
      <c r="E32">
        <f t="shared" si="4"/>
        <v>4.4100000000000004E-4</v>
      </c>
      <c r="G32">
        <f t="shared" si="5"/>
        <v>0</v>
      </c>
      <c r="H32">
        <f t="shared" si="5"/>
        <v>3.6099999999999999E-4</v>
      </c>
    </row>
    <row r="34" spans="1:15" x14ac:dyDescent="0.35">
      <c r="A34" t="s">
        <v>10</v>
      </c>
      <c r="B34" t="s">
        <v>11</v>
      </c>
      <c r="D34" t="s">
        <v>10</v>
      </c>
      <c r="E34" t="s">
        <v>11</v>
      </c>
      <c r="G34" t="s">
        <v>10</v>
      </c>
      <c r="H34" t="s">
        <v>11</v>
      </c>
    </row>
    <row r="35" spans="1:15" x14ac:dyDescent="0.35">
      <c r="A35">
        <f>AVERAGE(A26:A32)</f>
        <v>18973.714285714286</v>
      </c>
      <c r="B35">
        <f>AVERAGE(B26:B32)</f>
        <v>0.12425714285714286</v>
      </c>
      <c r="D35">
        <f>AVERAGE(D26:D32)</f>
        <v>18973.714285714286</v>
      </c>
      <c r="E35">
        <f>AVERAGE(E26:E32)</f>
        <v>0.3322201428571428</v>
      </c>
      <c r="G35">
        <f>AVERAGE(G26:G32)</f>
        <v>18973.714285714286</v>
      </c>
      <c r="H35">
        <f>AVERAGE(H26:H32)</f>
        <v>0.47299442857142854</v>
      </c>
    </row>
    <row r="37" spans="1:15" x14ac:dyDescent="0.35">
      <c r="A37" t="s">
        <v>12</v>
      </c>
      <c r="B37" t="s">
        <v>13</v>
      </c>
      <c r="D37" t="s">
        <v>12</v>
      </c>
      <c r="E37" t="s">
        <v>13</v>
      </c>
      <c r="G37" t="s">
        <v>12</v>
      </c>
      <c r="H37" t="s">
        <v>13</v>
      </c>
    </row>
    <row r="38" spans="1:15" x14ac:dyDescent="0.35">
      <c r="A38">
        <f>A11^2</f>
        <v>14537.469387755102</v>
      </c>
      <c r="B38">
        <f t="shared" ref="B38:H38" si="7">B11^2</f>
        <v>8.4930612244897952E-2</v>
      </c>
      <c r="D38">
        <f t="shared" si="7"/>
        <v>14537.469387755102</v>
      </c>
      <c r="E38">
        <f t="shared" si="7"/>
        <v>0.23996002040816328</v>
      </c>
      <c r="G38">
        <f t="shared" si="7"/>
        <v>14537.469387755102</v>
      </c>
      <c r="H38">
        <f t="shared" si="7"/>
        <v>0.34658451020408165</v>
      </c>
    </row>
    <row r="41" spans="1:15" x14ac:dyDescent="0.35">
      <c r="A41" t="s">
        <v>14</v>
      </c>
      <c r="B41" t="s">
        <v>15</v>
      </c>
      <c r="D41" t="s">
        <v>18</v>
      </c>
      <c r="E41" t="s">
        <v>19</v>
      </c>
      <c r="G41" t="s">
        <v>18</v>
      </c>
      <c r="H41" t="s">
        <v>19</v>
      </c>
    </row>
    <row r="42" spans="1:15" x14ac:dyDescent="0.35">
      <c r="A42">
        <f>(A23-A11*B11)/(B35-B38)</f>
        <v>335.63051375194607</v>
      </c>
      <c r="D42">
        <f t="shared" ref="D42:G42" si="8">(D23-D11*E11)/(E35-E38)</f>
        <v>218.57542980738148</v>
      </c>
      <c r="G42">
        <f t="shared" si="8"/>
        <v>186.92604526317521</v>
      </c>
    </row>
    <row r="43" spans="1:15" x14ac:dyDescent="0.35">
      <c r="B43">
        <f>A11-A42*B11</f>
        <v>22.759107420861426</v>
      </c>
      <c r="E43">
        <f t="shared" ref="E43:H43" si="9">D11-D42*E11</f>
        <v>13.500693027212691</v>
      </c>
      <c r="H43">
        <f t="shared" si="9"/>
        <v>10.525395352922132</v>
      </c>
    </row>
    <row r="46" spans="1:15" x14ac:dyDescent="0.35">
      <c r="A46" t="s">
        <v>16</v>
      </c>
      <c r="B46" t="s">
        <v>17</v>
      </c>
      <c r="D46" t="s">
        <v>16</v>
      </c>
      <c r="E46" t="s">
        <v>17</v>
      </c>
      <c r="G46" t="s">
        <v>16</v>
      </c>
      <c r="H46" t="s">
        <v>17</v>
      </c>
      <c r="K46" t="s">
        <v>20</v>
      </c>
      <c r="M46" t="s">
        <v>21</v>
      </c>
      <c r="O46" t="s">
        <v>22</v>
      </c>
    </row>
    <row r="47" spans="1:15" x14ac:dyDescent="0.35">
      <c r="A47">
        <f>0.378*(SQRT((A35-A38)/(B35-B38)-A42^2))</f>
        <v>4.7446940158433186</v>
      </c>
      <c r="D47">
        <f t="shared" ref="D47:G47" si="10">0.378*(SQRT((D35-D38)/(E35-E38)-D42^2))</f>
        <v>6.6433527286273568</v>
      </c>
      <c r="G47">
        <f t="shared" si="10"/>
        <v>4.6721476812433194</v>
      </c>
      <c r="K47">
        <f xml:space="preserve"> 0.11 * A42</f>
        <v>36.919356512714067</v>
      </c>
      <c r="M47">
        <f xml:space="preserve"> 0.11 * D42</f>
        <v>24.043297278811963</v>
      </c>
      <c r="O47">
        <f xml:space="preserve"> 0.11 * G42</f>
        <v>20.561864978949274</v>
      </c>
    </row>
    <row r="48" spans="1:15" x14ac:dyDescent="0.35">
      <c r="B48">
        <f>K47*(SQRT(B35-B38))</f>
        <v>7.3214472919592373</v>
      </c>
      <c r="E48">
        <f>M47*(SQRT(E35-E38))</f>
        <v>7.3029956096253734</v>
      </c>
      <c r="H48">
        <f>O47*(SQRT(H35-H38))</f>
        <v>7.3106009482098031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Пользователь</cp:lastModifiedBy>
  <dcterms:created xsi:type="dcterms:W3CDTF">2022-04-22T19:17:35Z</dcterms:created>
  <dcterms:modified xsi:type="dcterms:W3CDTF">2022-05-06T08:01:33Z</dcterms:modified>
</cp:coreProperties>
</file>