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data/"/>
    </mc:Choice>
  </mc:AlternateContent>
  <xr:revisionPtr revIDLastSave="0" documentId="13_ncr:1_{254BDD33-E783-F14E-AF98-CE01C92ED500}" xr6:coauthVersionLast="36" xr6:coauthVersionMax="45" xr10:uidLastSave="{00000000-0000-0000-0000-000000000000}"/>
  <bookViews>
    <workbookView xWindow="0" yWindow="460" windowWidth="24660" windowHeight="14680" xr2:uid="{37B7FD95-263D-ED48-8B3A-C1B44EF5B9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H42" i="1"/>
  <c r="G42" i="1"/>
</calcChain>
</file>

<file path=xl/sharedStrings.xml><?xml version="1.0" encoding="utf-8"?>
<sst xmlns="http://schemas.openxmlformats.org/spreadsheetml/2006/main" count="377" uniqueCount="231">
  <si>
    <t>organism</t>
  </si>
  <si>
    <t>2,3-dihydroxybenzoate</t>
  </si>
  <si>
    <t>Vibrio campbellii ATCC BAA-1116</t>
  </si>
  <si>
    <t>Aryl-CoA ligase</t>
  </si>
  <si>
    <t>aryl and biaryl derivatives</t>
  </si>
  <si>
    <t>proline</t>
  </si>
  <si>
    <t>Streptomyces armeniacus</t>
  </si>
  <si>
    <t>Nonribosomal peptide synthetase</t>
  </si>
  <si>
    <t>cyclic aliphatic</t>
  </si>
  <si>
    <t>glycine</t>
  </si>
  <si>
    <t>Streptomyces lividans SBT19</t>
  </si>
  <si>
    <t>tiny</t>
  </si>
  <si>
    <t>tyrosine</t>
  </si>
  <si>
    <t>bulky mainly phenyl derivatives</t>
  </si>
  <si>
    <t>C12 - C16 (preferred) C10-C18 tested</t>
  </si>
  <si>
    <t>Cylindrospermum moravicum CCALA 993</t>
  </si>
  <si>
    <t>Fatty-acyl AMP ligase</t>
  </si>
  <si>
    <t>C13 through C17</t>
  </si>
  <si>
    <t>3-formamidosalicylate</t>
  </si>
  <si>
    <t>Streptomyces orinoci</t>
  </si>
  <si>
    <t>cinnamate and succinylbenzoate derivatives</t>
  </si>
  <si>
    <t>Anabaena minutissima UTEX B 1613</t>
  </si>
  <si>
    <t>Streptomyces sp.</t>
  </si>
  <si>
    <t>Anabaena sp. UHCC-0399</t>
  </si>
  <si>
    <t>glycine, serine, alanine</t>
  </si>
  <si>
    <t>Streptomyces lividans SBT20</t>
  </si>
  <si>
    <t>cysteine</t>
  </si>
  <si>
    <t>Streptomyces sp. CNB091</t>
  </si>
  <si>
    <t>small hydrophilic</t>
  </si>
  <si>
    <t>decanoic acid</t>
  </si>
  <si>
    <t>uncultured bacterium metagenome</t>
  </si>
  <si>
    <t>phenylacetate</t>
  </si>
  <si>
    <t>Streptomyces lividans TK25</t>
  </si>
  <si>
    <t>C6 through C12</t>
  </si>
  <si>
    <t>Streptomyces lividans TK24</t>
  </si>
  <si>
    <t>myristoleic acid</t>
  </si>
  <si>
    <t>Fischerella sp. PCC 9339</t>
  </si>
  <si>
    <t>alanine</t>
  </si>
  <si>
    <t>Streptomyces lividans SBT21</t>
  </si>
  <si>
    <t>luciferin</t>
  </si>
  <si>
    <t>Amydetes vivianii</t>
  </si>
  <si>
    <t>Luciferase</t>
  </si>
  <si>
    <t>2-aminobenzoate</t>
  </si>
  <si>
    <t>Streptomyces lividans TK27</t>
  </si>
  <si>
    <t>4-acetamidopyrrole-2-carboxylate</t>
  </si>
  <si>
    <t>Streptomyces netropsis</t>
  </si>
  <si>
    <t>4-coumarate</t>
  </si>
  <si>
    <t>Streptomyces lividans TK28</t>
  </si>
  <si>
    <t>octanoate; hexanoate</t>
  </si>
  <si>
    <t>Streptomyces cinnabarigriseus</t>
  </si>
  <si>
    <t>(1-(3-(carboxymethyl)-1,8,9-trihydroxyanthracen-2-yl)-1-hydroxyethyl)-L-serine</t>
  </si>
  <si>
    <t>Pyxidicoccus fallax</t>
  </si>
  <si>
    <t>3-methylmercaptopropionate</t>
  </si>
  <si>
    <t>Ruegeria pomeroyi</t>
  </si>
  <si>
    <t>Streptomyces sp. TP-A2060</t>
  </si>
  <si>
    <t>3-dimethylallyl-4-hydroxybenzoic acid</t>
  </si>
  <si>
    <t>Streptomyces niveus</t>
  </si>
  <si>
    <t xml:space="preserve">benzoxazolinate </t>
  </si>
  <si>
    <t>Streptomyces lividans SBT18</t>
  </si>
  <si>
    <t>1-carboxy-2-cyanopropane</t>
  </si>
  <si>
    <t>Streptomyces thioluteus</t>
  </si>
  <si>
    <t>Long chain acyl-CoA synthetase</t>
  </si>
  <si>
    <t>Streptomyces griseus</t>
  </si>
  <si>
    <t>Ruegeria lacuscaerulensis ITI-1157</t>
  </si>
  <si>
    <t>caproate, valerate, heptanoate</t>
  </si>
  <si>
    <t>Streptomyces lividans TK29</t>
  </si>
  <si>
    <t>2-hydroxyisobutyric acid</t>
  </si>
  <si>
    <t>Aquincola tertiaricarbonis</t>
  </si>
  <si>
    <t>myristate</t>
  </si>
  <si>
    <t>Bacillus subtilis subsp. spizizenii ATCC 6633</t>
  </si>
  <si>
    <t>valerate, butyrate, caproate</t>
  </si>
  <si>
    <t>Streptomyces lividans TK26</t>
  </si>
  <si>
    <t xml:space="preserve">Marinactinospora thermotolerans </t>
  </si>
  <si>
    <t>ABU70375.1</t>
  </si>
  <si>
    <t>AZY92000.1</t>
  </si>
  <si>
    <t>QCE20608.1</t>
  </si>
  <si>
    <t>AXN93578.1</t>
  </si>
  <si>
    <t>BBD17766.1</t>
  </si>
  <si>
    <t>AXN93595.1</t>
  </si>
  <si>
    <t>BBD17745.1</t>
  </si>
  <si>
    <t>AXN93608.1</t>
  </si>
  <si>
    <t>QCE20598.1</t>
  </si>
  <si>
    <t>WP_063738219.1</t>
  </si>
  <si>
    <t>QED55419.1</t>
  </si>
  <si>
    <t>QBC75017.1</t>
  </si>
  <si>
    <t>AXN93598.1</t>
  </si>
  <si>
    <t>AXN93611.1</t>
  </si>
  <si>
    <t>DAB41914.1</t>
  </si>
  <si>
    <t>QCE20609.1</t>
  </si>
  <si>
    <t>6AAA_A</t>
  </si>
  <si>
    <t>AIS24844.1</t>
  </si>
  <si>
    <t>CBW54660.1</t>
  </si>
  <si>
    <t>AXM42922.1</t>
  </si>
  <si>
    <t>QCE20613.1</t>
  </si>
  <si>
    <t>WP_011047771.1</t>
  </si>
  <si>
    <t>ADZ13551.1</t>
  </si>
  <si>
    <t>AAF67505.1</t>
  </si>
  <si>
    <t>QCE20614.1</t>
  </si>
  <si>
    <t>ATY72527.1</t>
  </si>
  <si>
    <t>AJT38684.1</t>
  </si>
  <si>
    <t>6IJB_A</t>
  </si>
  <si>
    <t>6HDW_A</t>
  </si>
  <si>
    <t>AAF08801.1</t>
  </si>
  <si>
    <t>6H1B_A</t>
  </si>
  <si>
    <t xml:space="preserve">EFD64737.1 </t>
  </si>
  <si>
    <t>EFD64524.1</t>
  </si>
  <si>
    <t>EFD66106.1</t>
  </si>
  <si>
    <t>EFD67678.1</t>
  </si>
  <si>
    <t>EFD68037.1</t>
  </si>
  <si>
    <t>EFD64965.1</t>
  </si>
  <si>
    <t>reference</t>
  </si>
  <si>
    <t>accession</t>
  </si>
  <si>
    <t>3-methylmercaptopropionate; also active with short chain fatty acids up to C6</t>
  </si>
  <si>
    <t>Streptomyces cremeus</t>
  </si>
  <si>
    <r>
      <t>(2</t>
    </r>
    <r>
      <rPr>
        <i/>
        <sz val="11"/>
        <color theme="1"/>
        <rFont val="Arial"/>
        <family val="2"/>
      </rPr>
      <t>Z</t>
    </r>
    <r>
      <rPr>
        <sz val="11"/>
        <color theme="1"/>
        <rFont val="Arial"/>
        <family val="2"/>
      </rPr>
      <t>,4</t>
    </r>
    <r>
      <rPr>
        <i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)-8-methyldeca-2,4-dienoic acid</t>
    </r>
  </si>
  <si>
    <r>
      <t>5-hydroxy-6-methoxy-1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-indole-2-carboxylic acid</t>
    </r>
  </si>
  <si>
    <r>
      <t>(2</t>
    </r>
    <r>
      <rPr>
        <i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,3</t>
    </r>
    <r>
      <rPr>
        <i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)-2-hydroxy-3-(1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-indol-3-yl)butanoic acid</t>
    </r>
  </si>
  <si>
    <t>ALA99210.1</t>
  </si>
  <si>
    <r>
      <t>3-oxo-3,4-dihydro-2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-benzo[</t>
    </r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][1,4]oxazine-2,5-dicarboxylic acid</t>
    </r>
  </si>
  <si>
    <r>
      <t>1-acetyl-9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-pyrido[3,4-</t>
    </r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]indole-3-carboxylic acid</t>
    </r>
  </si>
  <si>
    <t>3-amino-2-hydroxy-4-methoxybenzoic acid</t>
  </si>
  <si>
    <r>
      <rPr>
        <i/>
        <sz val="11"/>
        <color theme="1"/>
        <rFont val="Arial"/>
        <family val="2"/>
      </rPr>
      <t>Neonectria</t>
    </r>
    <r>
      <rPr>
        <sz val="11"/>
        <color theme="1"/>
        <rFont val="Arial"/>
        <family val="2"/>
      </rPr>
      <t xml:space="preserve"> sp. DH2</t>
    </r>
  </si>
  <si>
    <t>purified protein in heterologous host</t>
  </si>
  <si>
    <t>assay type</t>
  </si>
  <si>
    <t>method of verification</t>
  </si>
  <si>
    <t>product abolished after genetic knockout, stable isotope labeling to show tyrosine incorporation</t>
  </si>
  <si>
    <t>purified protein from heterologous host</t>
  </si>
  <si>
    <t>purified protein from heterologous host, structure determination</t>
  </si>
  <si>
    <t>purified protein from heterologous host, structure determination, steady-state kinetics</t>
  </si>
  <si>
    <t>spectrophotometric assay</t>
  </si>
  <si>
    <t>NADH-consumption continuous spectrophotometric assay</t>
  </si>
  <si>
    <t>gene deletions</t>
  </si>
  <si>
    <t>purified protein from heterologous host, in vitro biochemical assay</t>
  </si>
  <si>
    <t>fluorogenic pyrophosphate production assay</t>
  </si>
  <si>
    <t xml:space="preserve">product purification from native host, MS-based assessment of structural variability of fatty acid moiety </t>
  </si>
  <si>
    <t>product determination by ultra-high performance liquid chromatography plus (HPLC+)</t>
  </si>
  <si>
    <t>biosynthetic logic based on gene knockouts and natural product isolation</t>
  </si>
  <si>
    <t>biosynthetic logic-based on gene knockouts and natural product isolation</t>
  </si>
  <si>
    <t>biosynthetic logic sequence-based prediction</t>
  </si>
  <si>
    <t>biosynthetic logic based on gene knockouts, protein purification of other biosynthetic enzymes, and isolation of natural products and intermediates</t>
  </si>
  <si>
    <t>biosynthetic logic-based on isolation of natural product and intermediates</t>
  </si>
  <si>
    <t>radioactive ATP-pyrophosphate exchange assay</t>
  </si>
  <si>
    <t>malachite green pyrophosphate assay</t>
  </si>
  <si>
    <t>purified protein from heterologous host, in vitro biochemical assays</t>
  </si>
  <si>
    <t>HPLC/LC-MS analysis</t>
  </si>
  <si>
    <t>substrate synthesis and culture feeding experiments, biosynthetic logic</t>
  </si>
  <si>
    <t>HPLC-MS analysis of natural product intermediates, sequence-based prediction</t>
  </si>
  <si>
    <t>TAR cloning and expression of biosynthetic cluster in heterologous host, biosynthetic logic based on natural product isolation</t>
  </si>
  <si>
    <t>BAC cloning and expression of biosynthetic cluster in heterologous host, biosynthetic logic based on natural product isolation</t>
  </si>
  <si>
    <t xml:space="preserve"> doi: 10.1038/s41467-018-05877-z.</t>
  </si>
  <si>
    <t>doi: 10.1016/j.chembiol.2019.02.004</t>
  </si>
  <si>
    <t>doi: 10.1111/mmi.14414</t>
  </si>
  <si>
    <t>doi: 10.1111/mmi.14415</t>
  </si>
  <si>
    <t>doi: 10.1111/mmi.14416</t>
  </si>
  <si>
    <t>doi: 10.1111/mmi.14417</t>
  </si>
  <si>
    <t>doi: 10.1111/mmi.14418</t>
  </si>
  <si>
    <t>doi: 10.1111/mmi.14419</t>
  </si>
  <si>
    <t>doi: 10.1073/pnas.1419964112</t>
  </si>
  <si>
    <r>
      <t xml:space="preserve">Du et al. (2015) </t>
    </r>
    <r>
      <rPr>
        <i/>
        <sz val="11"/>
        <color theme="1"/>
        <rFont val="Arial"/>
        <family val="2"/>
      </rPr>
      <t xml:space="preserve">PNAS. </t>
    </r>
    <r>
      <rPr>
        <sz val="11"/>
        <color theme="1"/>
        <rFont val="Arial"/>
        <family val="2"/>
      </rPr>
      <t>112(9), 2717-2722</t>
    </r>
  </si>
  <si>
    <t>doi: 10.1002/cbic.201800791.</t>
  </si>
  <si>
    <r>
      <t xml:space="preserve">Duitman et al. (1999) </t>
    </r>
    <r>
      <rPr>
        <i/>
        <sz val="11"/>
        <color theme="1"/>
        <rFont val="Arial"/>
        <family val="2"/>
      </rPr>
      <t xml:space="preserve">PNAS. </t>
    </r>
    <r>
      <rPr>
        <sz val="11"/>
        <color theme="1"/>
        <rFont val="Arial"/>
        <family val="2"/>
      </rPr>
      <t>96(23), 13294–13299</t>
    </r>
  </si>
  <si>
    <r>
      <t xml:space="preserve">Fu et al. (2019) </t>
    </r>
    <r>
      <rPr>
        <i/>
        <sz val="11"/>
        <color theme="1"/>
        <rFont val="Arial"/>
        <family val="2"/>
      </rPr>
      <t xml:space="preserve">ChemBioChem </t>
    </r>
    <r>
      <rPr>
        <sz val="11"/>
        <color theme="1"/>
        <rFont val="Arial"/>
        <family val="2"/>
      </rPr>
      <t>20(6), 764-769</t>
    </r>
  </si>
  <si>
    <r>
      <t xml:space="preserve">Carrasco-Lopez et al. (2018) </t>
    </r>
    <r>
      <rPr>
        <i/>
        <sz val="11"/>
        <color theme="1"/>
        <rFont val="Arial"/>
        <family val="2"/>
      </rPr>
      <t>Life Sci Alliance</t>
    </r>
    <r>
      <rPr>
        <sz val="11"/>
        <color theme="1"/>
        <rFont val="Arial"/>
        <family val="2"/>
      </rPr>
      <t xml:space="preserve"> 1(4), e201800072</t>
    </r>
  </si>
  <si>
    <r>
      <t xml:space="preserve">Burckhardt et al. (2020) </t>
    </r>
    <r>
      <rPr>
        <i/>
        <sz val="11"/>
        <color theme="1"/>
        <rFont val="Arial"/>
        <family val="2"/>
      </rPr>
      <t xml:space="preserve">Mol. Microbiol. </t>
    </r>
    <r>
      <rPr>
        <sz val="11"/>
        <color theme="1"/>
        <rFont val="Arial"/>
        <family val="2"/>
      </rPr>
      <t>113, 253-269</t>
    </r>
  </si>
  <si>
    <r>
      <t xml:space="preserve">Bullock et al. (2014) </t>
    </r>
    <r>
      <rPr>
        <i/>
        <sz val="11"/>
        <color theme="1"/>
        <rFont val="Arial"/>
        <family val="2"/>
      </rPr>
      <t>J. Biol. Chem.</t>
    </r>
    <r>
      <rPr>
        <sz val="11"/>
        <color theme="1"/>
        <rFont val="Arial"/>
        <family val="2"/>
      </rPr>
      <t xml:space="preserve"> 196, 1275-1285</t>
    </r>
  </si>
  <si>
    <r>
      <t xml:space="preserve">Huang et al. (2012) </t>
    </r>
    <r>
      <rPr>
        <i/>
        <sz val="11"/>
        <color theme="1"/>
        <rFont val="Arial"/>
        <family val="2"/>
      </rPr>
      <t xml:space="preserve">JACS </t>
    </r>
    <r>
      <rPr>
        <sz val="11"/>
        <color theme="1"/>
        <rFont val="Arial"/>
        <family val="2"/>
      </rPr>
      <t>64(1),163–166</t>
    </r>
  </si>
  <si>
    <r>
      <t xml:space="preserve">Koomsiri et al. (2019) </t>
    </r>
    <r>
      <rPr>
        <i/>
        <sz val="11"/>
        <color theme="1"/>
        <rFont val="Arial"/>
        <family val="2"/>
      </rPr>
      <t>J. Nat. Prod.</t>
    </r>
    <r>
      <rPr>
        <sz val="11"/>
        <color theme="1"/>
        <rFont val="Arial"/>
        <family val="2"/>
      </rPr>
      <t xml:space="preserve"> 82(8), 2144-2151</t>
    </r>
  </si>
  <si>
    <t>doi: 10.1021/acs.jnatprod.9b00074</t>
  </si>
  <si>
    <t>doi: 10.1128/aem.02675-18</t>
  </si>
  <si>
    <r>
      <t xml:space="preserve">Mares et al. (2019) </t>
    </r>
    <r>
      <rPr>
        <i/>
        <sz val="11"/>
        <color theme="1"/>
        <rFont val="Arial"/>
        <family val="2"/>
      </rPr>
      <t>AEM</t>
    </r>
    <r>
      <rPr>
        <sz val="11"/>
        <color theme="1"/>
        <rFont val="Arial"/>
        <family val="2"/>
      </rPr>
      <t>. 85(4), 17</t>
    </r>
  </si>
  <si>
    <t>doi: 10.1021/acs.orglett.8b02193</t>
  </si>
  <si>
    <r>
      <t xml:space="preserve">Petchey et al. (2018) </t>
    </r>
    <r>
      <rPr>
        <i/>
        <sz val="11"/>
        <color theme="1"/>
        <rFont val="Arial"/>
        <family val="2"/>
      </rPr>
      <t>Angew. Chem. Int. Ed.</t>
    </r>
  </si>
  <si>
    <t>doi: 10.1002/cbic.201100024.</t>
  </si>
  <si>
    <r>
      <t xml:space="preserve">Rachid et al. (2011) </t>
    </r>
    <r>
      <rPr>
        <i/>
        <sz val="11"/>
        <color theme="1"/>
        <rFont val="Arial"/>
        <family val="2"/>
      </rPr>
      <t>ChemBioChem</t>
    </r>
    <r>
      <rPr>
        <sz val="11"/>
        <color theme="1"/>
        <rFont val="Arial"/>
        <family val="2"/>
      </rPr>
      <t>. 12(6), 922-931</t>
    </r>
  </si>
  <si>
    <r>
      <t xml:space="preserve">Shao et al. (2019) </t>
    </r>
    <r>
      <rPr>
        <i/>
        <sz val="11"/>
        <color theme="1"/>
        <rFont val="Arial"/>
        <family val="2"/>
      </rPr>
      <t>Mol. Microbiol.</t>
    </r>
    <r>
      <rPr>
        <sz val="11"/>
        <color theme="1"/>
        <rFont val="Arial"/>
        <family val="2"/>
      </rPr>
      <t>111(4), 1057–1073.</t>
    </r>
  </si>
  <si>
    <t>doi: 10.1039/c8sc05670f</t>
  </si>
  <si>
    <t>doi: 10.1074/jbc.M003066200</t>
  </si>
  <si>
    <r>
      <t xml:space="preserve">Steffensky et al. (2000) </t>
    </r>
    <r>
      <rPr>
        <i/>
        <sz val="11"/>
        <color theme="1"/>
        <rFont val="Arial"/>
        <family val="2"/>
      </rPr>
      <t>JBC</t>
    </r>
    <r>
      <rPr>
        <sz val="11"/>
        <color theme="1"/>
        <rFont val="Arial"/>
        <family val="2"/>
      </rPr>
      <t>. 275(28), 21754-21760</t>
    </r>
  </si>
  <si>
    <r>
      <t xml:space="preserve">Shi et al. (2019) </t>
    </r>
    <r>
      <rPr>
        <i/>
        <sz val="11"/>
        <color theme="1"/>
        <rFont val="Arial"/>
        <family val="2"/>
      </rPr>
      <t>Chemical Science.</t>
    </r>
    <r>
      <rPr>
        <sz val="11"/>
        <color theme="1"/>
        <rFont val="Arial"/>
        <family val="2"/>
      </rPr>
      <t xml:space="preserve"> 10(10), 3042-3048</t>
    </r>
  </si>
  <si>
    <t>doi: 10.1021/cb500652n</t>
  </si>
  <si>
    <t>doi: 10.1021/acs.joc.8b00367</t>
  </si>
  <si>
    <r>
      <t xml:space="preserve">Waldman et al. (2018) </t>
    </r>
    <r>
      <rPr>
        <i/>
        <sz val="11"/>
        <color theme="1"/>
        <rFont val="Arial"/>
        <family val="2"/>
      </rPr>
      <t>J. Org Chem.</t>
    </r>
    <r>
      <rPr>
        <sz val="11"/>
        <color theme="1"/>
        <rFont val="Arial"/>
        <family val="2"/>
      </rPr>
      <t xml:space="preserve"> 83(14), 7539-46</t>
    </r>
  </si>
  <si>
    <r>
      <t xml:space="preserve">Vingadassalon et al. (2015) </t>
    </r>
    <r>
      <rPr>
        <i/>
        <sz val="11"/>
        <color theme="1"/>
        <rFont val="Arial"/>
        <family val="2"/>
      </rPr>
      <t>ACS Chem. Biol.</t>
    </r>
    <r>
      <rPr>
        <sz val="11"/>
        <color theme="1"/>
        <rFont val="Arial"/>
        <family val="2"/>
      </rPr>
      <t xml:space="preserve"> 10(2), 601-610</t>
    </r>
  </si>
  <si>
    <t xml:space="preserve"> doi: 10.1021/jacs.8b12087</t>
  </si>
  <si>
    <r>
      <t xml:space="preserve">Zahn et al. (2019) </t>
    </r>
    <r>
      <rPr>
        <i/>
        <sz val="11"/>
        <color theme="1"/>
        <rFont val="Arial"/>
        <family val="2"/>
      </rPr>
      <t>J Mol. Biol.</t>
    </r>
    <r>
      <rPr>
        <sz val="11"/>
        <color theme="1"/>
        <rFont val="Arial"/>
        <family val="2"/>
      </rPr>
      <t xml:space="preserve"> 431(15), 2747–2761</t>
    </r>
  </si>
  <si>
    <r>
      <t xml:space="preserve">Zane et al. (2014) </t>
    </r>
    <r>
      <rPr>
        <i/>
        <sz val="11"/>
        <color theme="1"/>
        <rFont val="Arial"/>
        <family val="2"/>
      </rPr>
      <t>JACS.</t>
    </r>
    <r>
      <rPr>
        <sz val="11"/>
        <color theme="1"/>
        <rFont val="Arial"/>
        <family val="2"/>
      </rPr>
      <t xml:space="preserve"> 136(15), 5615-5618</t>
    </r>
  </si>
  <si>
    <t>doi: 10.1021/ja5019942.</t>
  </si>
  <si>
    <t>doi: 10.1128/aem.02675-19</t>
  </si>
  <si>
    <t>doi: 10.1128/aem.02675-20</t>
  </si>
  <si>
    <t>doi: 10.1128/aem.02675-21</t>
  </si>
  <si>
    <t>doi: 10.1128/aem.02675-22</t>
  </si>
  <si>
    <t>doi: 10.26508/lsa.201800072</t>
  </si>
  <si>
    <t>doi: 10.1002/anie.201804592</t>
  </si>
  <si>
    <t>doi: 10.1039/c8sc01325j</t>
  </si>
  <si>
    <t>doi: 10.1016/j.jmb.2019.05.027</t>
  </si>
  <si>
    <t>doi: 10.1038/ja.2010.150</t>
  </si>
  <si>
    <t>doi: 10.1073/pnas.96.23.13294</t>
  </si>
  <si>
    <t>doi: 10.3390/molecules24122267</t>
  </si>
  <si>
    <r>
      <t xml:space="preserve">Panter et al. (2018) </t>
    </r>
    <r>
      <rPr>
        <i/>
        <sz val="11"/>
        <color theme="1"/>
        <rFont val="Arial"/>
        <family val="2"/>
      </rPr>
      <t>Chemical Science</t>
    </r>
    <r>
      <rPr>
        <sz val="11"/>
        <color theme="1"/>
        <rFont val="Arial"/>
        <family val="2"/>
      </rPr>
      <t xml:space="preserve"> 9(21), 4898-4908.</t>
    </r>
  </si>
  <si>
    <t>3-hydroxypropionate</t>
  </si>
  <si>
    <r>
      <t xml:space="preserve">Bernhardsgrütter et al. (2018) </t>
    </r>
    <r>
      <rPr>
        <i/>
        <sz val="11"/>
        <color theme="1"/>
        <rFont val="Arial"/>
        <family val="2"/>
      </rPr>
      <t>Nat. Chem. Biol.</t>
    </r>
    <r>
      <rPr>
        <sz val="11"/>
        <color theme="1"/>
        <rFont val="Arial"/>
        <family val="2"/>
      </rPr>
      <t xml:space="preserve"> 14(12), 1127-1132</t>
    </r>
  </si>
  <si>
    <r>
      <t xml:space="preserve">Erthythrobacter </t>
    </r>
    <r>
      <rPr>
        <sz val="11"/>
        <color theme="1"/>
        <rFont val="Arial"/>
        <family val="2"/>
      </rPr>
      <t>sp.</t>
    </r>
    <r>
      <rPr>
        <i/>
        <sz val="11"/>
        <color theme="1"/>
        <rFont val="Arial"/>
        <family val="2"/>
      </rPr>
      <t xml:space="preserve"> NAP1</t>
    </r>
  </si>
  <si>
    <t>C2 through C5</t>
  </si>
  <si>
    <t>Short chain acyl-CoA synthetase</t>
  </si>
  <si>
    <t>6EQO_A</t>
  </si>
  <si>
    <t>doi</t>
  </si>
  <si>
    <r>
      <t xml:space="preserve">Lin et al. (2019) </t>
    </r>
    <r>
      <rPr>
        <i/>
        <sz val="11"/>
        <color theme="1"/>
        <rFont val="Arial"/>
        <family val="2"/>
      </rPr>
      <t>Molecules</t>
    </r>
    <r>
      <rPr>
        <sz val="11"/>
        <color theme="1"/>
        <rFont val="Arial"/>
        <family val="2"/>
      </rPr>
      <t xml:space="preserve"> 24, 2267</t>
    </r>
  </si>
  <si>
    <r>
      <t xml:space="preserve">Moosmann et al. (2018) </t>
    </r>
    <r>
      <rPr>
        <i/>
        <sz val="11"/>
        <color theme="1"/>
        <rFont val="Arial"/>
        <family val="2"/>
      </rPr>
      <t>Org. Letters</t>
    </r>
    <r>
      <rPr>
        <sz val="11"/>
        <color theme="1"/>
        <rFont val="Arial"/>
        <family val="2"/>
      </rPr>
      <t>. 20(17), 5238-5241</t>
    </r>
  </si>
  <si>
    <r>
      <rPr>
        <i/>
        <sz val="11"/>
        <color theme="1"/>
        <rFont val="Arial"/>
        <family val="2"/>
      </rPr>
      <t>N</t>
    </r>
    <r>
      <rPr>
        <sz val="11"/>
        <color theme="1"/>
        <rFont val="Arial"/>
        <family val="2"/>
      </rPr>
      <t>-formyl glycine</t>
    </r>
  </si>
  <si>
    <r>
      <t xml:space="preserve">Wang et al. (2017) </t>
    </r>
    <r>
      <rPr>
        <i/>
        <sz val="11"/>
        <color theme="1"/>
        <rFont val="Arial"/>
        <family val="2"/>
      </rPr>
      <t>ACS Chem. Biol.</t>
    </r>
    <r>
      <rPr>
        <sz val="11"/>
        <color theme="1"/>
        <rFont val="Arial"/>
        <family val="2"/>
      </rPr>
      <t xml:space="preserve"> 12, 3067−3075</t>
    </r>
  </si>
  <si>
    <r>
      <t>Wu et al. (2019)</t>
    </r>
    <r>
      <rPr>
        <i/>
        <sz val="11"/>
        <color theme="1"/>
        <rFont val="Arial"/>
        <family val="2"/>
      </rPr>
      <t xml:space="preserve"> JACS </t>
    </r>
    <r>
      <rPr>
        <sz val="11"/>
        <color theme="1"/>
        <rFont val="Arial"/>
        <family val="2"/>
      </rPr>
      <t>141(9), 3910-3919</t>
    </r>
  </si>
  <si>
    <r>
      <t xml:space="preserve">Mares et al. (2019) </t>
    </r>
    <r>
      <rPr>
        <i/>
        <sz val="11"/>
        <color theme="1"/>
        <rFont val="Arial"/>
        <family val="2"/>
      </rPr>
      <t>AEM</t>
    </r>
    <r>
      <rPr>
        <sz val="11"/>
        <color theme="1"/>
        <rFont val="Arial"/>
        <family val="2"/>
      </rPr>
      <t xml:space="preserve"> 85(4), 17</t>
    </r>
  </si>
  <si>
    <r>
      <t xml:space="preserve">Awakawa et al. (2018) </t>
    </r>
    <r>
      <rPr>
        <i/>
        <sz val="11"/>
        <color theme="1"/>
        <rFont val="Arial"/>
        <family val="2"/>
      </rPr>
      <t>Nat. Comm.</t>
    </r>
    <r>
      <rPr>
        <sz val="11"/>
        <color theme="1"/>
        <rFont val="Arial"/>
        <family val="2"/>
      </rPr>
      <t xml:space="preserve"> 9, 3534</t>
    </r>
  </si>
  <si>
    <r>
      <t xml:space="preserve">Shi et al. (2019) </t>
    </r>
    <r>
      <rPr>
        <i/>
        <sz val="11"/>
        <color theme="1"/>
        <rFont val="Arial"/>
        <family val="2"/>
      </rPr>
      <t>Chemical Science</t>
    </r>
    <r>
      <rPr>
        <sz val="11"/>
        <color theme="1"/>
        <rFont val="Arial"/>
        <family val="2"/>
      </rPr>
      <t xml:space="preserve"> 10(10), 3042-3048</t>
    </r>
  </si>
  <si>
    <r>
      <t xml:space="preserve">Bauman et al. (2019) </t>
    </r>
    <r>
      <rPr>
        <i/>
        <sz val="11"/>
        <color theme="1"/>
        <rFont val="Arial"/>
        <family val="2"/>
      </rPr>
      <t>Cell Chem. Biol.</t>
    </r>
    <r>
      <rPr>
        <sz val="11"/>
        <color theme="1"/>
        <rFont val="Arial"/>
        <family val="2"/>
      </rPr>
      <t xml:space="preserve"> 26, 724</t>
    </r>
  </si>
  <si>
    <r>
      <t xml:space="preserve">Shi et al. (2019) </t>
    </r>
    <r>
      <rPr>
        <i/>
        <sz val="11"/>
        <color theme="1"/>
        <rFont val="Arial"/>
        <family val="2"/>
      </rPr>
      <t xml:space="preserve">Chemical Science </t>
    </r>
    <r>
      <rPr>
        <sz val="11"/>
        <color theme="1"/>
        <rFont val="Arial"/>
        <family val="2"/>
      </rPr>
      <t>10(10), 3042-3048</t>
    </r>
  </si>
  <si>
    <t>BGC0002035|c1|3426-15590|</t>
  </si>
  <si>
    <t>true or highly likely substrate</t>
  </si>
  <si>
    <t>seq no</t>
  </si>
  <si>
    <t>fc correct</t>
  </si>
  <si>
    <t>ss correct</t>
  </si>
  <si>
    <t>predicted functional class fc</t>
  </si>
  <si>
    <t>predicted substrate specificity ss</t>
  </si>
  <si>
    <t>ss prediction probability</t>
  </si>
  <si>
    <t>perc aa identity to closest training set hit</t>
  </si>
  <si>
    <t>fc prediction probability</t>
  </si>
  <si>
    <t>crude lysate assays, in vitro biochemical assays on partially purified protein</t>
  </si>
  <si>
    <t>HPLC analysis</t>
  </si>
  <si>
    <t>LC-MS-based analysis</t>
  </si>
  <si>
    <t>HPLC analysis with substrate panel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</si>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</sst>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Helvetica"/>
      <family val="2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Fill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164" fontId="1" fillId="0" borderId="0" xfId="0" applyNumberFormat="1" applyFon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A7EF-4D36-694F-BD85-98C1948B5277}">
  <dimension ref="A1:P46"/>
  <sheetViews>
    <sheetView tabSelected="1" zoomScale="120" zoomScaleNormal="120" workbookViewId="0">
      <selection activeCell="N46" sqref="N46"/>
    </sheetView>
  </sheetViews>
  <sheetFormatPr baseColWidth="10" defaultRowHeight="15" x14ac:dyDescent="0.2"/>
  <cols>
    <col min="1" max="1" width="7.5" style="5" customWidth="1"/>
    <col min="2" max="2" width="27.33203125" style="5" customWidth="1"/>
    <col min="3" max="3" width="22.33203125" style="1" customWidth="1"/>
    <col min="4" max="4" width="17" style="1" customWidth="1"/>
    <col min="5" max="5" width="21.6640625" style="1" customWidth="1"/>
    <col min="6" max="6" width="14" style="5" customWidth="1"/>
    <col min="7" max="7" width="5.1640625" style="12" customWidth="1"/>
    <col min="8" max="8" width="9.6640625" style="12" customWidth="1"/>
    <col min="9" max="9" width="28.33203125" style="5" customWidth="1"/>
    <col min="10" max="13" width="10.83203125" style="5"/>
    <col min="14" max="14" width="17.6640625" style="4" customWidth="1"/>
    <col min="15" max="15" width="10.83203125" style="5"/>
    <col min="16" max="16" width="10.83203125" style="17"/>
    <col min="17" max="16384" width="10.83203125" style="5"/>
  </cols>
  <sheetData>
    <row r="1" spans="1:16" x14ac:dyDescent="0.2">
      <c r="A1" s="8" t="s">
        <v>218</v>
      </c>
      <c r="B1" s="6" t="s">
        <v>217</v>
      </c>
      <c r="C1" s="2" t="s">
        <v>124</v>
      </c>
      <c r="D1" s="10" t="s">
        <v>123</v>
      </c>
      <c r="E1" s="2" t="s">
        <v>110</v>
      </c>
      <c r="F1" s="6" t="s">
        <v>205</v>
      </c>
      <c r="G1" s="19" t="s">
        <v>219</v>
      </c>
      <c r="H1" s="19" t="s">
        <v>220</v>
      </c>
      <c r="I1" s="6" t="s">
        <v>0</v>
      </c>
      <c r="J1" s="6" t="s">
        <v>221</v>
      </c>
      <c r="K1" s="6" t="s">
        <v>225</v>
      </c>
      <c r="L1" s="6" t="s">
        <v>222</v>
      </c>
      <c r="M1" s="6" t="s">
        <v>223</v>
      </c>
      <c r="N1" s="6" t="s">
        <v>111</v>
      </c>
      <c r="O1" s="8" t="s">
        <v>224</v>
      </c>
    </row>
    <row r="2" spans="1:16" s="4" customFormat="1" ht="45" x14ac:dyDescent="0.2">
      <c r="A2" s="5">
        <v>1</v>
      </c>
      <c r="B2" s="4" t="s">
        <v>1</v>
      </c>
      <c r="C2" s="3" t="s">
        <v>122</v>
      </c>
      <c r="D2" s="3" t="s">
        <v>142</v>
      </c>
      <c r="E2" s="3" t="s">
        <v>185</v>
      </c>
      <c r="F2" s="4" t="s">
        <v>186</v>
      </c>
      <c r="G2" s="11">
        <v>1</v>
      </c>
      <c r="H2" s="11">
        <v>1</v>
      </c>
      <c r="I2" s="9" t="s">
        <v>2</v>
      </c>
      <c r="J2" s="4" t="s">
        <v>3</v>
      </c>
      <c r="K2" s="4">
        <v>0.98</v>
      </c>
      <c r="L2" s="4" t="s">
        <v>4</v>
      </c>
      <c r="M2" s="4">
        <v>0.95</v>
      </c>
      <c r="N2" s="4" t="s">
        <v>73</v>
      </c>
      <c r="O2" s="12">
        <v>59.734999999999999</v>
      </c>
      <c r="P2" s="18"/>
    </row>
    <row r="3" spans="1:16" s="4" customFormat="1" ht="45" x14ac:dyDescent="0.2">
      <c r="A3" s="5">
        <v>2</v>
      </c>
      <c r="B3" s="4" t="s">
        <v>5</v>
      </c>
      <c r="C3" s="3" t="s">
        <v>136</v>
      </c>
      <c r="D3" s="3" t="s">
        <v>138</v>
      </c>
      <c r="E3" s="3" t="s">
        <v>161</v>
      </c>
      <c r="F3" s="5" t="s">
        <v>159</v>
      </c>
      <c r="G3" s="11">
        <v>1</v>
      </c>
      <c r="H3" s="11">
        <v>1</v>
      </c>
      <c r="I3" s="9" t="s">
        <v>6</v>
      </c>
      <c r="J3" s="4" t="s">
        <v>7</v>
      </c>
      <c r="K3" s="5">
        <v>0.98</v>
      </c>
      <c r="L3" s="4" t="s">
        <v>8</v>
      </c>
      <c r="M3" s="5">
        <v>0.66</v>
      </c>
      <c r="N3" s="5" t="s">
        <v>74</v>
      </c>
      <c r="O3" s="12">
        <v>64.433999999999997</v>
      </c>
      <c r="P3" s="18"/>
    </row>
    <row r="4" spans="1:16" ht="45" x14ac:dyDescent="0.2">
      <c r="A4" s="5">
        <v>3</v>
      </c>
      <c r="B4" s="4" t="s">
        <v>9</v>
      </c>
      <c r="C4" s="3" t="s">
        <v>132</v>
      </c>
      <c r="D4" s="3" t="s">
        <v>133</v>
      </c>
      <c r="E4" s="3" t="s">
        <v>215</v>
      </c>
      <c r="F4" s="5" t="s">
        <v>175</v>
      </c>
      <c r="G4" s="11">
        <v>1</v>
      </c>
      <c r="H4" s="11">
        <v>1</v>
      </c>
      <c r="I4" s="9" t="s">
        <v>10</v>
      </c>
      <c r="J4" s="4" t="s">
        <v>7</v>
      </c>
      <c r="K4" s="14">
        <v>0.98</v>
      </c>
      <c r="L4" s="4" t="s">
        <v>11</v>
      </c>
      <c r="M4" s="14">
        <v>0.42</v>
      </c>
      <c r="N4" s="4" t="s">
        <v>75</v>
      </c>
      <c r="O4" s="12">
        <v>36.156999999999996</v>
      </c>
    </row>
    <row r="5" spans="1:16" ht="60" x14ac:dyDescent="0.2">
      <c r="A5" s="5">
        <v>4</v>
      </c>
      <c r="B5" s="4" t="s">
        <v>12</v>
      </c>
      <c r="C5" s="3" t="s">
        <v>125</v>
      </c>
      <c r="D5" s="3" t="s">
        <v>131</v>
      </c>
      <c r="E5" s="3" t="s">
        <v>206</v>
      </c>
      <c r="F5" s="4" t="s">
        <v>197</v>
      </c>
      <c r="G5" s="11">
        <v>1</v>
      </c>
      <c r="H5" s="11">
        <v>1</v>
      </c>
      <c r="I5" s="4" t="s">
        <v>121</v>
      </c>
      <c r="J5" s="4" t="s">
        <v>7</v>
      </c>
      <c r="K5" s="4">
        <v>0.96</v>
      </c>
      <c r="L5" s="4" t="s">
        <v>13</v>
      </c>
      <c r="M5" s="7">
        <v>0.75</v>
      </c>
      <c r="N5" s="4" t="s">
        <v>216</v>
      </c>
      <c r="O5" s="12">
        <v>58.14</v>
      </c>
    </row>
    <row r="6" spans="1:16" s="4" customFormat="1" ht="90" x14ac:dyDescent="0.2">
      <c r="A6" s="5">
        <v>5</v>
      </c>
      <c r="B6" s="4" t="s">
        <v>14</v>
      </c>
      <c r="C6" s="3" t="s">
        <v>134</v>
      </c>
      <c r="D6" s="3" t="s">
        <v>135</v>
      </c>
      <c r="E6" s="3" t="s">
        <v>169</v>
      </c>
      <c r="F6" s="5" t="s">
        <v>168</v>
      </c>
      <c r="G6" s="11">
        <v>1</v>
      </c>
      <c r="H6" s="11">
        <v>1</v>
      </c>
      <c r="I6" s="9" t="s">
        <v>15</v>
      </c>
      <c r="J6" s="4" t="s">
        <v>16</v>
      </c>
      <c r="K6" s="4">
        <v>0.91</v>
      </c>
      <c r="L6" s="4" t="s">
        <v>17</v>
      </c>
      <c r="M6" s="4">
        <v>0.72</v>
      </c>
      <c r="N6" s="4" t="s">
        <v>76</v>
      </c>
      <c r="O6" s="11">
        <v>94.137</v>
      </c>
      <c r="P6" s="18"/>
    </row>
    <row r="7" spans="1:16" ht="105" x14ac:dyDescent="0.2">
      <c r="A7" s="5">
        <v>6</v>
      </c>
      <c r="B7" s="4" t="s">
        <v>18</v>
      </c>
      <c r="C7" s="3" t="s">
        <v>148</v>
      </c>
      <c r="D7" s="3" t="s">
        <v>146</v>
      </c>
      <c r="E7" s="3" t="s">
        <v>212</v>
      </c>
      <c r="F7" s="5" t="s">
        <v>149</v>
      </c>
      <c r="G7" s="11">
        <v>1</v>
      </c>
      <c r="H7" s="11">
        <v>1</v>
      </c>
      <c r="I7" s="9" t="s">
        <v>19</v>
      </c>
      <c r="J7" s="4" t="s">
        <v>3</v>
      </c>
      <c r="K7" s="4">
        <v>0.91</v>
      </c>
      <c r="L7" s="4" t="s">
        <v>20</v>
      </c>
      <c r="M7" s="4">
        <v>0.63</v>
      </c>
      <c r="N7" s="4" t="s">
        <v>77</v>
      </c>
      <c r="O7" s="11">
        <v>79.275999999999996</v>
      </c>
    </row>
    <row r="8" spans="1:16" ht="90" x14ac:dyDescent="0.2">
      <c r="A8" s="5">
        <v>7</v>
      </c>
      <c r="B8" s="4" t="s">
        <v>14</v>
      </c>
      <c r="C8" s="3" t="s">
        <v>134</v>
      </c>
      <c r="D8" s="3" t="s">
        <v>135</v>
      </c>
      <c r="E8" s="3" t="s">
        <v>169</v>
      </c>
      <c r="F8" s="5" t="s">
        <v>187</v>
      </c>
      <c r="G8" s="11">
        <v>1</v>
      </c>
      <c r="H8" s="11">
        <v>1</v>
      </c>
      <c r="I8" s="9" t="s">
        <v>21</v>
      </c>
      <c r="J8" s="4" t="s">
        <v>16</v>
      </c>
      <c r="K8" s="4">
        <v>0.91</v>
      </c>
      <c r="L8" s="4" t="s">
        <v>17</v>
      </c>
      <c r="M8" s="4">
        <v>0.44</v>
      </c>
      <c r="N8" s="4" t="s">
        <v>78</v>
      </c>
      <c r="O8" s="11">
        <v>68.683000000000007</v>
      </c>
    </row>
    <row r="9" spans="1:16" ht="105" x14ac:dyDescent="0.2">
      <c r="A9" s="5">
        <v>8</v>
      </c>
      <c r="B9" s="4" t="s">
        <v>18</v>
      </c>
      <c r="C9" s="3" t="s">
        <v>148</v>
      </c>
      <c r="D9" s="3" t="s">
        <v>146</v>
      </c>
      <c r="E9" s="3" t="s">
        <v>212</v>
      </c>
      <c r="F9" s="5" t="s">
        <v>149</v>
      </c>
      <c r="G9" s="11">
        <v>1</v>
      </c>
      <c r="H9" s="11">
        <v>1</v>
      </c>
      <c r="I9" s="9" t="s">
        <v>22</v>
      </c>
      <c r="J9" s="4" t="s">
        <v>3</v>
      </c>
      <c r="K9" s="4">
        <v>0.9</v>
      </c>
      <c r="L9" s="4" t="s">
        <v>20</v>
      </c>
      <c r="M9" s="4">
        <v>0.6</v>
      </c>
      <c r="N9" s="4" t="s">
        <v>79</v>
      </c>
      <c r="O9" s="11">
        <v>79.150000000000006</v>
      </c>
    </row>
    <row r="10" spans="1:16" ht="90" x14ac:dyDescent="0.2">
      <c r="A10" s="5">
        <v>9</v>
      </c>
      <c r="B10" s="4" t="s">
        <v>14</v>
      </c>
      <c r="C10" s="3" t="s">
        <v>134</v>
      </c>
      <c r="D10" s="3" t="s">
        <v>135</v>
      </c>
      <c r="E10" s="3" t="s">
        <v>169</v>
      </c>
      <c r="F10" s="5" t="s">
        <v>188</v>
      </c>
      <c r="G10" s="11">
        <v>1</v>
      </c>
      <c r="H10" s="11">
        <v>1</v>
      </c>
      <c r="I10" s="9" t="s">
        <v>23</v>
      </c>
      <c r="J10" s="4" t="s">
        <v>16</v>
      </c>
      <c r="K10" s="4">
        <v>0.89</v>
      </c>
      <c r="L10" s="4" t="s">
        <v>17</v>
      </c>
      <c r="M10" s="4">
        <v>0.47</v>
      </c>
      <c r="N10" s="4" t="s">
        <v>80</v>
      </c>
      <c r="O10" s="11">
        <v>67.894999999999996</v>
      </c>
    </row>
    <row r="11" spans="1:16" ht="45" x14ac:dyDescent="0.2">
      <c r="A11" s="5">
        <v>10</v>
      </c>
      <c r="B11" s="4" t="s">
        <v>24</v>
      </c>
      <c r="C11" s="3" t="s">
        <v>132</v>
      </c>
      <c r="D11" s="3" t="s">
        <v>133</v>
      </c>
      <c r="E11" s="3" t="s">
        <v>213</v>
      </c>
      <c r="F11" s="5" t="s">
        <v>175</v>
      </c>
      <c r="G11" s="11">
        <v>1</v>
      </c>
      <c r="H11" s="11">
        <v>0</v>
      </c>
      <c r="I11" s="9" t="s">
        <v>25</v>
      </c>
      <c r="J11" s="4" t="s">
        <v>7</v>
      </c>
      <c r="K11" s="14">
        <v>0.88</v>
      </c>
      <c r="L11" s="4" t="s">
        <v>26</v>
      </c>
      <c r="M11" s="14">
        <v>0.43</v>
      </c>
      <c r="N11" s="4" t="s">
        <v>81</v>
      </c>
      <c r="O11" s="12">
        <v>45.848999999999997</v>
      </c>
    </row>
    <row r="12" spans="1:16" ht="45" x14ac:dyDescent="0.2">
      <c r="A12" s="5">
        <v>11</v>
      </c>
      <c r="B12" s="4" t="s">
        <v>208</v>
      </c>
      <c r="C12" s="3" t="s">
        <v>137</v>
      </c>
      <c r="D12" s="3" t="s">
        <v>138</v>
      </c>
      <c r="E12" s="3" t="s">
        <v>214</v>
      </c>
      <c r="F12" s="5" t="s">
        <v>149</v>
      </c>
      <c r="G12" s="11">
        <v>1</v>
      </c>
      <c r="H12" s="11">
        <v>1</v>
      </c>
      <c r="I12" s="9" t="s">
        <v>27</v>
      </c>
      <c r="J12" s="4" t="s">
        <v>7</v>
      </c>
      <c r="K12" s="4">
        <v>0.85</v>
      </c>
      <c r="L12" s="4" t="s">
        <v>28</v>
      </c>
      <c r="M12" s="4">
        <v>0.3</v>
      </c>
      <c r="N12" s="4" t="s">
        <v>82</v>
      </c>
      <c r="O12" s="12">
        <v>47.048000000000002</v>
      </c>
    </row>
    <row r="13" spans="1:16" ht="45" x14ac:dyDescent="0.2">
      <c r="A13" s="5">
        <v>12</v>
      </c>
      <c r="B13" s="4" t="s">
        <v>29</v>
      </c>
      <c r="C13" s="3" t="s">
        <v>137</v>
      </c>
      <c r="D13" s="3" t="s">
        <v>138</v>
      </c>
      <c r="E13" s="3" t="s">
        <v>166</v>
      </c>
      <c r="F13" s="5" t="s">
        <v>167</v>
      </c>
      <c r="G13" s="11">
        <v>1</v>
      </c>
      <c r="H13" s="11">
        <v>0</v>
      </c>
      <c r="I13" s="9" t="s">
        <v>22</v>
      </c>
      <c r="J13" s="4" t="s">
        <v>16</v>
      </c>
      <c r="K13" s="4">
        <v>0.83</v>
      </c>
      <c r="L13" s="4" t="s">
        <v>17</v>
      </c>
      <c r="M13" s="4">
        <v>0.51</v>
      </c>
      <c r="N13" s="4" t="s">
        <v>83</v>
      </c>
      <c r="O13" s="12">
        <v>47.420999999999999</v>
      </c>
    </row>
    <row r="14" spans="1:16" ht="67" customHeight="1" x14ac:dyDescent="0.2">
      <c r="A14" s="5">
        <v>13</v>
      </c>
      <c r="B14" s="4" t="s">
        <v>114</v>
      </c>
      <c r="C14" s="3" t="s">
        <v>147</v>
      </c>
      <c r="D14" s="3" t="s">
        <v>138</v>
      </c>
      <c r="E14" s="3" t="s">
        <v>210</v>
      </c>
      <c r="F14" s="5" t="s">
        <v>183</v>
      </c>
      <c r="G14" s="11">
        <v>1</v>
      </c>
      <c r="H14" s="11">
        <v>0</v>
      </c>
      <c r="I14" s="4" t="s">
        <v>30</v>
      </c>
      <c r="J14" s="4" t="s">
        <v>16</v>
      </c>
      <c r="K14" s="4">
        <v>0.83</v>
      </c>
      <c r="L14" s="4" t="s">
        <v>17</v>
      </c>
      <c r="M14" s="4">
        <v>0.43</v>
      </c>
      <c r="N14" s="4" t="s">
        <v>84</v>
      </c>
      <c r="O14" s="12">
        <v>51.82</v>
      </c>
    </row>
    <row r="15" spans="1:16" ht="75" x14ac:dyDescent="0.2">
      <c r="A15" s="5">
        <v>14</v>
      </c>
      <c r="B15" s="4" t="s">
        <v>31</v>
      </c>
      <c r="C15" s="3" t="s">
        <v>126</v>
      </c>
      <c r="D15" s="3" t="s">
        <v>130</v>
      </c>
      <c r="E15" s="3" t="s">
        <v>163</v>
      </c>
      <c r="F15" s="4" t="s">
        <v>151</v>
      </c>
      <c r="G15" s="11">
        <v>1</v>
      </c>
      <c r="H15" s="11">
        <v>1</v>
      </c>
      <c r="I15" s="9" t="s">
        <v>32</v>
      </c>
      <c r="J15" s="4" t="s">
        <v>3</v>
      </c>
      <c r="K15" s="5">
        <v>0.82</v>
      </c>
      <c r="L15" s="4" t="s">
        <v>4</v>
      </c>
      <c r="M15" s="5">
        <v>0.74</v>
      </c>
      <c r="N15" s="5" t="s">
        <v>104</v>
      </c>
      <c r="O15" s="12">
        <v>66.356999999999999</v>
      </c>
    </row>
    <row r="16" spans="1:16" ht="90" x14ac:dyDescent="0.2">
      <c r="A16" s="5">
        <v>15</v>
      </c>
      <c r="B16" s="4" t="s">
        <v>14</v>
      </c>
      <c r="C16" s="3" t="s">
        <v>134</v>
      </c>
      <c r="D16" s="3" t="s">
        <v>135</v>
      </c>
      <c r="E16" s="3" t="s">
        <v>211</v>
      </c>
      <c r="F16" s="5" t="s">
        <v>189</v>
      </c>
      <c r="G16" s="11">
        <v>1</v>
      </c>
      <c r="H16" s="11">
        <v>1</v>
      </c>
      <c r="I16" s="9" t="s">
        <v>21</v>
      </c>
      <c r="J16" s="4" t="s">
        <v>16</v>
      </c>
      <c r="K16" s="4">
        <v>0.81</v>
      </c>
      <c r="L16" s="4" t="s">
        <v>33</v>
      </c>
      <c r="M16" s="4">
        <v>0.55000000000000004</v>
      </c>
      <c r="N16" s="4" t="s">
        <v>85</v>
      </c>
      <c r="O16" s="11">
        <v>67.662999999999997</v>
      </c>
    </row>
    <row r="17" spans="1:16" ht="90" x14ac:dyDescent="0.2">
      <c r="A17" s="5">
        <v>16</v>
      </c>
      <c r="B17" s="4" t="s">
        <v>14</v>
      </c>
      <c r="C17" s="3" t="s">
        <v>134</v>
      </c>
      <c r="D17" s="3" t="s">
        <v>135</v>
      </c>
      <c r="E17" s="3" t="s">
        <v>211</v>
      </c>
      <c r="F17" s="5" t="s">
        <v>190</v>
      </c>
      <c r="G17" s="11">
        <v>1</v>
      </c>
      <c r="H17" s="11">
        <v>1</v>
      </c>
      <c r="I17" s="9" t="s">
        <v>23</v>
      </c>
      <c r="J17" s="4" t="s">
        <v>16</v>
      </c>
      <c r="K17" s="4">
        <v>0.81</v>
      </c>
      <c r="L17" s="4" t="s">
        <v>33</v>
      </c>
      <c r="M17" s="4">
        <v>0.55000000000000004</v>
      </c>
      <c r="N17" s="4" t="s">
        <v>86</v>
      </c>
      <c r="O17" s="11">
        <v>66.049000000000007</v>
      </c>
    </row>
    <row r="18" spans="1:16" ht="75" x14ac:dyDescent="0.2">
      <c r="A18" s="5">
        <v>17</v>
      </c>
      <c r="B18" s="4" t="s">
        <v>1</v>
      </c>
      <c r="C18" s="3" t="s">
        <v>126</v>
      </c>
      <c r="D18" s="3" t="s">
        <v>130</v>
      </c>
      <c r="E18" s="3" t="s">
        <v>163</v>
      </c>
      <c r="F18" s="4" t="s">
        <v>152</v>
      </c>
      <c r="G18" s="11">
        <v>1</v>
      </c>
      <c r="H18" s="11">
        <v>1</v>
      </c>
      <c r="I18" s="9" t="s">
        <v>34</v>
      </c>
      <c r="J18" s="4" t="s">
        <v>3</v>
      </c>
      <c r="K18" s="5">
        <v>0.79</v>
      </c>
      <c r="L18" s="4" t="s">
        <v>4</v>
      </c>
      <c r="M18" s="5">
        <v>0.76</v>
      </c>
      <c r="N18" s="5" t="s">
        <v>105</v>
      </c>
      <c r="O18" s="12">
        <v>54.927</v>
      </c>
    </row>
    <row r="19" spans="1:16" s="4" customFormat="1" ht="45" x14ac:dyDescent="0.2">
      <c r="A19" s="5">
        <v>18</v>
      </c>
      <c r="B19" s="4" t="s">
        <v>35</v>
      </c>
      <c r="C19" s="3" t="s">
        <v>140</v>
      </c>
      <c r="D19" s="3" t="s">
        <v>138</v>
      </c>
      <c r="E19" s="3" t="s">
        <v>207</v>
      </c>
      <c r="F19" s="5" t="s">
        <v>170</v>
      </c>
      <c r="G19" s="11">
        <v>1</v>
      </c>
      <c r="H19" s="11">
        <v>1</v>
      </c>
      <c r="I19" s="9" t="s">
        <v>36</v>
      </c>
      <c r="J19" s="4" t="s">
        <v>16</v>
      </c>
      <c r="K19" s="5">
        <v>0.78</v>
      </c>
      <c r="L19" s="4" t="s">
        <v>17</v>
      </c>
      <c r="M19" s="5">
        <v>0.49</v>
      </c>
      <c r="N19" s="5" t="s">
        <v>87</v>
      </c>
      <c r="O19" s="12">
        <v>54.436999999999998</v>
      </c>
      <c r="P19" s="18"/>
    </row>
    <row r="20" spans="1:16" s="4" customFormat="1" ht="45" x14ac:dyDescent="0.2">
      <c r="A20" s="5">
        <v>19</v>
      </c>
      <c r="B20" s="4" t="s">
        <v>37</v>
      </c>
      <c r="C20" s="3" t="s">
        <v>132</v>
      </c>
      <c r="D20" s="3" t="s">
        <v>133</v>
      </c>
      <c r="E20" s="3" t="s">
        <v>213</v>
      </c>
      <c r="F20" s="5" t="s">
        <v>175</v>
      </c>
      <c r="G20" s="11">
        <v>1</v>
      </c>
      <c r="H20" s="11">
        <v>1</v>
      </c>
      <c r="I20" s="9" t="s">
        <v>38</v>
      </c>
      <c r="J20" s="4" t="s">
        <v>7</v>
      </c>
      <c r="K20" s="4">
        <v>0.77</v>
      </c>
      <c r="L20" s="4" t="s">
        <v>28</v>
      </c>
      <c r="M20" s="4">
        <v>0.3</v>
      </c>
      <c r="N20" s="4" t="s">
        <v>88</v>
      </c>
      <c r="O20" s="12">
        <v>39.841999999999999</v>
      </c>
      <c r="P20" s="18"/>
    </row>
    <row r="21" spans="1:16" s="4" customFormat="1" ht="60" x14ac:dyDescent="0.2">
      <c r="A21" s="5">
        <v>20</v>
      </c>
      <c r="B21" s="4" t="s">
        <v>39</v>
      </c>
      <c r="C21" s="3" t="s">
        <v>128</v>
      </c>
      <c r="D21" s="3" t="s">
        <v>129</v>
      </c>
      <c r="E21" s="3" t="s">
        <v>162</v>
      </c>
      <c r="F21" s="4" t="s">
        <v>191</v>
      </c>
      <c r="G21" s="11">
        <v>1</v>
      </c>
      <c r="H21" s="11">
        <v>1</v>
      </c>
      <c r="I21" s="9" t="s">
        <v>40</v>
      </c>
      <c r="J21" s="4" t="s">
        <v>41</v>
      </c>
      <c r="K21" s="4">
        <v>0.76</v>
      </c>
      <c r="L21" s="4" t="s">
        <v>39</v>
      </c>
      <c r="M21" s="4">
        <v>0.79</v>
      </c>
      <c r="N21" s="4" t="s">
        <v>89</v>
      </c>
      <c r="O21" s="12">
        <v>86.372</v>
      </c>
      <c r="P21" s="18"/>
    </row>
    <row r="22" spans="1:16" s="4" customFormat="1" ht="75" x14ac:dyDescent="0.2">
      <c r="A22" s="5">
        <v>21</v>
      </c>
      <c r="B22" s="4" t="s">
        <v>42</v>
      </c>
      <c r="C22" s="3" t="s">
        <v>126</v>
      </c>
      <c r="D22" s="3" t="s">
        <v>130</v>
      </c>
      <c r="E22" s="3" t="s">
        <v>163</v>
      </c>
      <c r="F22" s="4" t="s">
        <v>153</v>
      </c>
      <c r="G22" s="11">
        <v>1</v>
      </c>
      <c r="H22" s="11">
        <v>1</v>
      </c>
      <c r="I22" s="9" t="s">
        <v>43</v>
      </c>
      <c r="J22" s="4" t="s">
        <v>3</v>
      </c>
      <c r="K22" s="5">
        <v>0.7</v>
      </c>
      <c r="L22" s="4" t="s">
        <v>4</v>
      </c>
      <c r="M22" s="5">
        <v>0.56999999999999995</v>
      </c>
      <c r="N22" s="5" t="s">
        <v>106</v>
      </c>
      <c r="O22" s="12">
        <v>33.682000000000002</v>
      </c>
      <c r="P22" s="18"/>
    </row>
    <row r="23" spans="1:16" s="4" customFormat="1" ht="45" x14ac:dyDescent="0.2">
      <c r="A23" s="5">
        <v>22</v>
      </c>
      <c r="B23" s="4" t="s">
        <v>44</v>
      </c>
      <c r="C23" s="3" t="s">
        <v>137</v>
      </c>
      <c r="D23" s="3" t="s">
        <v>138</v>
      </c>
      <c r="E23" s="3" t="s">
        <v>182</v>
      </c>
      <c r="F23" s="5" t="s">
        <v>179</v>
      </c>
      <c r="G23" s="11">
        <v>1</v>
      </c>
      <c r="H23" s="11">
        <v>1</v>
      </c>
      <c r="I23" s="9" t="s">
        <v>45</v>
      </c>
      <c r="J23" s="4" t="s">
        <v>3</v>
      </c>
      <c r="K23" s="4">
        <v>0.62</v>
      </c>
      <c r="L23" s="4" t="s">
        <v>20</v>
      </c>
      <c r="M23" s="4">
        <v>0.28000000000000003</v>
      </c>
      <c r="N23" s="4" t="s">
        <v>90</v>
      </c>
      <c r="O23" s="12">
        <v>31.936</v>
      </c>
      <c r="P23" s="18"/>
    </row>
    <row r="24" spans="1:16" ht="75" x14ac:dyDescent="0.2">
      <c r="A24" s="5">
        <v>23</v>
      </c>
      <c r="B24" s="4" t="s">
        <v>46</v>
      </c>
      <c r="C24" s="3" t="s">
        <v>126</v>
      </c>
      <c r="D24" s="3" t="s">
        <v>130</v>
      </c>
      <c r="E24" s="3" t="s">
        <v>163</v>
      </c>
      <c r="F24" s="4" t="s">
        <v>154</v>
      </c>
      <c r="G24" s="11">
        <v>1</v>
      </c>
      <c r="H24" s="11">
        <v>1</v>
      </c>
      <c r="I24" s="9" t="s">
        <v>47</v>
      </c>
      <c r="J24" s="4" t="s">
        <v>3</v>
      </c>
      <c r="K24" s="5">
        <v>0.61</v>
      </c>
      <c r="L24" s="4" t="s">
        <v>20</v>
      </c>
      <c r="M24" s="5">
        <v>0.42</v>
      </c>
      <c r="N24" s="5" t="s">
        <v>107</v>
      </c>
      <c r="O24" s="12">
        <v>43.962000000000003</v>
      </c>
    </row>
    <row r="25" spans="1:16" ht="75" x14ac:dyDescent="0.2">
      <c r="A25" s="5">
        <v>24</v>
      </c>
      <c r="B25" s="4" t="s">
        <v>48</v>
      </c>
      <c r="C25" s="3" t="s">
        <v>145</v>
      </c>
      <c r="D25" s="3" t="s">
        <v>146</v>
      </c>
      <c r="E25" s="3" t="s">
        <v>173</v>
      </c>
      <c r="F25" s="5" t="s">
        <v>172</v>
      </c>
      <c r="G25" s="11">
        <v>1</v>
      </c>
      <c r="H25" s="11">
        <v>0</v>
      </c>
      <c r="I25" s="9" t="s">
        <v>49</v>
      </c>
      <c r="J25" s="4" t="s">
        <v>16</v>
      </c>
      <c r="K25" s="4">
        <v>0.6</v>
      </c>
      <c r="L25" s="4" t="s">
        <v>17</v>
      </c>
      <c r="M25" s="4">
        <v>0.28999999999999998</v>
      </c>
      <c r="N25" s="4" t="s">
        <v>91</v>
      </c>
      <c r="O25" s="11">
        <v>61.661000000000001</v>
      </c>
    </row>
    <row r="26" spans="1:16" s="4" customFormat="1" ht="45" x14ac:dyDescent="0.2">
      <c r="A26" s="5">
        <v>25</v>
      </c>
      <c r="B26" s="4" t="s">
        <v>50</v>
      </c>
      <c r="C26" s="3" t="s">
        <v>137</v>
      </c>
      <c r="D26" s="3" t="s">
        <v>138</v>
      </c>
      <c r="E26" s="3" t="s">
        <v>198</v>
      </c>
      <c r="F26" s="4" t="s">
        <v>193</v>
      </c>
      <c r="G26" s="11">
        <v>1</v>
      </c>
      <c r="H26" s="11">
        <v>1</v>
      </c>
      <c r="I26" s="9" t="s">
        <v>51</v>
      </c>
      <c r="J26" s="13" t="s">
        <v>3</v>
      </c>
      <c r="K26" s="13">
        <v>0.57999999999999996</v>
      </c>
      <c r="L26" s="13" t="s">
        <v>20</v>
      </c>
      <c r="M26" s="13">
        <v>0.3</v>
      </c>
      <c r="N26" s="4" t="s">
        <v>92</v>
      </c>
      <c r="O26" s="12">
        <v>36.207000000000001</v>
      </c>
      <c r="P26" s="18"/>
    </row>
    <row r="27" spans="1:16" s="4" customFormat="1" ht="45" x14ac:dyDescent="0.2">
      <c r="A27" s="5">
        <v>26</v>
      </c>
      <c r="B27" s="4" t="s">
        <v>118</v>
      </c>
      <c r="C27" s="3" t="s">
        <v>132</v>
      </c>
      <c r="D27" s="3" t="s">
        <v>133</v>
      </c>
      <c r="E27" s="3" t="s">
        <v>178</v>
      </c>
      <c r="F27" s="4" t="s">
        <v>175</v>
      </c>
      <c r="G27" s="11">
        <v>1</v>
      </c>
      <c r="H27" s="11">
        <v>1</v>
      </c>
      <c r="I27" s="9" t="s">
        <v>22</v>
      </c>
      <c r="J27" s="13" t="s">
        <v>3</v>
      </c>
      <c r="K27" s="13">
        <v>0.56000000000000005</v>
      </c>
      <c r="L27" s="13" t="s">
        <v>4</v>
      </c>
      <c r="M27" s="13">
        <v>0.34</v>
      </c>
      <c r="N27" s="4" t="s">
        <v>93</v>
      </c>
      <c r="O27" s="11">
        <v>48.408999999999999</v>
      </c>
      <c r="P27" s="18"/>
    </row>
    <row r="28" spans="1:16" ht="75" x14ac:dyDescent="0.2">
      <c r="A28" s="5">
        <v>27</v>
      </c>
      <c r="B28" s="4" t="s">
        <v>112</v>
      </c>
      <c r="C28" s="3" t="s">
        <v>126</v>
      </c>
      <c r="D28" s="3" t="s">
        <v>130</v>
      </c>
      <c r="E28" s="3" t="s">
        <v>164</v>
      </c>
      <c r="F28" s="4" t="s">
        <v>150</v>
      </c>
      <c r="G28" s="11">
        <v>0</v>
      </c>
      <c r="H28" s="11">
        <v>0</v>
      </c>
      <c r="I28" s="9" t="s">
        <v>53</v>
      </c>
      <c r="J28" s="4" t="s">
        <v>3</v>
      </c>
      <c r="K28" s="4">
        <v>0.47</v>
      </c>
      <c r="L28" s="4" t="s">
        <v>20</v>
      </c>
      <c r="M28" s="4">
        <v>0.23</v>
      </c>
      <c r="N28" s="4" t="s">
        <v>94</v>
      </c>
      <c r="O28" s="12">
        <v>44.527000000000001</v>
      </c>
    </row>
    <row r="29" spans="1:16" ht="105" x14ac:dyDescent="0.2">
      <c r="A29" s="5">
        <v>28</v>
      </c>
      <c r="B29" s="4" t="s">
        <v>115</v>
      </c>
      <c r="C29" s="3" t="s">
        <v>139</v>
      </c>
      <c r="D29" s="3" t="s">
        <v>138</v>
      </c>
      <c r="E29" s="3" t="s">
        <v>165</v>
      </c>
      <c r="F29" s="5" t="s">
        <v>195</v>
      </c>
      <c r="G29" s="11">
        <v>1</v>
      </c>
      <c r="H29" s="11">
        <v>1</v>
      </c>
      <c r="I29" s="9" t="s">
        <v>54</v>
      </c>
      <c r="J29" s="4" t="s">
        <v>3</v>
      </c>
      <c r="K29" s="4">
        <v>0.46</v>
      </c>
      <c r="L29" s="4" t="s">
        <v>20</v>
      </c>
      <c r="M29" s="4">
        <v>0.27</v>
      </c>
      <c r="N29" s="4" t="s">
        <v>95</v>
      </c>
      <c r="O29" s="12">
        <v>35.258000000000003</v>
      </c>
    </row>
    <row r="30" spans="1:16" ht="45" x14ac:dyDescent="0.2">
      <c r="A30" s="5">
        <v>30</v>
      </c>
      <c r="B30" s="4" t="s">
        <v>57</v>
      </c>
      <c r="C30" s="3" t="s">
        <v>132</v>
      </c>
      <c r="D30" s="3" t="s">
        <v>133</v>
      </c>
      <c r="E30" s="3" t="s">
        <v>178</v>
      </c>
      <c r="F30" s="5" t="s">
        <v>175</v>
      </c>
      <c r="G30" s="11">
        <v>1</v>
      </c>
      <c r="H30" s="11">
        <v>1</v>
      </c>
      <c r="I30" s="9" t="s">
        <v>58</v>
      </c>
      <c r="J30" s="4" t="s">
        <v>3</v>
      </c>
      <c r="K30" s="14">
        <v>0.46</v>
      </c>
      <c r="L30" s="4" t="s">
        <v>4</v>
      </c>
      <c r="M30" s="14">
        <v>0.23</v>
      </c>
      <c r="N30" s="4" t="s">
        <v>97</v>
      </c>
      <c r="O30" s="12">
        <v>34.51</v>
      </c>
    </row>
    <row r="31" spans="1:16" ht="45" x14ac:dyDescent="0.2">
      <c r="A31" s="5">
        <v>29</v>
      </c>
      <c r="B31" s="4" t="s">
        <v>55</v>
      </c>
      <c r="C31" s="3" t="s">
        <v>122</v>
      </c>
      <c r="D31" s="3" t="s">
        <v>141</v>
      </c>
      <c r="E31" s="3" t="s">
        <v>177</v>
      </c>
      <c r="F31" s="4" t="s">
        <v>176</v>
      </c>
      <c r="G31" s="11">
        <v>1</v>
      </c>
      <c r="H31" s="11">
        <v>1</v>
      </c>
      <c r="I31" s="9" t="s">
        <v>56</v>
      </c>
      <c r="J31" s="4" t="s">
        <v>3</v>
      </c>
      <c r="K31" s="4">
        <v>0.46</v>
      </c>
      <c r="L31" s="4" t="s">
        <v>20</v>
      </c>
      <c r="M31" s="4">
        <v>0.22</v>
      </c>
      <c r="N31" s="4" t="s">
        <v>96</v>
      </c>
      <c r="O31" s="12">
        <v>35.26</v>
      </c>
    </row>
    <row r="32" spans="1:16" ht="45" x14ac:dyDescent="0.2">
      <c r="A32" s="5">
        <v>31</v>
      </c>
      <c r="B32" s="4" t="s">
        <v>59</v>
      </c>
      <c r="C32" s="3" t="s">
        <v>137</v>
      </c>
      <c r="D32" s="3" t="s">
        <v>138</v>
      </c>
      <c r="E32" s="3" t="s">
        <v>209</v>
      </c>
      <c r="F32" s="5" t="s">
        <v>179</v>
      </c>
      <c r="G32" s="11">
        <v>0</v>
      </c>
      <c r="H32" s="11">
        <v>0</v>
      </c>
      <c r="I32" s="9" t="s">
        <v>60</v>
      </c>
      <c r="J32" s="4" t="s">
        <v>61</v>
      </c>
      <c r="K32" s="4">
        <v>0.45</v>
      </c>
      <c r="L32" s="4" t="s">
        <v>17</v>
      </c>
      <c r="M32" s="4">
        <v>0.55000000000000004</v>
      </c>
      <c r="N32" s="4" t="s">
        <v>98</v>
      </c>
      <c r="O32" s="12">
        <v>58.621000000000002</v>
      </c>
    </row>
    <row r="33" spans="1:16" ht="45" x14ac:dyDescent="0.2">
      <c r="A33" s="5">
        <v>32</v>
      </c>
      <c r="B33" s="4" t="s">
        <v>116</v>
      </c>
      <c r="C33" s="3" t="s">
        <v>143</v>
      </c>
      <c r="D33" s="3" t="s">
        <v>144</v>
      </c>
      <c r="E33" s="3" t="s">
        <v>158</v>
      </c>
      <c r="F33" s="5" t="s">
        <v>157</v>
      </c>
      <c r="G33" s="11">
        <v>1</v>
      </c>
      <c r="H33" s="11">
        <v>1</v>
      </c>
      <c r="I33" s="9" t="s">
        <v>62</v>
      </c>
      <c r="J33" s="4" t="s">
        <v>3</v>
      </c>
      <c r="K33" s="4">
        <v>0.45</v>
      </c>
      <c r="L33" s="4" t="s">
        <v>4</v>
      </c>
      <c r="M33" s="4">
        <v>0.23</v>
      </c>
      <c r="N33" s="4" t="s">
        <v>99</v>
      </c>
      <c r="O33" s="12">
        <v>31.213999999999999</v>
      </c>
    </row>
    <row r="34" spans="1:16" ht="60" x14ac:dyDescent="0.2">
      <c r="A34" s="5">
        <v>33</v>
      </c>
      <c r="B34" s="4" t="s">
        <v>52</v>
      </c>
      <c r="C34" s="3" t="s">
        <v>128</v>
      </c>
      <c r="D34" s="3" t="s">
        <v>227</v>
      </c>
      <c r="E34" s="3" t="s">
        <v>174</v>
      </c>
      <c r="F34" s="5" t="s">
        <v>172</v>
      </c>
      <c r="G34" s="11">
        <v>0</v>
      </c>
      <c r="H34" s="11">
        <v>0</v>
      </c>
      <c r="I34" s="9" t="s">
        <v>63</v>
      </c>
      <c r="J34" s="4" t="s">
        <v>3</v>
      </c>
      <c r="K34" s="5">
        <v>0.44</v>
      </c>
      <c r="L34" s="4" t="s">
        <v>20</v>
      </c>
      <c r="M34" s="5">
        <v>0.24</v>
      </c>
      <c r="N34" s="5" t="s">
        <v>100</v>
      </c>
      <c r="O34" s="12">
        <v>44.073999999999998</v>
      </c>
    </row>
    <row r="35" spans="1:16" ht="75" x14ac:dyDescent="0.2">
      <c r="A35" s="5">
        <v>34</v>
      </c>
      <c r="B35" s="4" t="s">
        <v>64</v>
      </c>
      <c r="C35" s="3" t="s">
        <v>126</v>
      </c>
      <c r="D35" s="3" t="s">
        <v>130</v>
      </c>
      <c r="E35" s="3" t="s">
        <v>163</v>
      </c>
      <c r="F35" s="4" t="s">
        <v>155</v>
      </c>
      <c r="G35" s="11">
        <v>0</v>
      </c>
      <c r="H35" s="11">
        <v>0</v>
      </c>
      <c r="I35" s="9" t="s">
        <v>65</v>
      </c>
      <c r="J35" s="4" t="s">
        <v>3</v>
      </c>
      <c r="K35" s="5">
        <v>0.37</v>
      </c>
      <c r="L35" s="4" t="s">
        <v>17</v>
      </c>
      <c r="M35" s="5">
        <v>0.25</v>
      </c>
      <c r="N35" s="5" t="s">
        <v>108</v>
      </c>
      <c r="O35" s="12">
        <v>53.985999999999997</v>
      </c>
    </row>
    <row r="36" spans="1:16" ht="75" x14ac:dyDescent="0.2">
      <c r="A36" s="5">
        <v>35</v>
      </c>
      <c r="B36" s="4" t="s">
        <v>199</v>
      </c>
      <c r="C36" s="3" t="s">
        <v>128</v>
      </c>
      <c r="D36" s="3" t="s">
        <v>130</v>
      </c>
      <c r="E36" s="3" t="s">
        <v>200</v>
      </c>
      <c r="F36" s="4" t="s">
        <v>186</v>
      </c>
      <c r="G36" s="11">
        <v>1</v>
      </c>
      <c r="H36" s="11">
        <v>1</v>
      </c>
      <c r="I36" s="9" t="s">
        <v>201</v>
      </c>
      <c r="J36" s="4" t="s">
        <v>203</v>
      </c>
      <c r="K36" s="4">
        <v>0.36</v>
      </c>
      <c r="L36" s="4" t="s">
        <v>202</v>
      </c>
      <c r="M36" s="4">
        <v>0.24</v>
      </c>
      <c r="N36" s="4" t="s">
        <v>204</v>
      </c>
      <c r="O36" s="11">
        <v>27.4</v>
      </c>
    </row>
    <row r="37" spans="1:16" ht="60" x14ac:dyDescent="0.2">
      <c r="A37" s="5">
        <v>36</v>
      </c>
      <c r="B37" s="4" t="s">
        <v>66</v>
      </c>
      <c r="C37" s="3" t="s">
        <v>128</v>
      </c>
      <c r="D37" s="3" t="s">
        <v>227</v>
      </c>
      <c r="E37" s="3" t="s">
        <v>184</v>
      </c>
      <c r="F37" s="5" t="s">
        <v>194</v>
      </c>
      <c r="G37" s="11">
        <v>0</v>
      </c>
      <c r="H37" s="11">
        <v>0</v>
      </c>
      <c r="I37" s="9" t="s">
        <v>67</v>
      </c>
      <c r="J37" s="4" t="s">
        <v>3</v>
      </c>
      <c r="K37" s="5">
        <v>0.36</v>
      </c>
      <c r="L37" s="4" t="s">
        <v>20</v>
      </c>
      <c r="M37" s="5">
        <v>0.17</v>
      </c>
      <c r="N37" s="4" t="s">
        <v>101</v>
      </c>
      <c r="O37" s="12">
        <v>33.991</v>
      </c>
    </row>
    <row r="38" spans="1:16" ht="105" x14ac:dyDescent="0.2">
      <c r="A38" s="5">
        <v>37</v>
      </c>
      <c r="B38" s="4" t="s">
        <v>68</v>
      </c>
      <c r="C38" s="3" t="s">
        <v>139</v>
      </c>
      <c r="D38" s="3" t="s">
        <v>138</v>
      </c>
      <c r="E38" s="3" t="s">
        <v>160</v>
      </c>
      <c r="F38" s="5" t="s">
        <v>196</v>
      </c>
      <c r="G38" s="11">
        <v>0</v>
      </c>
      <c r="H38" s="11">
        <v>1</v>
      </c>
      <c r="I38" s="9" t="s">
        <v>69</v>
      </c>
      <c r="J38" s="4" t="s">
        <v>3</v>
      </c>
      <c r="K38" s="4">
        <v>0.32</v>
      </c>
      <c r="L38" s="4" t="s">
        <v>17</v>
      </c>
      <c r="M38" s="4">
        <v>0.15</v>
      </c>
      <c r="N38" s="4" t="s">
        <v>102</v>
      </c>
      <c r="O38" s="12">
        <v>92.896000000000001</v>
      </c>
    </row>
    <row r="39" spans="1:16" ht="75" x14ac:dyDescent="0.2">
      <c r="A39" s="5">
        <v>38</v>
      </c>
      <c r="B39" s="4" t="s">
        <v>70</v>
      </c>
      <c r="C39" s="3" t="s">
        <v>126</v>
      </c>
      <c r="D39" s="3" t="s">
        <v>130</v>
      </c>
      <c r="E39" s="3" t="s">
        <v>163</v>
      </c>
      <c r="F39" s="4" t="s">
        <v>156</v>
      </c>
      <c r="G39" s="11">
        <v>0</v>
      </c>
      <c r="H39" s="11">
        <v>0</v>
      </c>
      <c r="I39" s="9" t="s">
        <v>71</v>
      </c>
      <c r="J39" s="4" t="s">
        <v>3</v>
      </c>
      <c r="K39" s="5">
        <v>0.31</v>
      </c>
      <c r="L39" s="4" t="s">
        <v>17</v>
      </c>
      <c r="M39" s="5">
        <v>0.21</v>
      </c>
      <c r="N39" s="5" t="s">
        <v>109</v>
      </c>
      <c r="O39" s="12">
        <v>39.058999999999997</v>
      </c>
    </row>
    <row r="40" spans="1:16" ht="45" x14ac:dyDescent="0.2">
      <c r="A40" s="5">
        <v>39</v>
      </c>
      <c r="B40" s="15" t="s">
        <v>120</v>
      </c>
      <c r="C40" s="1" t="s">
        <v>226</v>
      </c>
      <c r="D40" s="1" t="s">
        <v>228</v>
      </c>
      <c r="E40" s="1" t="s">
        <v>181</v>
      </c>
      <c r="F40" s="5" t="s">
        <v>180</v>
      </c>
      <c r="G40" s="11">
        <v>1</v>
      </c>
      <c r="H40" s="11">
        <v>0</v>
      </c>
      <c r="I40" s="9" t="s">
        <v>113</v>
      </c>
      <c r="J40" s="5" t="s">
        <v>3</v>
      </c>
      <c r="K40" s="5">
        <v>0.28999999999999998</v>
      </c>
      <c r="L40" s="5" t="s">
        <v>17</v>
      </c>
      <c r="M40" s="5">
        <v>0.18</v>
      </c>
      <c r="N40" s="16" t="s">
        <v>117</v>
      </c>
      <c r="O40" s="12">
        <v>43.332999999999998</v>
      </c>
    </row>
    <row r="41" spans="1:16" s="4" customFormat="1" ht="45" x14ac:dyDescent="0.2">
      <c r="A41" s="5">
        <v>40</v>
      </c>
      <c r="B41" s="4" t="s">
        <v>119</v>
      </c>
      <c r="C41" s="3" t="s">
        <v>127</v>
      </c>
      <c r="D41" s="3" t="s">
        <v>229</v>
      </c>
      <c r="E41" s="3" t="s">
        <v>171</v>
      </c>
      <c r="F41" s="4" t="s">
        <v>192</v>
      </c>
      <c r="G41" s="11">
        <v>1</v>
      </c>
      <c r="H41" s="11">
        <v>1</v>
      </c>
      <c r="I41" s="9" t="s">
        <v>72</v>
      </c>
      <c r="J41" s="4" t="s">
        <v>3</v>
      </c>
      <c r="K41" s="4">
        <v>0.26</v>
      </c>
      <c r="L41" s="4" t="s">
        <v>20</v>
      </c>
      <c r="M41" s="4">
        <v>0.16</v>
      </c>
      <c r="N41" s="4" t="s">
        <v>103</v>
      </c>
      <c r="O41" s="11">
        <v>33.198</v>
      </c>
      <c r="P41" s="18"/>
    </row>
    <row r="42" spans="1:16" x14ac:dyDescent="0.2">
      <c r="B42" s="6"/>
      <c r="F42" s="8" t="s">
        <v>230</v>
      </c>
      <c r="G42" s="20">
        <f>SUM(G2:G41)/40</f>
        <v>0.82499999999999996</v>
      </c>
      <c r="H42" s="20">
        <f>SUM(H2:H41)/40</f>
        <v>0.72499999999999998</v>
      </c>
      <c r="I42" s="4"/>
      <c r="J42" s="4"/>
      <c r="K42" s="4"/>
      <c r="L42" s="4"/>
      <c r="M42" s="4"/>
      <c r="N42" s="6" t="s">
        <v>230</v>
      </c>
      <c r="O42" s="12">
        <f>AVERAGE(O2:O41)</f>
        <v>52.464400000000012</v>
      </c>
    </row>
    <row r="43" spans="1:16" x14ac:dyDescent="0.2">
      <c r="B43" s="2"/>
      <c r="G43" s="11"/>
      <c r="H43" s="11"/>
      <c r="I43" s="4"/>
      <c r="J43" s="4"/>
      <c r="K43" s="4"/>
      <c r="L43" s="4"/>
      <c r="M43" s="4"/>
    </row>
    <row r="45" spans="1:16" x14ac:dyDescent="0.2">
      <c r="B45" s="10"/>
    </row>
    <row r="46" spans="1:16" x14ac:dyDescent="0.2">
      <c r="B46" s="2"/>
    </row>
  </sheetData>
  <sortState ref="A2:O47">
    <sortCondition descending="1" ref="K1"/>
  </sortState>
  <conditionalFormatting sqref="K1:K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M1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12">
    <cfRule type="iconSet" priority="55">
      <iconSet>
        <cfvo type="percent" val="0"/>
        <cfvo type="percent" val="33"/>
        <cfvo type="percent" val="67"/>
      </iconSet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K18 K4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M18 M4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J18 J41">
    <cfRule type="iconSet" priority="51">
      <iconSet>
        <cfvo type="percent" val="0"/>
        <cfvo type="percent" val="33"/>
        <cfvo type="percent" val="67"/>
      </iconSet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:K33 K1:K18 K41 L42:L4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M33 M1:M18 M4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">
    <cfRule type="iconSet" priority="45">
      <iconSet>
        <cfvo type="percent" val="0"/>
        <cfvo type="percent" val="33"/>
        <cfvo type="percent" val="67"/>
      </iconSet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:K2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M2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1">
    <cfRule type="iconSet" priority="41">
      <iconSet>
        <cfvo type="percent" val="0"/>
        <cfvo type="percent" val="33"/>
        <cfvo type="percent" val="67"/>
      </iconSet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:M33 M1:M21 M4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3 K1:K21 K41 L42:L4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iconSet" priority="35">
      <iconSet>
        <cfvo type="percent" val="0"/>
        <cfvo type="percent" val="33"/>
        <cfvo type="percent" val="67"/>
      </iconSet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2:L43 K1:K33 K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">
    <cfRule type="iconSet" priority="25">
      <iconSet>
        <cfvo type="percent" val="0"/>
        <cfvo type="percent" val="33"/>
        <cfvo type="percent" val="67"/>
      </iconSet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">
    <cfRule type="iconSet" priority="21">
      <iconSet>
        <cfvo type="percent" val="0"/>
        <cfvo type="percent" val="33"/>
        <cfvo type="percent" val="67"/>
      </iconSet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">
    <cfRule type="iconSet" priority="17">
      <iconSet>
        <cfvo type="percent" val="0"/>
        <cfvo type="percent" val="33"/>
        <cfvo type="percent" val="67"/>
      </iconSet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">
    <cfRule type="iconSet" priority="13">
      <iconSet>
        <cfvo type="percent" val="0"/>
        <cfvo type="percent" val="33"/>
        <cfvo type="percent" val="67"/>
      </iconSet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">
    <cfRule type="iconSet" priority="9">
      <iconSet>
        <cfvo type="percent" val="0"/>
        <cfvo type="percent" val="33"/>
        <cfvo type="percent" val="67"/>
      </iconSet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M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">
    <cfRule type="iconSet" priority="5">
      <iconSet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2:L43 K1:K39 K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">
    <cfRule type="iconSet" priority="77">
      <iconSet>
        <cfvo type="percent" val="0"/>
        <cfvo type="percent" val="33"/>
        <cfvo type="percent" val="67"/>
      </iconSet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33 M4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39 M4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2020-04-20T21:33:44Z</dcterms:created>
  <dcterms:modified xsi:type="dcterms:W3CDTF">2020-07-26T19:57:00Z</dcterms:modified>
</cp:coreProperties>
</file>