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Labaratorki\Емпіричні методи\"/>
    </mc:Choice>
  </mc:AlternateContent>
  <xr:revisionPtr revIDLastSave="0" documentId="8_{57F3848B-FA8A-4F65-8A07-C2F0E8776DE8}" xr6:coauthVersionLast="47" xr6:coauthVersionMax="47" xr10:uidLastSave="{00000000-0000-0000-0000-000000000000}"/>
  <bookViews>
    <workbookView xWindow="-19320" yWindow="1755" windowWidth="19440" windowHeight="15150" xr2:uid="{00000000-000D-0000-FFFF-FFFF00000000}"/>
  </bookViews>
  <sheets>
    <sheet name="Лист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27" i="1"/>
  <c r="C26" i="1"/>
  <c r="C25" i="1"/>
  <c r="C24" i="1"/>
  <c r="C23" i="1"/>
  <c r="C22" i="1"/>
  <c r="C21" i="1"/>
  <c r="C20" i="1"/>
  <c r="G21" i="1"/>
  <c r="G20" i="1"/>
  <c r="G19" i="1"/>
  <c r="D16" i="1"/>
  <c r="C16" i="1"/>
  <c r="B16" i="1"/>
</calcChain>
</file>

<file path=xl/sharedStrings.xml><?xml version="1.0" encoding="utf-8"?>
<sst xmlns="http://schemas.openxmlformats.org/spreadsheetml/2006/main" count="27" uniqueCount="25">
  <si>
    <t>№</t>
  </si>
  <si>
    <t>X</t>
  </si>
  <si>
    <t>Y</t>
  </si>
  <si>
    <t>X arifm</t>
  </si>
  <si>
    <t>X geom</t>
  </si>
  <si>
    <t>X garm</t>
  </si>
  <si>
    <t>y1*=f(5,5)</t>
  </si>
  <si>
    <t>y2*=f(3,16)</t>
  </si>
  <si>
    <t>y3*=f(1.8)</t>
  </si>
  <si>
    <t>Y arifm</t>
  </si>
  <si>
    <t>Y geom</t>
  </si>
  <si>
    <t>Y garm</t>
  </si>
  <si>
    <t xml:space="preserve"> </t>
  </si>
  <si>
    <t>E1</t>
  </si>
  <si>
    <t>E2</t>
  </si>
  <si>
    <t>E3</t>
  </si>
  <si>
    <t>E4</t>
  </si>
  <si>
    <t>E5</t>
  </si>
  <si>
    <t>E6</t>
  </si>
  <si>
    <t>E7</t>
  </si>
  <si>
    <t>min</t>
  </si>
  <si>
    <t>y = a + b * ln(x)</t>
  </si>
  <si>
    <t xml:space="preserve">   </t>
  </si>
  <si>
    <t>z = y</t>
  </si>
  <si>
    <t>q = ln(X)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</si>
</sst>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Лист1!$B$2:$B$11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1</c:v>
                </c:pt>
                <c:pt idx="1">
                  <c:v>3.07944</c:v>
                </c:pt>
                <c:pt idx="2">
                  <c:v>4.2958400000000001</c:v>
                </c:pt>
                <c:pt idx="3">
                  <c:v>5.1588799999999999</c:v>
                </c:pt>
                <c:pt idx="4">
                  <c:v>5.8283100000000001</c:v>
                </c:pt>
                <c:pt idx="5">
                  <c:v>6.3752800000000001</c:v>
                </c:pt>
                <c:pt idx="6">
                  <c:v>6.8377299999999996</c:v>
                </c:pt>
                <c:pt idx="7">
                  <c:v>7.2383199999999999</c:v>
                </c:pt>
                <c:pt idx="8">
                  <c:v>7.5916699999999997</c:v>
                </c:pt>
                <c:pt idx="9">
                  <c:v>7.9077599999999997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1-4EA5-8B32-0F0C8B62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42879"/>
        <c:axId val="876743711"/>
      </c:scatterChart>
      <c:valAx>
        <c:axId val="87674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6743711"/>
        <c:crosses val="autoZero"/>
        <c:crossBetween val="midCat"/>
      </c:valAx>
      <c:valAx>
        <c:axId val="8767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674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Лист1!$D$2:$D$11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Лист1!$E$2:$E$11</c:f>
              <c:numCache>
                <c:formatCode>General</c:formatCode>
                <c:ptCount val="10"/>
                <c:pt idx="0">
                  <c:v>1</c:v>
                </c:pt>
                <c:pt idx="1">
                  <c:v>3.07944</c:v>
                </c:pt>
                <c:pt idx="2">
                  <c:v>4.2958400000000001</c:v>
                </c:pt>
                <c:pt idx="3">
                  <c:v>5.1588799999999999</c:v>
                </c:pt>
                <c:pt idx="4">
                  <c:v>5.8283100000000001</c:v>
                </c:pt>
                <c:pt idx="5">
                  <c:v>6.3752800000000001</c:v>
                </c:pt>
                <c:pt idx="6">
                  <c:v>6.8377299999999996</c:v>
                </c:pt>
                <c:pt idx="7">
                  <c:v>7.2383199999999999</c:v>
                </c:pt>
                <c:pt idx="8">
                  <c:v>7.5916699999999997</c:v>
                </c:pt>
                <c:pt idx="9">
                  <c:v>7.9077599999999997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0-40F9-ADF3-4857B254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902463"/>
        <c:axId val="1473909951"/>
      </c:scatterChart>
      <c:valAx>
        <c:axId val="14739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73909951"/>
        <c:crosses val="autoZero"/>
        <c:crossBetween val="midCat"/>
      </c:valAx>
      <c:valAx>
        <c:axId val="14739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739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607218</xdr:colOff>
      <xdr:row>0</xdr:row>
      <xdr:rowOff>0</xdr:rowOff>
    </xdr:from>
    <xdr:to>
      <xdr:col>17</xdr:col>
      <xdr:colOff>304800</xdr:colOff>
      <xdr:row>13</xdr:row>
      <xdr:rowOff>154781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08EAD1-BFFB-6217-A60C-D9BAA70B2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604472</xdr:colOff>
      <xdr:row>13</xdr:row>
      <xdr:rowOff>159727</xdr:rowOff>
    </xdr:from>
    <xdr:to>
      <xdr:col>17</xdr:col>
      <xdr:colOff>311395</xdr:colOff>
      <xdr:row>28</xdr:row>
      <xdr:rowOff>45427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4032BD3-D5AE-1D89-1391-5D5BA8CD3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E1" zoomScale="115" zoomScaleNormal="115" workbookViewId="0">
      <selection activeCell="D1" sqref="D1:E11"/>
    </sheetView>
  </sheetViews>
  <sheetFormatPr defaultRowHeight="15" x14ac:dyDescent="0.25"/>
  <cols>
    <col min="6" max="6" width="11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9" t="s">
        <v>24</v>
      </c>
      <c r="E1" s="9" t="s">
        <v>23</v>
      </c>
    </row>
    <row r="2" spans="1:7" ht="15.75" thickBot="1" x14ac:dyDescent="0.3">
      <c r="A2" s="3">
        <v>1</v>
      </c>
      <c r="B2" s="4">
        <v>1</v>
      </c>
      <c r="C2" s="4">
        <v>1</v>
      </c>
      <c r="D2" s="9">
        <f>LN(B2)</f>
        <v>0</v>
      </c>
      <c r="E2" s="4">
        <v>1</v>
      </c>
    </row>
    <row r="3" spans="1:7" ht="15.75" thickBot="1" x14ac:dyDescent="0.3">
      <c r="A3" s="3">
        <v>2</v>
      </c>
      <c r="B3" s="4">
        <v>2</v>
      </c>
      <c r="C3" s="4">
        <v>3.07944</v>
      </c>
      <c r="D3" s="9">
        <f t="shared" ref="D3:D11" si="0">LN(B3)</f>
        <v>0.69314718055994529</v>
      </c>
      <c r="E3" s="4">
        <v>3.07944</v>
      </c>
    </row>
    <row r="4" spans="1:7" ht="15.75" thickBot="1" x14ac:dyDescent="0.3">
      <c r="A4" s="3">
        <v>3</v>
      </c>
      <c r="B4" s="4">
        <v>3</v>
      </c>
      <c r="C4" s="4">
        <v>4.2958400000000001</v>
      </c>
      <c r="D4" s="9">
        <f t="shared" si="0"/>
        <v>1.0986122886681098</v>
      </c>
      <c r="E4" s="4">
        <v>4.2958400000000001</v>
      </c>
    </row>
    <row r="5" spans="1:7" ht="15.75" thickBot="1" x14ac:dyDescent="0.3">
      <c r="A5" s="3">
        <v>4</v>
      </c>
      <c r="B5" s="4">
        <v>4</v>
      </c>
      <c r="C5" s="4">
        <v>5.1588799999999999</v>
      </c>
      <c r="D5" s="9">
        <f t="shared" si="0"/>
        <v>1.3862943611198906</v>
      </c>
      <c r="E5" s="4">
        <v>5.1588799999999999</v>
      </c>
    </row>
    <row r="6" spans="1:7" ht="15.75" thickBot="1" x14ac:dyDescent="0.3">
      <c r="A6" s="3">
        <v>5</v>
      </c>
      <c r="B6" s="4">
        <v>5</v>
      </c>
      <c r="C6" s="4">
        <v>5.8283100000000001</v>
      </c>
      <c r="D6" s="9">
        <f t="shared" si="0"/>
        <v>1.6094379124341003</v>
      </c>
      <c r="E6" s="4">
        <v>5.8283100000000001</v>
      </c>
      <c r="G6" t="s">
        <v>12</v>
      </c>
    </row>
    <row r="7" spans="1:7" ht="15.75" thickBot="1" x14ac:dyDescent="0.3">
      <c r="A7" s="3">
        <v>6</v>
      </c>
      <c r="B7" s="4">
        <v>6</v>
      </c>
      <c r="C7" s="4">
        <v>6.3752800000000001</v>
      </c>
      <c r="D7" s="9">
        <f t="shared" si="0"/>
        <v>1.791759469228055</v>
      </c>
      <c r="E7" s="4">
        <v>6.3752800000000001</v>
      </c>
      <c r="F7" t="s">
        <v>22</v>
      </c>
    </row>
    <row r="8" spans="1:7" ht="15.75" thickBot="1" x14ac:dyDescent="0.3">
      <c r="A8" s="3">
        <v>7</v>
      </c>
      <c r="B8" s="4">
        <v>7</v>
      </c>
      <c r="C8" s="4">
        <v>6.8377299999999996</v>
      </c>
      <c r="D8" s="9">
        <f t="shared" si="0"/>
        <v>1.9459101490553132</v>
      </c>
      <c r="E8" s="4">
        <v>6.8377299999999996</v>
      </c>
    </row>
    <row r="9" spans="1:7" ht="15.75" thickBot="1" x14ac:dyDescent="0.3">
      <c r="A9" s="3">
        <v>8</v>
      </c>
      <c r="B9" s="4">
        <v>8</v>
      </c>
      <c r="C9" s="4">
        <v>7.2383199999999999</v>
      </c>
      <c r="D9" s="9">
        <f t="shared" si="0"/>
        <v>2.0794415416798357</v>
      </c>
      <c r="E9" s="4">
        <v>7.2383199999999999</v>
      </c>
    </row>
    <row r="10" spans="1:7" ht="15.75" thickBot="1" x14ac:dyDescent="0.3">
      <c r="A10" s="3">
        <v>9</v>
      </c>
      <c r="B10" s="4">
        <v>9</v>
      </c>
      <c r="C10" s="4">
        <v>7.5916699999999997</v>
      </c>
      <c r="D10" s="9">
        <f t="shared" si="0"/>
        <v>2.1972245773362196</v>
      </c>
      <c r="E10" s="4">
        <v>7.5916699999999997</v>
      </c>
    </row>
    <row r="11" spans="1:7" ht="15.75" thickBot="1" x14ac:dyDescent="0.3">
      <c r="A11" s="3">
        <v>10</v>
      </c>
      <c r="B11" s="4">
        <v>10</v>
      </c>
      <c r="C11" s="4">
        <v>7.9077599999999997</v>
      </c>
      <c r="D11" s="9">
        <f t="shared" si="0"/>
        <v>2.3025850929940459</v>
      </c>
      <c r="E11" s="4">
        <v>7.9077599999999997</v>
      </c>
    </row>
    <row r="15" spans="1:7" x14ac:dyDescent="0.25">
      <c r="B15" s="8" t="s">
        <v>3</v>
      </c>
      <c r="C15" s="8" t="s">
        <v>4</v>
      </c>
      <c r="D15" s="8" t="s">
        <v>5</v>
      </c>
      <c r="F15" s="5" t="s">
        <v>6</v>
      </c>
      <c r="G15" s="5">
        <v>5.8</v>
      </c>
    </row>
    <row r="16" spans="1:7" x14ac:dyDescent="0.25">
      <c r="B16" s="8">
        <f>AVERAGE(B2,B11)</f>
        <v>5.5</v>
      </c>
      <c r="C16" s="8">
        <f>GEOMEAN(B2,B11)</f>
        <v>3.1622776601683795</v>
      </c>
      <c r="D16" s="8">
        <f>HARMEAN(B2,B11)</f>
        <v>1.8181818181818181</v>
      </c>
      <c r="F16" s="6" t="s">
        <v>7</v>
      </c>
      <c r="G16" s="6">
        <v>4.5</v>
      </c>
    </row>
    <row r="17" spans="1:9" x14ac:dyDescent="0.25">
      <c r="F17" s="7" t="s">
        <v>8</v>
      </c>
      <c r="G17" s="7">
        <v>2.7</v>
      </c>
    </row>
    <row r="19" spans="1:9" x14ac:dyDescent="0.25">
      <c r="F19" s="8" t="s">
        <v>9</v>
      </c>
      <c r="G19" s="8">
        <f>AVERAGE(C2,C11)</f>
        <v>4.4538799999999998</v>
      </c>
    </row>
    <row r="20" spans="1:9" x14ac:dyDescent="0.25">
      <c r="B20" s="8" t="s">
        <v>13</v>
      </c>
      <c r="C20" s="8">
        <f>ABS(G15-G19)</f>
        <v>1.34612</v>
      </c>
      <c r="F20" s="8" t="s">
        <v>10</v>
      </c>
      <c r="G20" s="8">
        <f>GEOMEAN(C2,C11)</f>
        <v>2.8120739677327125</v>
      </c>
    </row>
    <row r="21" spans="1:9" x14ac:dyDescent="0.25">
      <c r="B21" s="8" t="s">
        <v>14</v>
      </c>
      <c r="C21" s="8">
        <f>ABS(G15-G20)</f>
        <v>2.9879260322672874</v>
      </c>
      <c r="F21" s="8" t="s">
        <v>11</v>
      </c>
      <c r="G21" s="8">
        <f>HARMEAN(C2,C11)</f>
        <v>1.775476663044357</v>
      </c>
      <c r="I21" t="s">
        <v>12</v>
      </c>
    </row>
    <row r="22" spans="1:9" x14ac:dyDescent="0.25">
      <c r="B22" s="8" t="s">
        <v>15</v>
      </c>
      <c r="C22" s="8">
        <f>ABS(G15-G21)</f>
        <v>4.0245233369556423</v>
      </c>
    </row>
    <row r="23" spans="1:9" x14ac:dyDescent="0.25">
      <c r="B23" s="8" t="s">
        <v>16</v>
      </c>
      <c r="C23" s="8">
        <f>ABS(G16-G19)</f>
        <v>4.6120000000000161E-2</v>
      </c>
    </row>
    <row r="24" spans="1:9" x14ac:dyDescent="0.25">
      <c r="B24" s="8" t="s">
        <v>17</v>
      </c>
      <c r="C24" s="8">
        <f>ABS(G16-G20)</f>
        <v>1.6879260322672875</v>
      </c>
    </row>
    <row r="25" spans="1:9" x14ac:dyDescent="0.25">
      <c r="B25" s="8" t="s">
        <v>18</v>
      </c>
      <c r="C25" s="8">
        <f>ABS(G17-G19)</f>
        <v>1.7538799999999997</v>
      </c>
    </row>
    <row r="26" spans="1:9" x14ac:dyDescent="0.25">
      <c r="B26" s="8" t="s">
        <v>19</v>
      </c>
      <c r="C26" s="8">
        <f>ABS(G17-G21)</f>
        <v>0.92452333695564315</v>
      </c>
    </row>
    <row r="27" spans="1:9" x14ac:dyDescent="0.25">
      <c r="B27" s="8" t="s">
        <v>20</v>
      </c>
      <c r="C27" s="8">
        <f>MIN(C20:C26)</f>
        <v>4.6120000000000161E-2</v>
      </c>
    </row>
    <row r="30" spans="1:9" x14ac:dyDescent="0.25">
      <c r="A30" t="s">
        <v>12</v>
      </c>
      <c r="B30" s="10" t="s">
        <v>21</v>
      </c>
      <c r="C30" s="11"/>
    </row>
  </sheetData>
  <mergeCells count="1">
    <mergeCell ref="B30:C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Сергій Кулик</dc:creator>
  <cp:lastModifiedBy>Сергій Кулик</cp:lastModifiedBy>
  <dcterms:created xsi:type="dcterms:W3CDTF">2015-06-05T18:19:34Z</dcterms:created>
  <dcterms:modified xsi:type="dcterms:W3CDTF">2022-10-23T16:14:05Z</dcterms:modified>
</cp:coreProperties>
</file>