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FRA\"/>
    </mc:Choice>
  </mc:AlternateContent>
  <bookViews>
    <workbookView xWindow="0" yWindow="0" windowWidth="20496" windowHeight="7752" activeTab="2"/>
  </bookViews>
  <sheets>
    <sheet name="Sheet2" sheetId="2" r:id="rId1"/>
    <sheet name="Sheet3" sheetId="3" r:id="rId2"/>
    <sheet name="Sheet1" sheetId="1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61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E168" i="1"/>
  <c r="E166" i="1" l="1"/>
  <c r="C166" i="1"/>
  <c r="E165" i="1"/>
  <c r="C165" i="1"/>
  <c r="D163" i="1" l="1"/>
  <c r="E162" i="1"/>
  <c r="E161" i="1"/>
  <c r="E16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3" i="1"/>
  <c r="C3" i="1"/>
  <c r="C160" i="1" l="1"/>
  <c r="C162" i="1" l="1"/>
  <c r="C168" i="1"/>
</calcChain>
</file>

<file path=xl/sharedStrings.xml><?xml version="1.0" encoding="utf-8"?>
<sst xmlns="http://schemas.openxmlformats.org/spreadsheetml/2006/main" count="51" uniqueCount="36">
  <si>
    <t>Year</t>
  </si>
  <si>
    <t>A C C Ltd.</t>
  </si>
  <si>
    <t>Bharat Heavy Electricals Ltd.</t>
  </si>
  <si>
    <t>Bharti Airtel Ltd.</t>
  </si>
  <si>
    <t>D L F Ltd.</t>
  </si>
  <si>
    <t>Dr. Reddy'S Laboratories Ltd.</t>
  </si>
  <si>
    <t>I C I C I Bank Ltd.</t>
  </si>
  <si>
    <t>I T C Ltd.</t>
  </si>
  <si>
    <t>Infosys Ltd.</t>
  </si>
  <si>
    <t>Maruti Suzuki India Ltd.</t>
  </si>
  <si>
    <t>Tata Steel Ltd.</t>
  </si>
  <si>
    <t>A C C returns</t>
  </si>
  <si>
    <t>mean</t>
  </si>
  <si>
    <t>sd</t>
  </si>
  <si>
    <t>CV</t>
  </si>
  <si>
    <t>BHEL returns</t>
  </si>
  <si>
    <t>Correlation</t>
  </si>
  <si>
    <t>Optimal weight</t>
  </si>
  <si>
    <t>Invest 100000</t>
  </si>
  <si>
    <t>No of shares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</si>
  <si>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</si>
  <si>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</si>
  <si>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</si>
  <si>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</si>
  <si>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</si>
  <si>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</si>
  <si>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</si>
  <si>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</si>
  <si>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</si>
  <si>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</si>
  <si>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</si>
  <si>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</si>
  <si>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</si>
  <si>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</si>
  <si>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</si>
  <si>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Value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</si>
</sst>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'[1]NSE - Data'!$B$1</c:f>
              <c:strCache>
                <c:ptCount val="1"/>
                <c:pt idx="0">
                  <c:v>A C C Ltd.</c:v>
                </c:pt>
              </c:strCache>
            </c:strRef>
          </c:tx>
          <c:marker>
            <c:symbol val="none"/>
          </c:marker>
          <c:cat>
            <c:numRef>
              <c:f>'[1]NSE - Data'!$A$2:$A$158</c:f>
              <c:numCache>
                <c:formatCode>General</c:formatCode>
                <c:ptCount val="157"/>
                <c:pt idx="0">
                  <c:v>39907</c:v>
                </c:pt>
                <c:pt idx="1">
                  <c:v>39914</c:v>
                </c:pt>
                <c:pt idx="2">
                  <c:v>39921</c:v>
                </c:pt>
                <c:pt idx="3">
                  <c:v>39928</c:v>
                </c:pt>
                <c:pt idx="4">
                  <c:v>39935</c:v>
                </c:pt>
                <c:pt idx="5">
                  <c:v>39942</c:v>
                </c:pt>
                <c:pt idx="6">
                  <c:v>39949</c:v>
                </c:pt>
                <c:pt idx="7">
                  <c:v>39956</c:v>
                </c:pt>
                <c:pt idx="8">
                  <c:v>39963</c:v>
                </c:pt>
                <c:pt idx="9">
                  <c:v>39970</c:v>
                </c:pt>
                <c:pt idx="10">
                  <c:v>39977</c:v>
                </c:pt>
                <c:pt idx="11">
                  <c:v>39984</c:v>
                </c:pt>
                <c:pt idx="12">
                  <c:v>39991</c:v>
                </c:pt>
                <c:pt idx="13">
                  <c:v>39998</c:v>
                </c:pt>
                <c:pt idx="14">
                  <c:v>40005</c:v>
                </c:pt>
                <c:pt idx="15">
                  <c:v>40012</c:v>
                </c:pt>
                <c:pt idx="16">
                  <c:v>40019</c:v>
                </c:pt>
                <c:pt idx="17">
                  <c:v>40026</c:v>
                </c:pt>
                <c:pt idx="18">
                  <c:v>40033</c:v>
                </c:pt>
                <c:pt idx="19">
                  <c:v>40040</c:v>
                </c:pt>
                <c:pt idx="20">
                  <c:v>40047</c:v>
                </c:pt>
                <c:pt idx="21">
                  <c:v>40054</c:v>
                </c:pt>
                <c:pt idx="22">
                  <c:v>40061</c:v>
                </c:pt>
                <c:pt idx="23">
                  <c:v>40068</c:v>
                </c:pt>
                <c:pt idx="24">
                  <c:v>40075</c:v>
                </c:pt>
                <c:pt idx="25">
                  <c:v>40082</c:v>
                </c:pt>
                <c:pt idx="26">
                  <c:v>40089</c:v>
                </c:pt>
                <c:pt idx="27">
                  <c:v>40096</c:v>
                </c:pt>
                <c:pt idx="28">
                  <c:v>40103</c:v>
                </c:pt>
                <c:pt idx="29">
                  <c:v>40110</c:v>
                </c:pt>
                <c:pt idx="30">
                  <c:v>40117</c:v>
                </c:pt>
                <c:pt idx="31">
                  <c:v>40124</c:v>
                </c:pt>
                <c:pt idx="32">
                  <c:v>40131</c:v>
                </c:pt>
                <c:pt idx="33">
                  <c:v>40138</c:v>
                </c:pt>
                <c:pt idx="34">
                  <c:v>40145</c:v>
                </c:pt>
                <c:pt idx="35">
                  <c:v>40152</c:v>
                </c:pt>
                <c:pt idx="36">
                  <c:v>40159</c:v>
                </c:pt>
                <c:pt idx="37">
                  <c:v>40166</c:v>
                </c:pt>
                <c:pt idx="38">
                  <c:v>40173</c:v>
                </c:pt>
                <c:pt idx="39">
                  <c:v>40180</c:v>
                </c:pt>
                <c:pt idx="40">
                  <c:v>40187</c:v>
                </c:pt>
                <c:pt idx="41">
                  <c:v>40194</c:v>
                </c:pt>
                <c:pt idx="42">
                  <c:v>40201</c:v>
                </c:pt>
                <c:pt idx="43">
                  <c:v>40208</c:v>
                </c:pt>
                <c:pt idx="44">
                  <c:v>40215</c:v>
                </c:pt>
                <c:pt idx="45">
                  <c:v>40222</c:v>
                </c:pt>
                <c:pt idx="46">
                  <c:v>40229</c:v>
                </c:pt>
                <c:pt idx="47">
                  <c:v>40236</c:v>
                </c:pt>
                <c:pt idx="48">
                  <c:v>40243</c:v>
                </c:pt>
                <c:pt idx="49">
                  <c:v>40250</c:v>
                </c:pt>
                <c:pt idx="50">
                  <c:v>40257</c:v>
                </c:pt>
                <c:pt idx="51">
                  <c:v>40264</c:v>
                </c:pt>
                <c:pt idx="52">
                  <c:v>40271</c:v>
                </c:pt>
                <c:pt idx="53">
                  <c:v>40278</c:v>
                </c:pt>
                <c:pt idx="54">
                  <c:v>40285</c:v>
                </c:pt>
                <c:pt idx="55">
                  <c:v>40292</c:v>
                </c:pt>
                <c:pt idx="56">
                  <c:v>40299</c:v>
                </c:pt>
                <c:pt idx="57">
                  <c:v>40306</c:v>
                </c:pt>
                <c:pt idx="58">
                  <c:v>40313</c:v>
                </c:pt>
                <c:pt idx="59">
                  <c:v>40320</c:v>
                </c:pt>
                <c:pt idx="60">
                  <c:v>40327</c:v>
                </c:pt>
                <c:pt idx="61">
                  <c:v>40334</c:v>
                </c:pt>
                <c:pt idx="62">
                  <c:v>40341</c:v>
                </c:pt>
                <c:pt idx="63">
                  <c:v>40348</c:v>
                </c:pt>
                <c:pt idx="64">
                  <c:v>40355</c:v>
                </c:pt>
                <c:pt idx="65">
                  <c:v>40362</c:v>
                </c:pt>
                <c:pt idx="66">
                  <c:v>40369</c:v>
                </c:pt>
                <c:pt idx="67">
                  <c:v>40376</c:v>
                </c:pt>
                <c:pt idx="68">
                  <c:v>40383</c:v>
                </c:pt>
                <c:pt idx="69">
                  <c:v>40390</c:v>
                </c:pt>
                <c:pt idx="70">
                  <c:v>40397</c:v>
                </c:pt>
                <c:pt idx="71">
                  <c:v>40404</c:v>
                </c:pt>
                <c:pt idx="72">
                  <c:v>40411</c:v>
                </c:pt>
                <c:pt idx="73">
                  <c:v>40418</c:v>
                </c:pt>
                <c:pt idx="74">
                  <c:v>40425</c:v>
                </c:pt>
                <c:pt idx="75">
                  <c:v>40432</c:v>
                </c:pt>
                <c:pt idx="76">
                  <c:v>40439</c:v>
                </c:pt>
                <c:pt idx="77">
                  <c:v>40446</c:v>
                </c:pt>
                <c:pt idx="78">
                  <c:v>40453</c:v>
                </c:pt>
                <c:pt idx="79">
                  <c:v>40460</c:v>
                </c:pt>
                <c:pt idx="80">
                  <c:v>40467</c:v>
                </c:pt>
                <c:pt idx="81">
                  <c:v>40474</c:v>
                </c:pt>
                <c:pt idx="82">
                  <c:v>40481</c:v>
                </c:pt>
                <c:pt idx="83">
                  <c:v>40488</c:v>
                </c:pt>
                <c:pt idx="84">
                  <c:v>40495</c:v>
                </c:pt>
                <c:pt idx="85">
                  <c:v>40502</c:v>
                </c:pt>
                <c:pt idx="86">
                  <c:v>40509</c:v>
                </c:pt>
                <c:pt idx="87">
                  <c:v>40516</c:v>
                </c:pt>
                <c:pt idx="88">
                  <c:v>40523</c:v>
                </c:pt>
                <c:pt idx="89">
                  <c:v>40530</c:v>
                </c:pt>
                <c:pt idx="90">
                  <c:v>40537</c:v>
                </c:pt>
                <c:pt idx="91">
                  <c:v>40544</c:v>
                </c:pt>
                <c:pt idx="92">
                  <c:v>40551</c:v>
                </c:pt>
                <c:pt idx="93">
                  <c:v>40558</c:v>
                </c:pt>
                <c:pt idx="94">
                  <c:v>40565</c:v>
                </c:pt>
                <c:pt idx="95">
                  <c:v>40572</c:v>
                </c:pt>
                <c:pt idx="96">
                  <c:v>40579</c:v>
                </c:pt>
                <c:pt idx="97">
                  <c:v>40586</c:v>
                </c:pt>
                <c:pt idx="98">
                  <c:v>40593</c:v>
                </c:pt>
                <c:pt idx="99">
                  <c:v>40600</c:v>
                </c:pt>
                <c:pt idx="100">
                  <c:v>40607</c:v>
                </c:pt>
                <c:pt idx="101">
                  <c:v>40614</c:v>
                </c:pt>
                <c:pt idx="102">
                  <c:v>40621</c:v>
                </c:pt>
                <c:pt idx="103">
                  <c:v>40628</c:v>
                </c:pt>
                <c:pt idx="104">
                  <c:v>40635</c:v>
                </c:pt>
                <c:pt idx="105">
                  <c:v>40642</c:v>
                </c:pt>
                <c:pt idx="106">
                  <c:v>40649</c:v>
                </c:pt>
                <c:pt idx="107">
                  <c:v>40656</c:v>
                </c:pt>
                <c:pt idx="108">
                  <c:v>40663</c:v>
                </c:pt>
                <c:pt idx="109">
                  <c:v>40670</c:v>
                </c:pt>
                <c:pt idx="110">
                  <c:v>40677</c:v>
                </c:pt>
                <c:pt idx="111">
                  <c:v>40684</c:v>
                </c:pt>
                <c:pt idx="112">
                  <c:v>40691</c:v>
                </c:pt>
                <c:pt idx="113">
                  <c:v>40698</c:v>
                </c:pt>
                <c:pt idx="114">
                  <c:v>40705</c:v>
                </c:pt>
                <c:pt idx="115">
                  <c:v>40712</c:v>
                </c:pt>
                <c:pt idx="116">
                  <c:v>40719</c:v>
                </c:pt>
                <c:pt idx="117">
                  <c:v>40726</c:v>
                </c:pt>
                <c:pt idx="118">
                  <c:v>40733</c:v>
                </c:pt>
                <c:pt idx="119">
                  <c:v>40740</c:v>
                </c:pt>
                <c:pt idx="120">
                  <c:v>40747</c:v>
                </c:pt>
                <c:pt idx="121">
                  <c:v>40754</c:v>
                </c:pt>
                <c:pt idx="122">
                  <c:v>40761</c:v>
                </c:pt>
                <c:pt idx="123">
                  <c:v>40768</c:v>
                </c:pt>
                <c:pt idx="124">
                  <c:v>40775</c:v>
                </c:pt>
                <c:pt idx="125">
                  <c:v>40782</c:v>
                </c:pt>
                <c:pt idx="126">
                  <c:v>40789</c:v>
                </c:pt>
                <c:pt idx="127">
                  <c:v>40796</c:v>
                </c:pt>
                <c:pt idx="128">
                  <c:v>40803</c:v>
                </c:pt>
                <c:pt idx="129">
                  <c:v>40810</c:v>
                </c:pt>
                <c:pt idx="130">
                  <c:v>40817</c:v>
                </c:pt>
                <c:pt idx="131">
                  <c:v>40824</c:v>
                </c:pt>
                <c:pt idx="132">
                  <c:v>40831</c:v>
                </c:pt>
                <c:pt idx="133">
                  <c:v>40838</c:v>
                </c:pt>
                <c:pt idx="134">
                  <c:v>40845</c:v>
                </c:pt>
                <c:pt idx="135">
                  <c:v>40852</c:v>
                </c:pt>
                <c:pt idx="136">
                  <c:v>40859</c:v>
                </c:pt>
                <c:pt idx="137">
                  <c:v>40866</c:v>
                </c:pt>
                <c:pt idx="138">
                  <c:v>40873</c:v>
                </c:pt>
                <c:pt idx="139">
                  <c:v>40880</c:v>
                </c:pt>
                <c:pt idx="140">
                  <c:v>40887</c:v>
                </c:pt>
                <c:pt idx="141">
                  <c:v>40894</c:v>
                </c:pt>
                <c:pt idx="142">
                  <c:v>40901</c:v>
                </c:pt>
                <c:pt idx="143">
                  <c:v>40908</c:v>
                </c:pt>
                <c:pt idx="144">
                  <c:v>40915</c:v>
                </c:pt>
                <c:pt idx="145">
                  <c:v>40922</c:v>
                </c:pt>
                <c:pt idx="146">
                  <c:v>40929</c:v>
                </c:pt>
                <c:pt idx="147">
                  <c:v>40936</c:v>
                </c:pt>
                <c:pt idx="148">
                  <c:v>40943</c:v>
                </c:pt>
                <c:pt idx="149">
                  <c:v>40950</c:v>
                </c:pt>
                <c:pt idx="150">
                  <c:v>40957</c:v>
                </c:pt>
                <c:pt idx="151">
                  <c:v>40964</c:v>
                </c:pt>
                <c:pt idx="152">
                  <c:v>40971</c:v>
                </c:pt>
                <c:pt idx="153">
                  <c:v>40978</c:v>
                </c:pt>
                <c:pt idx="154">
                  <c:v>40985</c:v>
                </c:pt>
                <c:pt idx="155">
                  <c:v>40992</c:v>
                </c:pt>
                <c:pt idx="156">
                  <c:v>40999</c:v>
                </c:pt>
              </c:numCache>
            </c:numRef>
          </c:cat>
          <c:val>
            <c:numRef>
              <c:f>'[1]NSE - Data'!$B$2:$B$158</c:f>
              <c:numCache>
                <c:formatCode>General</c:formatCode>
                <c:ptCount val="157"/>
                <c:pt idx="0">
                  <c:v>602.20000000000005</c:v>
                </c:pt>
                <c:pt idx="1">
                  <c:v>586.54999999999995</c:v>
                </c:pt>
                <c:pt idx="2">
                  <c:v>609.04999999999995</c:v>
                </c:pt>
                <c:pt idx="3">
                  <c:v>678.8</c:v>
                </c:pt>
                <c:pt idx="4">
                  <c:v>654.35</c:v>
                </c:pt>
                <c:pt idx="5">
                  <c:v>601.25</c:v>
                </c:pt>
                <c:pt idx="6">
                  <c:v>634.95000000000005</c:v>
                </c:pt>
                <c:pt idx="7">
                  <c:v>729.1</c:v>
                </c:pt>
                <c:pt idx="8">
                  <c:v>782.5</c:v>
                </c:pt>
                <c:pt idx="9">
                  <c:v>859.8</c:v>
                </c:pt>
                <c:pt idx="10">
                  <c:v>845.85</c:v>
                </c:pt>
                <c:pt idx="11">
                  <c:v>749.1</c:v>
                </c:pt>
                <c:pt idx="12">
                  <c:v>799.1</c:v>
                </c:pt>
                <c:pt idx="13">
                  <c:v>768.7</c:v>
                </c:pt>
                <c:pt idx="14">
                  <c:v>763.05</c:v>
                </c:pt>
                <c:pt idx="15">
                  <c:v>810.75</c:v>
                </c:pt>
                <c:pt idx="16">
                  <c:v>845.3</c:v>
                </c:pt>
                <c:pt idx="17">
                  <c:v>880.8</c:v>
                </c:pt>
                <c:pt idx="18">
                  <c:v>869.55</c:v>
                </c:pt>
                <c:pt idx="19">
                  <c:v>830.5</c:v>
                </c:pt>
                <c:pt idx="20">
                  <c:v>776.7</c:v>
                </c:pt>
                <c:pt idx="21">
                  <c:v>809.3</c:v>
                </c:pt>
                <c:pt idx="22">
                  <c:v>792.75</c:v>
                </c:pt>
                <c:pt idx="23">
                  <c:v>773.6</c:v>
                </c:pt>
                <c:pt idx="24">
                  <c:v>845.35</c:v>
                </c:pt>
                <c:pt idx="25">
                  <c:v>817.2</c:v>
                </c:pt>
                <c:pt idx="26">
                  <c:v>826.75</c:v>
                </c:pt>
                <c:pt idx="27">
                  <c:v>795.35</c:v>
                </c:pt>
                <c:pt idx="28">
                  <c:v>792.75</c:v>
                </c:pt>
                <c:pt idx="29">
                  <c:v>763.45</c:v>
                </c:pt>
                <c:pt idx="30">
                  <c:v>750.65</c:v>
                </c:pt>
                <c:pt idx="31">
                  <c:v>717.85</c:v>
                </c:pt>
                <c:pt idx="32">
                  <c:v>738.85</c:v>
                </c:pt>
                <c:pt idx="33">
                  <c:v>766.1</c:v>
                </c:pt>
                <c:pt idx="34">
                  <c:v>791.4</c:v>
                </c:pt>
                <c:pt idx="35">
                  <c:v>812.45</c:v>
                </c:pt>
                <c:pt idx="36">
                  <c:v>816.75</c:v>
                </c:pt>
                <c:pt idx="37">
                  <c:v>861.65</c:v>
                </c:pt>
                <c:pt idx="38">
                  <c:v>860.95</c:v>
                </c:pt>
                <c:pt idx="39">
                  <c:v>872.45</c:v>
                </c:pt>
                <c:pt idx="40">
                  <c:v>912.15</c:v>
                </c:pt>
                <c:pt idx="41">
                  <c:v>980.8</c:v>
                </c:pt>
                <c:pt idx="42">
                  <c:v>923.95</c:v>
                </c:pt>
                <c:pt idx="43">
                  <c:v>871.7</c:v>
                </c:pt>
                <c:pt idx="44">
                  <c:v>850.55</c:v>
                </c:pt>
                <c:pt idx="45">
                  <c:v>885.9</c:v>
                </c:pt>
                <c:pt idx="46">
                  <c:v>901.85</c:v>
                </c:pt>
                <c:pt idx="47">
                  <c:v>923.1</c:v>
                </c:pt>
                <c:pt idx="48">
                  <c:v>969.35</c:v>
                </c:pt>
                <c:pt idx="49">
                  <c:v>999.5</c:v>
                </c:pt>
                <c:pt idx="50">
                  <c:v>978.6</c:v>
                </c:pt>
                <c:pt idx="51">
                  <c:v>939.9</c:v>
                </c:pt>
                <c:pt idx="52">
                  <c:v>949.9</c:v>
                </c:pt>
                <c:pt idx="53">
                  <c:v>955.7</c:v>
                </c:pt>
                <c:pt idx="54">
                  <c:v>932.9</c:v>
                </c:pt>
                <c:pt idx="55">
                  <c:v>903.7</c:v>
                </c:pt>
                <c:pt idx="56">
                  <c:v>905.05</c:v>
                </c:pt>
                <c:pt idx="57">
                  <c:v>861.35</c:v>
                </c:pt>
                <c:pt idx="58">
                  <c:v>892.8</c:v>
                </c:pt>
                <c:pt idx="59">
                  <c:v>863.05</c:v>
                </c:pt>
                <c:pt idx="60">
                  <c:v>826.05</c:v>
                </c:pt>
                <c:pt idx="61">
                  <c:v>841.9</c:v>
                </c:pt>
                <c:pt idx="62">
                  <c:v>861.75</c:v>
                </c:pt>
                <c:pt idx="63">
                  <c:v>862.1</c:v>
                </c:pt>
                <c:pt idx="64">
                  <c:v>861.7</c:v>
                </c:pt>
                <c:pt idx="65">
                  <c:v>863.05</c:v>
                </c:pt>
                <c:pt idx="66">
                  <c:v>832.6</c:v>
                </c:pt>
                <c:pt idx="67">
                  <c:v>814.1</c:v>
                </c:pt>
                <c:pt idx="68">
                  <c:v>819.95</c:v>
                </c:pt>
                <c:pt idx="69">
                  <c:v>831</c:v>
                </c:pt>
                <c:pt idx="70">
                  <c:v>827.85</c:v>
                </c:pt>
                <c:pt idx="71">
                  <c:v>844</c:v>
                </c:pt>
                <c:pt idx="72">
                  <c:v>871.05</c:v>
                </c:pt>
                <c:pt idx="73">
                  <c:v>872.1</c:v>
                </c:pt>
                <c:pt idx="74">
                  <c:v>896.65</c:v>
                </c:pt>
                <c:pt idx="75">
                  <c:v>980.9</c:v>
                </c:pt>
                <c:pt idx="76">
                  <c:v>997.85</c:v>
                </c:pt>
                <c:pt idx="77">
                  <c:v>1014.6</c:v>
                </c:pt>
                <c:pt idx="78">
                  <c:v>1004.05</c:v>
                </c:pt>
                <c:pt idx="79">
                  <c:v>1018.3</c:v>
                </c:pt>
                <c:pt idx="80">
                  <c:v>996.2</c:v>
                </c:pt>
                <c:pt idx="81">
                  <c:v>983.55</c:v>
                </c:pt>
                <c:pt idx="82">
                  <c:v>985.35</c:v>
                </c:pt>
                <c:pt idx="83">
                  <c:v>1089.5999999999999</c:v>
                </c:pt>
                <c:pt idx="84">
                  <c:v>1079.25</c:v>
                </c:pt>
                <c:pt idx="85">
                  <c:v>1019</c:v>
                </c:pt>
                <c:pt idx="86">
                  <c:v>1003</c:v>
                </c:pt>
                <c:pt idx="87">
                  <c:v>981.35</c:v>
                </c:pt>
                <c:pt idx="88">
                  <c:v>1075.2</c:v>
                </c:pt>
                <c:pt idx="89">
                  <c:v>1075.2</c:v>
                </c:pt>
                <c:pt idx="90">
                  <c:v>1075.05</c:v>
                </c:pt>
                <c:pt idx="91">
                  <c:v>1075.5999999999999</c:v>
                </c:pt>
                <c:pt idx="92">
                  <c:v>1002.3</c:v>
                </c:pt>
                <c:pt idx="93">
                  <c:v>1003.9</c:v>
                </c:pt>
                <c:pt idx="94">
                  <c:v>996.35</c:v>
                </c:pt>
                <c:pt idx="95">
                  <c:v>992.15</c:v>
                </c:pt>
                <c:pt idx="96">
                  <c:v>974.7</c:v>
                </c:pt>
                <c:pt idx="97">
                  <c:v>975.3</c:v>
                </c:pt>
                <c:pt idx="98">
                  <c:v>984.15</c:v>
                </c:pt>
                <c:pt idx="99">
                  <c:v>994</c:v>
                </c:pt>
                <c:pt idx="100">
                  <c:v>987.25</c:v>
                </c:pt>
                <c:pt idx="101">
                  <c:v>992.5</c:v>
                </c:pt>
                <c:pt idx="102">
                  <c:v>1021.1</c:v>
                </c:pt>
                <c:pt idx="103">
                  <c:v>1037.8</c:v>
                </c:pt>
                <c:pt idx="104">
                  <c:v>1091.8499999999999</c:v>
                </c:pt>
                <c:pt idx="105">
                  <c:v>1120.8499999999999</c:v>
                </c:pt>
                <c:pt idx="106">
                  <c:v>1113.4000000000001</c:v>
                </c:pt>
                <c:pt idx="107">
                  <c:v>1112.5</c:v>
                </c:pt>
                <c:pt idx="108">
                  <c:v>1112.8</c:v>
                </c:pt>
                <c:pt idx="109">
                  <c:v>989.7</c:v>
                </c:pt>
                <c:pt idx="110">
                  <c:v>997.35</c:v>
                </c:pt>
                <c:pt idx="111">
                  <c:v>992.75</c:v>
                </c:pt>
                <c:pt idx="112">
                  <c:v>1000.2</c:v>
                </c:pt>
                <c:pt idx="113">
                  <c:v>1028.6500000000001</c:v>
                </c:pt>
                <c:pt idx="114">
                  <c:v>1003.5</c:v>
                </c:pt>
                <c:pt idx="115">
                  <c:v>959.85</c:v>
                </c:pt>
                <c:pt idx="116">
                  <c:v>977.7</c:v>
                </c:pt>
                <c:pt idx="117">
                  <c:v>955.2</c:v>
                </c:pt>
                <c:pt idx="118">
                  <c:v>975.35</c:v>
                </c:pt>
                <c:pt idx="119">
                  <c:v>980.15</c:v>
                </c:pt>
                <c:pt idx="120">
                  <c:v>995.05</c:v>
                </c:pt>
                <c:pt idx="121">
                  <c:v>1011.6</c:v>
                </c:pt>
                <c:pt idx="122">
                  <c:v>964.15</c:v>
                </c:pt>
                <c:pt idx="123">
                  <c:v>999.6</c:v>
                </c:pt>
                <c:pt idx="124">
                  <c:v>998.95</c:v>
                </c:pt>
                <c:pt idx="125">
                  <c:v>992.55</c:v>
                </c:pt>
                <c:pt idx="126">
                  <c:v>1015.25</c:v>
                </c:pt>
                <c:pt idx="127">
                  <c:v>1028.75</c:v>
                </c:pt>
                <c:pt idx="128">
                  <c:v>1037.9000000000001</c:v>
                </c:pt>
                <c:pt idx="129">
                  <c:v>1069.25</c:v>
                </c:pt>
                <c:pt idx="130">
                  <c:v>1098.55</c:v>
                </c:pt>
                <c:pt idx="131">
                  <c:v>1113.5</c:v>
                </c:pt>
                <c:pt idx="132">
                  <c:v>1119.5</c:v>
                </c:pt>
                <c:pt idx="133">
                  <c:v>1118.05</c:v>
                </c:pt>
                <c:pt idx="134">
                  <c:v>1224</c:v>
                </c:pt>
                <c:pt idx="135">
                  <c:v>1223.5</c:v>
                </c:pt>
                <c:pt idx="136">
                  <c:v>1218.5999999999999</c:v>
                </c:pt>
                <c:pt idx="137">
                  <c:v>1150.5</c:v>
                </c:pt>
                <c:pt idx="138">
                  <c:v>1120.3</c:v>
                </c:pt>
                <c:pt idx="139">
                  <c:v>1214</c:v>
                </c:pt>
                <c:pt idx="140">
                  <c:v>1163.8</c:v>
                </c:pt>
                <c:pt idx="141">
                  <c:v>1128.75</c:v>
                </c:pt>
                <c:pt idx="142">
                  <c:v>1139.05</c:v>
                </c:pt>
                <c:pt idx="143">
                  <c:v>1136.9000000000001</c:v>
                </c:pt>
                <c:pt idx="144">
                  <c:v>1101.8</c:v>
                </c:pt>
                <c:pt idx="145">
                  <c:v>1124.45</c:v>
                </c:pt>
                <c:pt idx="146">
                  <c:v>1150.05</c:v>
                </c:pt>
                <c:pt idx="147">
                  <c:v>1191.7</c:v>
                </c:pt>
                <c:pt idx="148">
                  <c:v>1267.25</c:v>
                </c:pt>
                <c:pt idx="149">
                  <c:v>1347</c:v>
                </c:pt>
                <c:pt idx="150">
                  <c:v>1366.45</c:v>
                </c:pt>
                <c:pt idx="151">
                  <c:v>1267.8</c:v>
                </c:pt>
                <c:pt idx="152">
                  <c:v>1323.55</c:v>
                </c:pt>
                <c:pt idx="153">
                  <c:v>1318.75</c:v>
                </c:pt>
                <c:pt idx="154">
                  <c:v>1339.9</c:v>
                </c:pt>
                <c:pt idx="155">
                  <c:v>1372.05</c:v>
                </c:pt>
                <c:pt idx="156">
                  <c:v>1359.45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5-4597-999D-9C5D3986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86704"/>
        <c:axId val="520189056"/>
      </c:lineChart>
      <c:catAx>
        <c:axId val="52018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189056"/>
        <c:crosses val="autoZero"/>
        <c:auto val="1"/>
        <c:lblAlgn val="ctr"/>
        <c:lblOffset val="100"/>
        <c:noMultiLvlLbl val="1"/>
      </c:catAx>
      <c:valAx>
        <c:axId val="5201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18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'[1]NSE - Data'!$G$1</c:f>
              <c:strCache>
                <c:ptCount val="1"/>
                <c:pt idx="0">
                  <c:v>I C I C I Bank Ltd.</c:v>
                </c:pt>
              </c:strCache>
            </c:strRef>
          </c:tx>
          <c:marker>
            <c:symbol val="none"/>
          </c:marker>
          <c:cat>
            <c:numRef>
              <c:f>'[1]NSE - Data'!$A$2:$A$158</c:f>
              <c:numCache>
                <c:formatCode>General</c:formatCode>
                <c:ptCount val="157"/>
                <c:pt idx="0">
                  <c:v>39907</c:v>
                </c:pt>
                <c:pt idx="1">
                  <c:v>39914</c:v>
                </c:pt>
                <c:pt idx="2">
                  <c:v>39921</c:v>
                </c:pt>
                <c:pt idx="3">
                  <c:v>39928</c:v>
                </c:pt>
                <c:pt idx="4">
                  <c:v>39935</c:v>
                </c:pt>
                <c:pt idx="5">
                  <c:v>39942</c:v>
                </c:pt>
                <c:pt idx="6">
                  <c:v>39949</c:v>
                </c:pt>
                <c:pt idx="7">
                  <c:v>39956</c:v>
                </c:pt>
                <c:pt idx="8">
                  <c:v>39963</c:v>
                </c:pt>
                <c:pt idx="9">
                  <c:v>39970</c:v>
                </c:pt>
                <c:pt idx="10">
                  <c:v>39977</c:v>
                </c:pt>
                <c:pt idx="11">
                  <c:v>39984</c:v>
                </c:pt>
                <c:pt idx="12">
                  <c:v>39991</c:v>
                </c:pt>
                <c:pt idx="13">
                  <c:v>39998</c:v>
                </c:pt>
                <c:pt idx="14">
                  <c:v>40005</c:v>
                </c:pt>
                <c:pt idx="15">
                  <c:v>40012</c:v>
                </c:pt>
                <c:pt idx="16">
                  <c:v>40019</c:v>
                </c:pt>
                <c:pt idx="17">
                  <c:v>40026</c:v>
                </c:pt>
                <c:pt idx="18">
                  <c:v>40033</c:v>
                </c:pt>
                <c:pt idx="19">
                  <c:v>40040</c:v>
                </c:pt>
                <c:pt idx="20">
                  <c:v>40047</c:v>
                </c:pt>
                <c:pt idx="21">
                  <c:v>40054</c:v>
                </c:pt>
                <c:pt idx="22">
                  <c:v>40061</c:v>
                </c:pt>
                <c:pt idx="23">
                  <c:v>40068</c:v>
                </c:pt>
                <c:pt idx="24">
                  <c:v>40075</c:v>
                </c:pt>
                <c:pt idx="25">
                  <c:v>40082</c:v>
                </c:pt>
                <c:pt idx="26">
                  <c:v>40089</c:v>
                </c:pt>
                <c:pt idx="27">
                  <c:v>40096</c:v>
                </c:pt>
                <c:pt idx="28">
                  <c:v>40103</c:v>
                </c:pt>
                <c:pt idx="29">
                  <c:v>40110</c:v>
                </c:pt>
                <c:pt idx="30">
                  <c:v>40117</c:v>
                </c:pt>
                <c:pt idx="31">
                  <c:v>40124</c:v>
                </c:pt>
                <c:pt idx="32">
                  <c:v>40131</c:v>
                </c:pt>
                <c:pt idx="33">
                  <c:v>40138</c:v>
                </c:pt>
                <c:pt idx="34">
                  <c:v>40145</c:v>
                </c:pt>
                <c:pt idx="35">
                  <c:v>40152</c:v>
                </c:pt>
                <c:pt idx="36">
                  <c:v>40159</c:v>
                </c:pt>
                <c:pt idx="37">
                  <c:v>40166</c:v>
                </c:pt>
                <c:pt idx="38">
                  <c:v>40173</c:v>
                </c:pt>
                <c:pt idx="39">
                  <c:v>40180</c:v>
                </c:pt>
                <c:pt idx="40">
                  <c:v>40187</c:v>
                </c:pt>
                <c:pt idx="41">
                  <c:v>40194</c:v>
                </c:pt>
                <c:pt idx="42">
                  <c:v>40201</c:v>
                </c:pt>
                <c:pt idx="43">
                  <c:v>40208</c:v>
                </c:pt>
                <c:pt idx="44">
                  <c:v>40215</c:v>
                </c:pt>
                <c:pt idx="45">
                  <c:v>40222</c:v>
                </c:pt>
                <c:pt idx="46">
                  <c:v>40229</c:v>
                </c:pt>
                <c:pt idx="47">
                  <c:v>40236</c:v>
                </c:pt>
                <c:pt idx="48">
                  <c:v>40243</c:v>
                </c:pt>
                <c:pt idx="49">
                  <c:v>40250</c:v>
                </c:pt>
                <c:pt idx="50">
                  <c:v>40257</c:v>
                </c:pt>
                <c:pt idx="51">
                  <c:v>40264</c:v>
                </c:pt>
                <c:pt idx="52">
                  <c:v>40271</c:v>
                </c:pt>
                <c:pt idx="53">
                  <c:v>40278</c:v>
                </c:pt>
                <c:pt idx="54">
                  <c:v>40285</c:v>
                </c:pt>
                <c:pt idx="55">
                  <c:v>40292</c:v>
                </c:pt>
                <c:pt idx="56">
                  <c:v>40299</c:v>
                </c:pt>
                <c:pt idx="57">
                  <c:v>40306</c:v>
                </c:pt>
                <c:pt idx="58">
                  <c:v>40313</c:v>
                </c:pt>
                <c:pt idx="59">
                  <c:v>40320</c:v>
                </c:pt>
                <c:pt idx="60">
                  <c:v>40327</c:v>
                </c:pt>
                <c:pt idx="61">
                  <c:v>40334</c:v>
                </c:pt>
                <c:pt idx="62">
                  <c:v>40341</c:v>
                </c:pt>
                <c:pt idx="63">
                  <c:v>40348</c:v>
                </c:pt>
                <c:pt idx="64">
                  <c:v>40355</c:v>
                </c:pt>
                <c:pt idx="65">
                  <c:v>40362</c:v>
                </c:pt>
                <c:pt idx="66">
                  <c:v>40369</c:v>
                </c:pt>
                <c:pt idx="67">
                  <c:v>40376</c:v>
                </c:pt>
                <c:pt idx="68">
                  <c:v>40383</c:v>
                </c:pt>
                <c:pt idx="69">
                  <c:v>40390</c:v>
                </c:pt>
                <c:pt idx="70">
                  <c:v>40397</c:v>
                </c:pt>
                <c:pt idx="71">
                  <c:v>40404</c:v>
                </c:pt>
                <c:pt idx="72">
                  <c:v>40411</c:v>
                </c:pt>
                <c:pt idx="73">
                  <c:v>40418</c:v>
                </c:pt>
                <c:pt idx="74">
                  <c:v>40425</c:v>
                </c:pt>
                <c:pt idx="75">
                  <c:v>40432</c:v>
                </c:pt>
                <c:pt idx="76">
                  <c:v>40439</c:v>
                </c:pt>
                <c:pt idx="77">
                  <c:v>40446</c:v>
                </c:pt>
                <c:pt idx="78">
                  <c:v>40453</c:v>
                </c:pt>
                <c:pt idx="79">
                  <c:v>40460</c:v>
                </c:pt>
                <c:pt idx="80">
                  <c:v>40467</c:v>
                </c:pt>
                <c:pt idx="81">
                  <c:v>40474</c:v>
                </c:pt>
                <c:pt idx="82">
                  <c:v>40481</c:v>
                </c:pt>
                <c:pt idx="83">
                  <c:v>40488</c:v>
                </c:pt>
                <c:pt idx="84">
                  <c:v>40495</c:v>
                </c:pt>
                <c:pt idx="85">
                  <c:v>40502</c:v>
                </c:pt>
                <c:pt idx="86">
                  <c:v>40509</c:v>
                </c:pt>
                <c:pt idx="87">
                  <c:v>40516</c:v>
                </c:pt>
                <c:pt idx="88">
                  <c:v>40523</c:v>
                </c:pt>
                <c:pt idx="89">
                  <c:v>40530</c:v>
                </c:pt>
                <c:pt idx="90">
                  <c:v>40537</c:v>
                </c:pt>
                <c:pt idx="91">
                  <c:v>40544</c:v>
                </c:pt>
                <c:pt idx="92">
                  <c:v>40551</c:v>
                </c:pt>
                <c:pt idx="93">
                  <c:v>40558</c:v>
                </c:pt>
                <c:pt idx="94">
                  <c:v>40565</c:v>
                </c:pt>
                <c:pt idx="95">
                  <c:v>40572</c:v>
                </c:pt>
                <c:pt idx="96">
                  <c:v>40579</c:v>
                </c:pt>
                <c:pt idx="97">
                  <c:v>40586</c:v>
                </c:pt>
                <c:pt idx="98">
                  <c:v>40593</c:v>
                </c:pt>
                <c:pt idx="99">
                  <c:v>40600</c:v>
                </c:pt>
                <c:pt idx="100">
                  <c:v>40607</c:v>
                </c:pt>
                <c:pt idx="101">
                  <c:v>40614</c:v>
                </c:pt>
                <c:pt idx="102">
                  <c:v>40621</c:v>
                </c:pt>
                <c:pt idx="103">
                  <c:v>40628</c:v>
                </c:pt>
                <c:pt idx="104">
                  <c:v>40635</c:v>
                </c:pt>
                <c:pt idx="105">
                  <c:v>40642</c:v>
                </c:pt>
                <c:pt idx="106">
                  <c:v>40649</c:v>
                </c:pt>
                <c:pt idx="107">
                  <c:v>40656</c:v>
                </c:pt>
                <c:pt idx="108">
                  <c:v>40663</c:v>
                </c:pt>
                <c:pt idx="109">
                  <c:v>40670</c:v>
                </c:pt>
                <c:pt idx="110">
                  <c:v>40677</c:v>
                </c:pt>
                <c:pt idx="111">
                  <c:v>40684</c:v>
                </c:pt>
                <c:pt idx="112">
                  <c:v>40691</c:v>
                </c:pt>
                <c:pt idx="113">
                  <c:v>40698</c:v>
                </c:pt>
                <c:pt idx="114">
                  <c:v>40705</c:v>
                </c:pt>
                <c:pt idx="115">
                  <c:v>40712</c:v>
                </c:pt>
                <c:pt idx="116">
                  <c:v>40719</c:v>
                </c:pt>
                <c:pt idx="117">
                  <c:v>40726</c:v>
                </c:pt>
                <c:pt idx="118">
                  <c:v>40733</c:v>
                </c:pt>
                <c:pt idx="119">
                  <c:v>40740</c:v>
                </c:pt>
                <c:pt idx="120">
                  <c:v>40747</c:v>
                </c:pt>
                <c:pt idx="121">
                  <c:v>40754</c:v>
                </c:pt>
                <c:pt idx="122">
                  <c:v>40761</c:v>
                </c:pt>
                <c:pt idx="123">
                  <c:v>40768</c:v>
                </c:pt>
                <c:pt idx="124">
                  <c:v>40775</c:v>
                </c:pt>
                <c:pt idx="125">
                  <c:v>40782</c:v>
                </c:pt>
                <c:pt idx="126">
                  <c:v>40789</c:v>
                </c:pt>
                <c:pt idx="127">
                  <c:v>40796</c:v>
                </c:pt>
                <c:pt idx="128">
                  <c:v>40803</c:v>
                </c:pt>
                <c:pt idx="129">
                  <c:v>40810</c:v>
                </c:pt>
                <c:pt idx="130">
                  <c:v>40817</c:v>
                </c:pt>
                <c:pt idx="131">
                  <c:v>40824</c:v>
                </c:pt>
                <c:pt idx="132">
                  <c:v>40831</c:v>
                </c:pt>
                <c:pt idx="133">
                  <c:v>40838</c:v>
                </c:pt>
                <c:pt idx="134">
                  <c:v>40845</c:v>
                </c:pt>
                <c:pt idx="135">
                  <c:v>40852</c:v>
                </c:pt>
                <c:pt idx="136">
                  <c:v>40859</c:v>
                </c:pt>
                <c:pt idx="137">
                  <c:v>40866</c:v>
                </c:pt>
                <c:pt idx="138">
                  <c:v>40873</c:v>
                </c:pt>
                <c:pt idx="139">
                  <c:v>40880</c:v>
                </c:pt>
                <c:pt idx="140">
                  <c:v>40887</c:v>
                </c:pt>
                <c:pt idx="141">
                  <c:v>40894</c:v>
                </c:pt>
                <c:pt idx="142">
                  <c:v>40901</c:v>
                </c:pt>
                <c:pt idx="143">
                  <c:v>40908</c:v>
                </c:pt>
                <c:pt idx="144">
                  <c:v>40915</c:v>
                </c:pt>
                <c:pt idx="145">
                  <c:v>40922</c:v>
                </c:pt>
                <c:pt idx="146">
                  <c:v>40929</c:v>
                </c:pt>
                <c:pt idx="147">
                  <c:v>40936</c:v>
                </c:pt>
                <c:pt idx="148">
                  <c:v>40943</c:v>
                </c:pt>
                <c:pt idx="149">
                  <c:v>40950</c:v>
                </c:pt>
                <c:pt idx="150">
                  <c:v>40957</c:v>
                </c:pt>
                <c:pt idx="151">
                  <c:v>40964</c:v>
                </c:pt>
                <c:pt idx="152">
                  <c:v>40971</c:v>
                </c:pt>
                <c:pt idx="153">
                  <c:v>40978</c:v>
                </c:pt>
                <c:pt idx="154">
                  <c:v>40985</c:v>
                </c:pt>
                <c:pt idx="155">
                  <c:v>40992</c:v>
                </c:pt>
                <c:pt idx="156">
                  <c:v>40999</c:v>
                </c:pt>
              </c:numCache>
            </c:numRef>
          </c:cat>
          <c:val>
            <c:numRef>
              <c:f>'[1]NSE - Data'!$G$2:$G$158</c:f>
              <c:numCache>
                <c:formatCode>General</c:formatCode>
                <c:ptCount val="157"/>
                <c:pt idx="0">
                  <c:v>360.7</c:v>
                </c:pt>
                <c:pt idx="1">
                  <c:v>397.8</c:v>
                </c:pt>
                <c:pt idx="2">
                  <c:v>440.85</c:v>
                </c:pt>
                <c:pt idx="3">
                  <c:v>434.1</c:v>
                </c:pt>
                <c:pt idx="4">
                  <c:v>479.2</c:v>
                </c:pt>
                <c:pt idx="5">
                  <c:v>520.75</c:v>
                </c:pt>
                <c:pt idx="6">
                  <c:v>574.70000000000005</c:v>
                </c:pt>
                <c:pt idx="7">
                  <c:v>702.65</c:v>
                </c:pt>
                <c:pt idx="8">
                  <c:v>740.15</c:v>
                </c:pt>
                <c:pt idx="9">
                  <c:v>754.75</c:v>
                </c:pt>
                <c:pt idx="10">
                  <c:v>742.45</c:v>
                </c:pt>
                <c:pt idx="11">
                  <c:v>714.05</c:v>
                </c:pt>
                <c:pt idx="12">
                  <c:v>756.15</c:v>
                </c:pt>
                <c:pt idx="13">
                  <c:v>754.95</c:v>
                </c:pt>
                <c:pt idx="14">
                  <c:v>628.85</c:v>
                </c:pt>
                <c:pt idx="15">
                  <c:v>742.85</c:v>
                </c:pt>
                <c:pt idx="16">
                  <c:v>767.55</c:v>
                </c:pt>
                <c:pt idx="17">
                  <c:v>758.5</c:v>
                </c:pt>
                <c:pt idx="18">
                  <c:v>738.1</c:v>
                </c:pt>
                <c:pt idx="19">
                  <c:v>744.85</c:v>
                </c:pt>
                <c:pt idx="20">
                  <c:v>745.4</c:v>
                </c:pt>
                <c:pt idx="21">
                  <c:v>763.6</c:v>
                </c:pt>
                <c:pt idx="22">
                  <c:v>743.9</c:v>
                </c:pt>
                <c:pt idx="23">
                  <c:v>835.15</c:v>
                </c:pt>
                <c:pt idx="24">
                  <c:v>841.2</c:v>
                </c:pt>
                <c:pt idx="25">
                  <c:v>839</c:v>
                </c:pt>
                <c:pt idx="26">
                  <c:v>926.6</c:v>
                </c:pt>
                <c:pt idx="27">
                  <c:v>901.8</c:v>
                </c:pt>
                <c:pt idx="28">
                  <c:v>948.15</c:v>
                </c:pt>
                <c:pt idx="29">
                  <c:v>903.7</c:v>
                </c:pt>
                <c:pt idx="30">
                  <c:v>790.8</c:v>
                </c:pt>
                <c:pt idx="31">
                  <c:v>848.55</c:v>
                </c:pt>
                <c:pt idx="32">
                  <c:v>908.95</c:v>
                </c:pt>
                <c:pt idx="33">
                  <c:v>897</c:v>
                </c:pt>
                <c:pt idx="34">
                  <c:v>850.9</c:v>
                </c:pt>
                <c:pt idx="35">
                  <c:v>871.45</c:v>
                </c:pt>
                <c:pt idx="36">
                  <c:v>864.5</c:v>
                </c:pt>
                <c:pt idx="37">
                  <c:v>809.35</c:v>
                </c:pt>
                <c:pt idx="38">
                  <c:v>864.9</c:v>
                </c:pt>
                <c:pt idx="39">
                  <c:v>877</c:v>
                </c:pt>
                <c:pt idx="40">
                  <c:v>873.95</c:v>
                </c:pt>
                <c:pt idx="41">
                  <c:v>842.45</c:v>
                </c:pt>
                <c:pt idx="42">
                  <c:v>840.7</c:v>
                </c:pt>
                <c:pt idx="43">
                  <c:v>830.35</c:v>
                </c:pt>
                <c:pt idx="44">
                  <c:v>801.3</c:v>
                </c:pt>
                <c:pt idx="45">
                  <c:v>826.05</c:v>
                </c:pt>
                <c:pt idx="46">
                  <c:v>833.55</c:v>
                </c:pt>
                <c:pt idx="47">
                  <c:v>872.15</c:v>
                </c:pt>
                <c:pt idx="48">
                  <c:v>901.75</c:v>
                </c:pt>
                <c:pt idx="49">
                  <c:v>936.65</c:v>
                </c:pt>
                <c:pt idx="50">
                  <c:v>956.55</c:v>
                </c:pt>
                <c:pt idx="51">
                  <c:v>947.5</c:v>
                </c:pt>
                <c:pt idx="52">
                  <c:v>952.65</c:v>
                </c:pt>
                <c:pt idx="53">
                  <c:v>978.3</c:v>
                </c:pt>
                <c:pt idx="54">
                  <c:v>922.45</c:v>
                </c:pt>
                <c:pt idx="55">
                  <c:v>977.7</c:v>
                </c:pt>
                <c:pt idx="56">
                  <c:v>951.95</c:v>
                </c:pt>
                <c:pt idx="57">
                  <c:v>876.6</c:v>
                </c:pt>
                <c:pt idx="58">
                  <c:v>911.05</c:v>
                </c:pt>
                <c:pt idx="59">
                  <c:v>834.8</c:v>
                </c:pt>
                <c:pt idx="60">
                  <c:v>864.75</c:v>
                </c:pt>
                <c:pt idx="61">
                  <c:v>865.85</c:v>
                </c:pt>
                <c:pt idx="62">
                  <c:v>846</c:v>
                </c:pt>
                <c:pt idx="63">
                  <c:v>869.3</c:v>
                </c:pt>
                <c:pt idx="64">
                  <c:v>856.55</c:v>
                </c:pt>
                <c:pt idx="65">
                  <c:v>840.05</c:v>
                </c:pt>
                <c:pt idx="66">
                  <c:v>875.9</c:v>
                </c:pt>
                <c:pt idx="67">
                  <c:v>902.4</c:v>
                </c:pt>
                <c:pt idx="68">
                  <c:v>912.85</c:v>
                </c:pt>
                <c:pt idx="69">
                  <c:v>904.9</c:v>
                </c:pt>
                <c:pt idx="70">
                  <c:v>949.8</c:v>
                </c:pt>
                <c:pt idx="71">
                  <c:v>976.4</c:v>
                </c:pt>
                <c:pt idx="72">
                  <c:v>994</c:v>
                </c:pt>
                <c:pt idx="73">
                  <c:v>957.45</c:v>
                </c:pt>
                <c:pt idx="74">
                  <c:v>1001</c:v>
                </c:pt>
                <c:pt idx="75">
                  <c:v>1050.2</c:v>
                </c:pt>
                <c:pt idx="76">
                  <c:v>1114.2</c:v>
                </c:pt>
                <c:pt idx="77">
                  <c:v>1114.0999999999999</c:v>
                </c:pt>
                <c:pt idx="78">
                  <c:v>1135.2</c:v>
                </c:pt>
                <c:pt idx="79">
                  <c:v>1126.2</c:v>
                </c:pt>
                <c:pt idx="80">
                  <c:v>1124.6500000000001</c:v>
                </c:pt>
                <c:pt idx="81">
                  <c:v>1131.8499999999999</c:v>
                </c:pt>
                <c:pt idx="82">
                  <c:v>1163</c:v>
                </c:pt>
                <c:pt idx="83">
                  <c:v>1273.3499999999999</c:v>
                </c:pt>
                <c:pt idx="84">
                  <c:v>1200.45</c:v>
                </c:pt>
                <c:pt idx="85">
                  <c:v>1148.7</c:v>
                </c:pt>
                <c:pt idx="86">
                  <c:v>1124.1500000000001</c:v>
                </c:pt>
                <c:pt idx="87">
                  <c:v>1181.45</c:v>
                </c:pt>
                <c:pt idx="88">
                  <c:v>1117.0999999999999</c:v>
                </c:pt>
                <c:pt idx="89">
                  <c:v>1105.75</c:v>
                </c:pt>
                <c:pt idx="90">
                  <c:v>1118.1500000000001</c:v>
                </c:pt>
                <c:pt idx="91">
                  <c:v>1145.0999999999999</c:v>
                </c:pt>
                <c:pt idx="92">
                  <c:v>1049.2</c:v>
                </c:pt>
                <c:pt idx="93">
                  <c:v>1009.2</c:v>
                </c:pt>
                <c:pt idx="94">
                  <c:v>1065.55</c:v>
                </c:pt>
                <c:pt idx="95">
                  <c:v>1018.45</c:v>
                </c:pt>
                <c:pt idx="96">
                  <c:v>996</c:v>
                </c:pt>
                <c:pt idx="97">
                  <c:v>1000.55</c:v>
                </c:pt>
                <c:pt idx="98">
                  <c:v>1026.2</c:v>
                </c:pt>
                <c:pt idx="99">
                  <c:v>986.25</c:v>
                </c:pt>
                <c:pt idx="100">
                  <c:v>1016.35</c:v>
                </c:pt>
                <c:pt idx="101">
                  <c:v>1006.9</c:v>
                </c:pt>
                <c:pt idx="102">
                  <c:v>1002.55</c:v>
                </c:pt>
                <c:pt idx="103">
                  <c:v>1091.0999999999999</c:v>
                </c:pt>
                <c:pt idx="104">
                  <c:v>1102.9000000000001</c:v>
                </c:pt>
                <c:pt idx="105">
                  <c:v>1098.3</c:v>
                </c:pt>
                <c:pt idx="106">
                  <c:v>1101.7</c:v>
                </c:pt>
                <c:pt idx="107">
                  <c:v>1118.5</c:v>
                </c:pt>
                <c:pt idx="108">
                  <c:v>1114.45</c:v>
                </c:pt>
                <c:pt idx="109">
                  <c:v>1083.8</c:v>
                </c:pt>
                <c:pt idx="110">
                  <c:v>1073.05</c:v>
                </c:pt>
                <c:pt idx="111">
                  <c:v>1043.2</c:v>
                </c:pt>
                <c:pt idx="112">
                  <c:v>1068.1500000000001</c:v>
                </c:pt>
                <c:pt idx="113">
                  <c:v>1047.4000000000001</c:v>
                </c:pt>
                <c:pt idx="114">
                  <c:v>1035.9000000000001</c:v>
                </c:pt>
                <c:pt idx="115">
                  <c:v>1032.2</c:v>
                </c:pt>
                <c:pt idx="116">
                  <c:v>1064.0999999999999</c:v>
                </c:pt>
                <c:pt idx="117">
                  <c:v>1094.8499999999999</c:v>
                </c:pt>
                <c:pt idx="118">
                  <c:v>1060.2</c:v>
                </c:pt>
                <c:pt idx="119">
                  <c:v>1060.6500000000001</c:v>
                </c:pt>
                <c:pt idx="120">
                  <c:v>1068.05</c:v>
                </c:pt>
                <c:pt idx="121">
                  <c:v>1036.75</c:v>
                </c:pt>
                <c:pt idx="122">
                  <c:v>966.5</c:v>
                </c:pt>
                <c:pt idx="123">
                  <c:v>939.95</c:v>
                </c:pt>
                <c:pt idx="124">
                  <c:v>832.15</c:v>
                </c:pt>
                <c:pt idx="125">
                  <c:v>820.25</c:v>
                </c:pt>
                <c:pt idx="126">
                  <c:v>887.15</c:v>
                </c:pt>
                <c:pt idx="127">
                  <c:v>896.8</c:v>
                </c:pt>
                <c:pt idx="128">
                  <c:v>883.9</c:v>
                </c:pt>
                <c:pt idx="129">
                  <c:v>843.75</c:v>
                </c:pt>
                <c:pt idx="130">
                  <c:v>875.4</c:v>
                </c:pt>
                <c:pt idx="131">
                  <c:v>824.45</c:v>
                </c:pt>
                <c:pt idx="132">
                  <c:v>890.4</c:v>
                </c:pt>
                <c:pt idx="133">
                  <c:v>870.55</c:v>
                </c:pt>
                <c:pt idx="134">
                  <c:v>933.35</c:v>
                </c:pt>
                <c:pt idx="135">
                  <c:v>884.3</c:v>
                </c:pt>
                <c:pt idx="136">
                  <c:v>821</c:v>
                </c:pt>
                <c:pt idx="137">
                  <c:v>770.1</c:v>
                </c:pt>
                <c:pt idx="138">
                  <c:v>718.2</c:v>
                </c:pt>
                <c:pt idx="139">
                  <c:v>787.7</c:v>
                </c:pt>
                <c:pt idx="140">
                  <c:v>731.15</c:v>
                </c:pt>
                <c:pt idx="141">
                  <c:v>676</c:v>
                </c:pt>
                <c:pt idx="142">
                  <c:v>721.75</c:v>
                </c:pt>
                <c:pt idx="143">
                  <c:v>684.65</c:v>
                </c:pt>
                <c:pt idx="144">
                  <c:v>745.2</c:v>
                </c:pt>
                <c:pt idx="145">
                  <c:v>789.45</c:v>
                </c:pt>
                <c:pt idx="146">
                  <c:v>842.45</c:v>
                </c:pt>
                <c:pt idx="147">
                  <c:v>887.95</c:v>
                </c:pt>
                <c:pt idx="148">
                  <c:v>916.3</c:v>
                </c:pt>
                <c:pt idx="149">
                  <c:v>930.45</c:v>
                </c:pt>
                <c:pt idx="150">
                  <c:v>981.6</c:v>
                </c:pt>
                <c:pt idx="151">
                  <c:v>931.65</c:v>
                </c:pt>
                <c:pt idx="152">
                  <c:v>904.9</c:v>
                </c:pt>
                <c:pt idx="153">
                  <c:v>914.2</c:v>
                </c:pt>
                <c:pt idx="154">
                  <c:v>917.7</c:v>
                </c:pt>
                <c:pt idx="155">
                  <c:v>910.55</c:v>
                </c:pt>
                <c:pt idx="156">
                  <c:v>890.2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7-4F93-ACAB-C2B82703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91800"/>
        <c:axId val="520184352"/>
      </c:lineChart>
      <c:catAx>
        <c:axId val="52019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184352"/>
        <c:crosses val="autoZero"/>
        <c:auto val="1"/>
        <c:lblAlgn val="ctr"/>
        <c:lblOffset val="100"/>
        <c:noMultiLvlLbl val="1"/>
      </c:catAx>
      <c:valAx>
        <c:axId val="5201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19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2</xdr:row>
      <xdr:rowOff>95256</xdr:rowOff>
    </xdr:from>
    <xdr:to>
      <xdr:col>24</xdr:col>
      <xdr:colOff>133350</xdr:colOff>
      <xdr:row>16</xdr:row>
      <xdr:rowOff>171456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19</xdr:row>
      <xdr:rowOff>0</xdr:rowOff>
    </xdr:from>
    <xdr:to>
      <xdr:col>24</xdr:col>
      <xdr:colOff>152400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/teaching/IIM-B/VaR/demo/VaR%20-%20portfo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NSE - Data"/>
      <sheetName val="weekly returns"/>
      <sheetName val="correlation &amp; Var (Parametric)"/>
      <sheetName val="VaR (Historical Simulation)"/>
      <sheetName val="Sheet1"/>
    </sheetNames>
    <sheetDataSet>
      <sheetData sheetId="0"/>
      <sheetData sheetId="1">
        <row r="1">
          <cell r="B1" t="str">
            <v>A C C Ltd.</v>
          </cell>
          <cell r="G1" t="str">
            <v>I C I C I Bank Ltd.</v>
          </cell>
        </row>
        <row r="2">
          <cell r="A2">
            <v>39907</v>
          </cell>
          <cell r="B2">
            <v>602.20000000000005</v>
          </cell>
          <cell r="G2">
            <v>360.7</v>
          </cell>
        </row>
        <row r="3">
          <cell r="A3">
            <v>39914</v>
          </cell>
          <cell r="B3">
            <v>586.54999999999995</v>
          </cell>
          <cell r="G3">
            <v>397.8</v>
          </cell>
        </row>
        <row r="4">
          <cell r="A4">
            <v>39921</v>
          </cell>
          <cell r="B4">
            <v>609.04999999999995</v>
          </cell>
          <cell r="G4">
            <v>440.85</v>
          </cell>
        </row>
        <row r="5">
          <cell r="A5">
            <v>39928</v>
          </cell>
          <cell r="B5">
            <v>678.8</v>
          </cell>
          <cell r="G5">
            <v>434.1</v>
          </cell>
        </row>
        <row r="6">
          <cell r="A6">
            <v>39935</v>
          </cell>
          <cell r="B6">
            <v>654.35</v>
          </cell>
          <cell r="G6">
            <v>479.2</v>
          </cell>
        </row>
        <row r="7">
          <cell r="A7">
            <v>39942</v>
          </cell>
          <cell r="B7">
            <v>601.25</v>
          </cell>
          <cell r="G7">
            <v>520.75</v>
          </cell>
        </row>
        <row r="8">
          <cell r="A8">
            <v>39949</v>
          </cell>
          <cell r="B8">
            <v>634.95000000000005</v>
          </cell>
          <cell r="G8">
            <v>574.70000000000005</v>
          </cell>
        </row>
        <row r="9">
          <cell r="A9">
            <v>39956</v>
          </cell>
          <cell r="B9">
            <v>729.1</v>
          </cell>
          <cell r="G9">
            <v>702.65</v>
          </cell>
        </row>
        <row r="10">
          <cell r="A10">
            <v>39963</v>
          </cell>
          <cell r="B10">
            <v>782.5</v>
          </cell>
          <cell r="G10">
            <v>740.15</v>
          </cell>
        </row>
        <row r="11">
          <cell r="A11">
            <v>39970</v>
          </cell>
          <cell r="B11">
            <v>859.8</v>
          </cell>
          <cell r="G11">
            <v>754.75</v>
          </cell>
        </row>
        <row r="12">
          <cell r="A12">
            <v>39977</v>
          </cell>
          <cell r="B12">
            <v>845.85</v>
          </cell>
          <cell r="G12">
            <v>742.45</v>
          </cell>
        </row>
        <row r="13">
          <cell r="A13">
            <v>39984</v>
          </cell>
          <cell r="B13">
            <v>749.1</v>
          </cell>
          <cell r="G13">
            <v>714.05</v>
          </cell>
        </row>
        <row r="14">
          <cell r="A14">
            <v>39991</v>
          </cell>
          <cell r="B14">
            <v>799.1</v>
          </cell>
          <cell r="G14">
            <v>756.15</v>
          </cell>
        </row>
        <row r="15">
          <cell r="A15">
            <v>39998</v>
          </cell>
          <cell r="B15">
            <v>768.7</v>
          </cell>
          <cell r="G15">
            <v>754.95</v>
          </cell>
        </row>
        <row r="16">
          <cell r="A16">
            <v>40005</v>
          </cell>
          <cell r="B16">
            <v>763.05</v>
          </cell>
          <cell r="G16">
            <v>628.85</v>
          </cell>
        </row>
        <row r="17">
          <cell r="A17">
            <v>40012</v>
          </cell>
          <cell r="B17">
            <v>810.75</v>
          </cell>
          <cell r="G17">
            <v>742.85</v>
          </cell>
        </row>
        <row r="18">
          <cell r="A18">
            <v>40019</v>
          </cell>
          <cell r="B18">
            <v>845.3</v>
          </cell>
          <cell r="G18">
            <v>767.55</v>
          </cell>
        </row>
        <row r="19">
          <cell r="A19">
            <v>40026</v>
          </cell>
          <cell r="B19">
            <v>880.8</v>
          </cell>
          <cell r="G19">
            <v>758.5</v>
          </cell>
        </row>
        <row r="20">
          <cell r="A20">
            <v>40033</v>
          </cell>
          <cell r="B20">
            <v>869.55</v>
          </cell>
          <cell r="G20">
            <v>738.1</v>
          </cell>
        </row>
        <row r="21">
          <cell r="A21">
            <v>40040</v>
          </cell>
          <cell r="B21">
            <v>830.5</v>
          </cell>
          <cell r="G21">
            <v>744.85</v>
          </cell>
        </row>
        <row r="22">
          <cell r="A22">
            <v>40047</v>
          </cell>
          <cell r="B22">
            <v>776.7</v>
          </cell>
          <cell r="G22">
            <v>745.4</v>
          </cell>
        </row>
        <row r="23">
          <cell r="A23">
            <v>40054</v>
          </cell>
          <cell r="B23">
            <v>809.3</v>
          </cell>
          <cell r="G23">
            <v>763.6</v>
          </cell>
        </row>
        <row r="24">
          <cell r="A24">
            <v>40061</v>
          </cell>
          <cell r="B24">
            <v>792.75</v>
          </cell>
          <cell r="G24">
            <v>743.9</v>
          </cell>
        </row>
        <row r="25">
          <cell r="A25">
            <v>40068</v>
          </cell>
          <cell r="B25">
            <v>773.6</v>
          </cell>
          <cell r="G25">
            <v>835.15</v>
          </cell>
        </row>
        <row r="26">
          <cell r="A26">
            <v>40075</v>
          </cell>
          <cell r="B26">
            <v>845.35</v>
          </cell>
          <cell r="G26">
            <v>841.2</v>
          </cell>
        </row>
        <row r="27">
          <cell r="A27">
            <v>40082</v>
          </cell>
          <cell r="B27">
            <v>817.2</v>
          </cell>
          <cell r="G27">
            <v>839</v>
          </cell>
        </row>
        <row r="28">
          <cell r="A28">
            <v>40089</v>
          </cell>
          <cell r="B28">
            <v>826.75</v>
          </cell>
          <cell r="G28">
            <v>926.6</v>
          </cell>
        </row>
        <row r="29">
          <cell r="A29">
            <v>40096</v>
          </cell>
          <cell r="B29">
            <v>795.35</v>
          </cell>
          <cell r="G29">
            <v>901.8</v>
          </cell>
        </row>
        <row r="30">
          <cell r="A30">
            <v>40103</v>
          </cell>
          <cell r="B30">
            <v>792.75</v>
          </cell>
          <cell r="G30">
            <v>948.15</v>
          </cell>
        </row>
        <row r="31">
          <cell r="A31">
            <v>40110</v>
          </cell>
          <cell r="B31">
            <v>763.45</v>
          </cell>
          <cell r="G31">
            <v>903.7</v>
          </cell>
        </row>
        <row r="32">
          <cell r="A32">
            <v>40117</v>
          </cell>
          <cell r="B32">
            <v>750.65</v>
          </cell>
          <cell r="G32">
            <v>790.8</v>
          </cell>
        </row>
        <row r="33">
          <cell r="A33">
            <v>40124</v>
          </cell>
          <cell r="B33">
            <v>717.85</v>
          </cell>
          <cell r="G33">
            <v>848.55</v>
          </cell>
        </row>
        <row r="34">
          <cell r="A34">
            <v>40131</v>
          </cell>
          <cell r="B34">
            <v>738.85</v>
          </cell>
          <cell r="G34">
            <v>908.95</v>
          </cell>
        </row>
        <row r="35">
          <cell r="A35">
            <v>40138</v>
          </cell>
          <cell r="B35">
            <v>766.1</v>
          </cell>
          <cell r="G35">
            <v>897</v>
          </cell>
        </row>
        <row r="36">
          <cell r="A36">
            <v>40145</v>
          </cell>
          <cell r="B36">
            <v>791.4</v>
          </cell>
          <cell r="G36">
            <v>850.9</v>
          </cell>
        </row>
        <row r="37">
          <cell r="A37">
            <v>40152</v>
          </cell>
          <cell r="B37">
            <v>812.45</v>
          </cell>
          <cell r="G37">
            <v>871.45</v>
          </cell>
        </row>
        <row r="38">
          <cell r="A38">
            <v>40159</v>
          </cell>
          <cell r="B38">
            <v>816.75</v>
          </cell>
          <cell r="G38">
            <v>864.5</v>
          </cell>
        </row>
        <row r="39">
          <cell r="A39">
            <v>40166</v>
          </cell>
          <cell r="B39">
            <v>861.65</v>
          </cell>
          <cell r="G39">
            <v>809.35</v>
          </cell>
        </row>
        <row r="40">
          <cell r="A40">
            <v>40173</v>
          </cell>
          <cell r="B40">
            <v>860.95</v>
          </cell>
          <cell r="G40">
            <v>864.9</v>
          </cell>
        </row>
        <row r="41">
          <cell r="A41">
            <v>40180</v>
          </cell>
          <cell r="B41">
            <v>872.45</v>
          </cell>
          <cell r="G41">
            <v>877</v>
          </cell>
        </row>
        <row r="42">
          <cell r="A42">
            <v>40187</v>
          </cell>
          <cell r="B42">
            <v>912.15</v>
          </cell>
          <cell r="G42">
            <v>873.95</v>
          </cell>
        </row>
        <row r="43">
          <cell r="A43">
            <v>40194</v>
          </cell>
          <cell r="B43">
            <v>980.8</v>
          </cell>
          <cell r="G43">
            <v>842.45</v>
          </cell>
        </row>
        <row r="44">
          <cell r="A44">
            <v>40201</v>
          </cell>
          <cell r="B44">
            <v>923.95</v>
          </cell>
          <cell r="G44">
            <v>840.7</v>
          </cell>
        </row>
        <row r="45">
          <cell r="A45">
            <v>40208</v>
          </cell>
          <cell r="B45">
            <v>871.7</v>
          </cell>
          <cell r="G45">
            <v>830.35</v>
          </cell>
        </row>
        <row r="46">
          <cell r="A46">
            <v>40215</v>
          </cell>
          <cell r="B46">
            <v>850.55</v>
          </cell>
          <cell r="G46">
            <v>801.3</v>
          </cell>
        </row>
        <row r="47">
          <cell r="A47">
            <v>40222</v>
          </cell>
          <cell r="B47">
            <v>885.9</v>
          </cell>
          <cell r="G47">
            <v>826.05</v>
          </cell>
        </row>
        <row r="48">
          <cell r="A48">
            <v>40229</v>
          </cell>
          <cell r="B48">
            <v>901.85</v>
          </cell>
          <cell r="G48">
            <v>833.55</v>
          </cell>
        </row>
        <row r="49">
          <cell r="A49">
            <v>40236</v>
          </cell>
          <cell r="B49">
            <v>923.1</v>
          </cell>
          <cell r="G49">
            <v>872.15</v>
          </cell>
        </row>
        <row r="50">
          <cell r="A50">
            <v>40243</v>
          </cell>
          <cell r="B50">
            <v>969.35</v>
          </cell>
          <cell r="G50">
            <v>901.75</v>
          </cell>
        </row>
        <row r="51">
          <cell r="A51">
            <v>40250</v>
          </cell>
          <cell r="B51">
            <v>999.5</v>
          </cell>
          <cell r="G51">
            <v>936.65</v>
          </cell>
        </row>
        <row r="52">
          <cell r="A52">
            <v>40257</v>
          </cell>
          <cell r="B52">
            <v>978.6</v>
          </cell>
          <cell r="G52">
            <v>956.55</v>
          </cell>
        </row>
        <row r="53">
          <cell r="A53">
            <v>40264</v>
          </cell>
          <cell r="B53">
            <v>939.9</v>
          </cell>
          <cell r="G53">
            <v>947.5</v>
          </cell>
        </row>
        <row r="54">
          <cell r="A54">
            <v>40271</v>
          </cell>
          <cell r="B54">
            <v>949.9</v>
          </cell>
          <cell r="G54">
            <v>952.65</v>
          </cell>
        </row>
        <row r="55">
          <cell r="A55">
            <v>40278</v>
          </cell>
          <cell r="B55">
            <v>955.7</v>
          </cell>
          <cell r="G55">
            <v>978.3</v>
          </cell>
        </row>
        <row r="56">
          <cell r="A56">
            <v>40285</v>
          </cell>
          <cell r="B56">
            <v>932.9</v>
          </cell>
          <cell r="G56">
            <v>922.45</v>
          </cell>
        </row>
        <row r="57">
          <cell r="A57">
            <v>40292</v>
          </cell>
          <cell r="B57">
            <v>903.7</v>
          </cell>
          <cell r="G57">
            <v>977.7</v>
          </cell>
        </row>
        <row r="58">
          <cell r="A58">
            <v>40299</v>
          </cell>
          <cell r="B58">
            <v>905.05</v>
          </cell>
          <cell r="G58">
            <v>951.95</v>
          </cell>
        </row>
        <row r="59">
          <cell r="A59">
            <v>40306</v>
          </cell>
          <cell r="B59">
            <v>861.35</v>
          </cell>
          <cell r="G59">
            <v>876.6</v>
          </cell>
        </row>
        <row r="60">
          <cell r="A60">
            <v>40313</v>
          </cell>
          <cell r="B60">
            <v>892.8</v>
          </cell>
          <cell r="G60">
            <v>911.05</v>
          </cell>
        </row>
        <row r="61">
          <cell r="A61">
            <v>40320</v>
          </cell>
          <cell r="B61">
            <v>863.05</v>
          </cell>
          <cell r="G61">
            <v>834.8</v>
          </cell>
        </row>
        <row r="62">
          <cell r="A62">
            <v>40327</v>
          </cell>
          <cell r="B62">
            <v>826.05</v>
          </cell>
          <cell r="G62">
            <v>864.75</v>
          </cell>
        </row>
        <row r="63">
          <cell r="A63">
            <v>40334</v>
          </cell>
          <cell r="B63">
            <v>841.9</v>
          </cell>
          <cell r="G63">
            <v>865.85</v>
          </cell>
        </row>
        <row r="64">
          <cell r="A64">
            <v>40341</v>
          </cell>
          <cell r="B64">
            <v>861.75</v>
          </cell>
          <cell r="G64">
            <v>846</v>
          </cell>
        </row>
        <row r="65">
          <cell r="A65">
            <v>40348</v>
          </cell>
          <cell r="B65">
            <v>862.1</v>
          </cell>
          <cell r="G65">
            <v>869.3</v>
          </cell>
        </row>
        <row r="66">
          <cell r="A66">
            <v>40355</v>
          </cell>
          <cell r="B66">
            <v>861.7</v>
          </cell>
          <cell r="G66">
            <v>856.55</v>
          </cell>
        </row>
        <row r="67">
          <cell r="A67">
            <v>40362</v>
          </cell>
          <cell r="B67">
            <v>863.05</v>
          </cell>
          <cell r="G67">
            <v>840.05</v>
          </cell>
        </row>
        <row r="68">
          <cell r="A68">
            <v>40369</v>
          </cell>
          <cell r="B68">
            <v>832.6</v>
          </cell>
          <cell r="G68">
            <v>875.9</v>
          </cell>
        </row>
        <row r="69">
          <cell r="A69">
            <v>40376</v>
          </cell>
          <cell r="B69">
            <v>814.1</v>
          </cell>
          <cell r="G69">
            <v>902.4</v>
          </cell>
        </row>
        <row r="70">
          <cell r="A70">
            <v>40383</v>
          </cell>
          <cell r="B70">
            <v>819.95</v>
          </cell>
          <cell r="G70">
            <v>912.85</v>
          </cell>
        </row>
        <row r="71">
          <cell r="A71">
            <v>40390</v>
          </cell>
          <cell r="B71">
            <v>831</v>
          </cell>
          <cell r="G71">
            <v>904.9</v>
          </cell>
        </row>
        <row r="72">
          <cell r="A72">
            <v>40397</v>
          </cell>
          <cell r="B72">
            <v>827.85</v>
          </cell>
          <cell r="G72">
            <v>949.8</v>
          </cell>
        </row>
        <row r="73">
          <cell r="A73">
            <v>40404</v>
          </cell>
          <cell r="B73">
            <v>844</v>
          </cell>
          <cell r="G73">
            <v>976.4</v>
          </cell>
        </row>
        <row r="74">
          <cell r="A74">
            <v>40411</v>
          </cell>
          <cell r="B74">
            <v>871.05</v>
          </cell>
          <cell r="G74">
            <v>994</v>
          </cell>
        </row>
        <row r="75">
          <cell r="A75">
            <v>40418</v>
          </cell>
          <cell r="B75">
            <v>872.1</v>
          </cell>
          <cell r="G75">
            <v>957.45</v>
          </cell>
        </row>
        <row r="76">
          <cell r="A76">
            <v>40425</v>
          </cell>
          <cell r="B76">
            <v>896.65</v>
          </cell>
          <cell r="G76">
            <v>1001</v>
          </cell>
        </row>
        <row r="77">
          <cell r="A77">
            <v>40432</v>
          </cell>
          <cell r="B77">
            <v>980.9</v>
          </cell>
          <cell r="G77">
            <v>1050.2</v>
          </cell>
        </row>
        <row r="78">
          <cell r="A78">
            <v>40439</v>
          </cell>
          <cell r="B78">
            <v>997.85</v>
          </cell>
          <cell r="G78">
            <v>1114.2</v>
          </cell>
        </row>
        <row r="79">
          <cell r="A79">
            <v>40446</v>
          </cell>
          <cell r="B79">
            <v>1014.6</v>
          </cell>
          <cell r="G79">
            <v>1114.0999999999999</v>
          </cell>
        </row>
        <row r="80">
          <cell r="A80">
            <v>40453</v>
          </cell>
          <cell r="B80">
            <v>1004.05</v>
          </cell>
          <cell r="G80">
            <v>1135.2</v>
          </cell>
        </row>
        <row r="81">
          <cell r="A81">
            <v>40460</v>
          </cell>
          <cell r="B81">
            <v>1018.3</v>
          </cell>
          <cell r="G81">
            <v>1126.2</v>
          </cell>
        </row>
        <row r="82">
          <cell r="A82">
            <v>40467</v>
          </cell>
          <cell r="B82">
            <v>996.2</v>
          </cell>
          <cell r="G82">
            <v>1124.6500000000001</v>
          </cell>
        </row>
        <row r="83">
          <cell r="A83">
            <v>40474</v>
          </cell>
          <cell r="B83">
            <v>983.55</v>
          </cell>
          <cell r="G83">
            <v>1131.8499999999999</v>
          </cell>
        </row>
        <row r="84">
          <cell r="A84">
            <v>40481</v>
          </cell>
          <cell r="B84">
            <v>985.35</v>
          </cell>
          <cell r="G84">
            <v>1163</v>
          </cell>
        </row>
        <row r="85">
          <cell r="A85">
            <v>40488</v>
          </cell>
          <cell r="B85">
            <v>1089.5999999999999</v>
          </cell>
          <cell r="G85">
            <v>1273.3499999999999</v>
          </cell>
        </row>
        <row r="86">
          <cell r="A86">
            <v>40495</v>
          </cell>
          <cell r="B86">
            <v>1079.25</v>
          </cell>
          <cell r="G86">
            <v>1200.45</v>
          </cell>
        </row>
        <row r="87">
          <cell r="A87">
            <v>40502</v>
          </cell>
          <cell r="B87">
            <v>1019</v>
          </cell>
          <cell r="G87">
            <v>1148.7</v>
          </cell>
        </row>
        <row r="88">
          <cell r="A88">
            <v>40509</v>
          </cell>
          <cell r="B88">
            <v>1003</v>
          </cell>
          <cell r="G88">
            <v>1124.1500000000001</v>
          </cell>
        </row>
        <row r="89">
          <cell r="A89">
            <v>40516</v>
          </cell>
          <cell r="B89">
            <v>981.35</v>
          </cell>
          <cell r="G89">
            <v>1181.45</v>
          </cell>
        </row>
        <row r="90">
          <cell r="A90">
            <v>40523</v>
          </cell>
          <cell r="B90">
            <v>1075.2</v>
          </cell>
          <cell r="G90">
            <v>1117.0999999999999</v>
          </cell>
        </row>
        <row r="91">
          <cell r="A91">
            <v>40530</v>
          </cell>
          <cell r="B91">
            <v>1075.2</v>
          </cell>
          <cell r="G91">
            <v>1105.75</v>
          </cell>
        </row>
        <row r="92">
          <cell r="A92">
            <v>40537</v>
          </cell>
          <cell r="B92">
            <v>1075.05</v>
          </cell>
          <cell r="G92">
            <v>1118.1500000000001</v>
          </cell>
        </row>
        <row r="93">
          <cell r="A93">
            <v>40544</v>
          </cell>
          <cell r="B93">
            <v>1075.5999999999999</v>
          </cell>
          <cell r="G93">
            <v>1145.0999999999999</v>
          </cell>
        </row>
        <row r="94">
          <cell r="A94">
            <v>40551</v>
          </cell>
          <cell r="B94">
            <v>1002.3</v>
          </cell>
          <cell r="G94">
            <v>1049.2</v>
          </cell>
        </row>
        <row r="95">
          <cell r="A95">
            <v>40558</v>
          </cell>
          <cell r="B95">
            <v>1003.9</v>
          </cell>
          <cell r="G95">
            <v>1009.2</v>
          </cell>
        </row>
        <row r="96">
          <cell r="A96">
            <v>40565</v>
          </cell>
          <cell r="B96">
            <v>996.35</v>
          </cell>
          <cell r="G96">
            <v>1065.55</v>
          </cell>
        </row>
        <row r="97">
          <cell r="A97">
            <v>40572</v>
          </cell>
          <cell r="B97">
            <v>992.15</v>
          </cell>
          <cell r="G97">
            <v>1018.45</v>
          </cell>
        </row>
        <row r="98">
          <cell r="A98">
            <v>40579</v>
          </cell>
          <cell r="B98">
            <v>974.7</v>
          </cell>
          <cell r="G98">
            <v>996</v>
          </cell>
        </row>
        <row r="99">
          <cell r="A99">
            <v>40586</v>
          </cell>
          <cell r="B99">
            <v>975.3</v>
          </cell>
          <cell r="G99">
            <v>1000.55</v>
          </cell>
        </row>
        <row r="100">
          <cell r="A100">
            <v>40593</v>
          </cell>
          <cell r="B100">
            <v>984.15</v>
          </cell>
          <cell r="G100">
            <v>1026.2</v>
          </cell>
        </row>
        <row r="101">
          <cell r="A101">
            <v>40600</v>
          </cell>
          <cell r="B101">
            <v>994</v>
          </cell>
          <cell r="G101">
            <v>986.25</v>
          </cell>
        </row>
        <row r="102">
          <cell r="A102">
            <v>40607</v>
          </cell>
          <cell r="B102">
            <v>987.25</v>
          </cell>
          <cell r="G102">
            <v>1016.35</v>
          </cell>
        </row>
        <row r="103">
          <cell r="A103">
            <v>40614</v>
          </cell>
          <cell r="B103">
            <v>992.5</v>
          </cell>
          <cell r="G103">
            <v>1006.9</v>
          </cell>
        </row>
        <row r="104">
          <cell r="A104">
            <v>40621</v>
          </cell>
          <cell r="B104">
            <v>1021.1</v>
          </cell>
          <cell r="G104">
            <v>1002.55</v>
          </cell>
        </row>
        <row r="105">
          <cell r="A105">
            <v>40628</v>
          </cell>
          <cell r="B105">
            <v>1037.8</v>
          </cell>
          <cell r="G105">
            <v>1091.0999999999999</v>
          </cell>
        </row>
        <row r="106">
          <cell r="A106">
            <v>40635</v>
          </cell>
          <cell r="B106">
            <v>1091.8499999999999</v>
          </cell>
          <cell r="G106">
            <v>1102.9000000000001</v>
          </cell>
        </row>
        <row r="107">
          <cell r="A107">
            <v>40642</v>
          </cell>
          <cell r="B107">
            <v>1120.8499999999999</v>
          </cell>
          <cell r="G107">
            <v>1098.3</v>
          </cell>
        </row>
        <row r="108">
          <cell r="A108">
            <v>40649</v>
          </cell>
          <cell r="B108">
            <v>1113.4000000000001</v>
          </cell>
          <cell r="G108">
            <v>1101.7</v>
          </cell>
        </row>
        <row r="109">
          <cell r="A109">
            <v>40656</v>
          </cell>
          <cell r="B109">
            <v>1112.5</v>
          </cell>
          <cell r="G109">
            <v>1118.5</v>
          </cell>
        </row>
        <row r="110">
          <cell r="A110">
            <v>40663</v>
          </cell>
          <cell r="B110">
            <v>1112.8</v>
          </cell>
          <cell r="G110">
            <v>1114.45</v>
          </cell>
        </row>
        <row r="111">
          <cell r="A111">
            <v>40670</v>
          </cell>
          <cell r="B111">
            <v>989.7</v>
          </cell>
          <cell r="G111">
            <v>1083.8</v>
          </cell>
        </row>
        <row r="112">
          <cell r="A112">
            <v>40677</v>
          </cell>
          <cell r="B112">
            <v>997.35</v>
          </cell>
          <cell r="G112">
            <v>1073.05</v>
          </cell>
        </row>
        <row r="113">
          <cell r="A113">
            <v>40684</v>
          </cell>
          <cell r="B113">
            <v>992.75</v>
          </cell>
          <cell r="G113">
            <v>1043.2</v>
          </cell>
        </row>
        <row r="114">
          <cell r="A114">
            <v>40691</v>
          </cell>
          <cell r="B114">
            <v>1000.2</v>
          </cell>
          <cell r="G114">
            <v>1068.1500000000001</v>
          </cell>
        </row>
        <row r="115">
          <cell r="A115">
            <v>40698</v>
          </cell>
          <cell r="B115">
            <v>1028.6500000000001</v>
          </cell>
          <cell r="G115">
            <v>1047.4000000000001</v>
          </cell>
        </row>
        <row r="116">
          <cell r="A116">
            <v>40705</v>
          </cell>
          <cell r="B116">
            <v>1003.5</v>
          </cell>
          <cell r="G116">
            <v>1035.9000000000001</v>
          </cell>
        </row>
        <row r="117">
          <cell r="A117">
            <v>40712</v>
          </cell>
          <cell r="B117">
            <v>959.85</v>
          </cell>
          <cell r="G117">
            <v>1032.2</v>
          </cell>
        </row>
        <row r="118">
          <cell r="A118">
            <v>40719</v>
          </cell>
          <cell r="B118">
            <v>977.7</v>
          </cell>
          <cell r="G118">
            <v>1064.0999999999999</v>
          </cell>
        </row>
        <row r="119">
          <cell r="A119">
            <v>40726</v>
          </cell>
          <cell r="B119">
            <v>955.2</v>
          </cell>
          <cell r="G119">
            <v>1094.8499999999999</v>
          </cell>
        </row>
        <row r="120">
          <cell r="A120">
            <v>40733</v>
          </cell>
          <cell r="B120">
            <v>975.35</v>
          </cell>
          <cell r="G120">
            <v>1060.2</v>
          </cell>
        </row>
        <row r="121">
          <cell r="A121">
            <v>40740</v>
          </cell>
          <cell r="B121">
            <v>980.15</v>
          </cell>
          <cell r="G121">
            <v>1060.6500000000001</v>
          </cell>
        </row>
        <row r="122">
          <cell r="A122">
            <v>40747</v>
          </cell>
          <cell r="B122">
            <v>995.05</v>
          </cell>
          <cell r="G122">
            <v>1068.05</v>
          </cell>
        </row>
        <row r="123">
          <cell r="A123">
            <v>40754</v>
          </cell>
          <cell r="B123">
            <v>1011.6</v>
          </cell>
          <cell r="G123">
            <v>1036.75</v>
          </cell>
        </row>
        <row r="124">
          <cell r="A124">
            <v>40761</v>
          </cell>
          <cell r="B124">
            <v>964.15</v>
          </cell>
          <cell r="G124">
            <v>966.5</v>
          </cell>
        </row>
        <row r="125">
          <cell r="A125">
            <v>40768</v>
          </cell>
          <cell r="B125">
            <v>999.6</v>
          </cell>
          <cell r="G125">
            <v>939.95</v>
          </cell>
        </row>
        <row r="126">
          <cell r="A126">
            <v>40775</v>
          </cell>
          <cell r="B126">
            <v>998.95</v>
          </cell>
          <cell r="G126">
            <v>832.15</v>
          </cell>
        </row>
        <row r="127">
          <cell r="A127">
            <v>40782</v>
          </cell>
          <cell r="B127">
            <v>992.55</v>
          </cell>
          <cell r="G127">
            <v>820.25</v>
          </cell>
        </row>
        <row r="128">
          <cell r="A128">
            <v>40789</v>
          </cell>
          <cell r="B128">
            <v>1015.25</v>
          </cell>
          <cell r="G128">
            <v>887.15</v>
          </cell>
        </row>
        <row r="129">
          <cell r="A129">
            <v>40796</v>
          </cell>
          <cell r="B129">
            <v>1028.75</v>
          </cell>
          <cell r="G129">
            <v>896.8</v>
          </cell>
        </row>
        <row r="130">
          <cell r="A130">
            <v>40803</v>
          </cell>
          <cell r="B130">
            <v>1037.9000000000001</v>
          </cell>
          <cell r="G130">
            <v>883.9</v>
          </cell>
        </row>
        <row r="131">
          <cell r="A131">
            <v>40810</v>
          </cell>
          <cell r="B131">
            <v>1069.25</v>
          </cell>
          <cell r="G131">
            <v>843.75</v>
          </cell>
        </row>
        <row r="132">
          <cell r="A132">
            <v>40817</v>
          </cell>
          <cell r="B132">
            <v>1098.55</v>
          </cell>
          <cell r="G132">
            <v>875.4</v>
          </cell>
        </row>
        <row r="133">
          <cell r="A133">
            <v>40824</v>
          </cell>
          <cell r="B133">
            <v>1113.5</v>
          </cell>
          <cell r="G133">
            <v>824.45</v>
          </cell>
        </row>
        <row r="134">
          <cell r="A134">
            <v>40831</v>
          </cell>
          <cell r="B134">
            <v>1119.5</v>
          </cell>
          <cell r="G134">
            <v>890.4</v>
          </cell>
        </row>
        <row r="135">
          <cell r="A135">
            <v>40838</v>
          </cell>
          <cell r="B135">
            <v>1118.05</v>
          </cell>
          <cell r="G135">
            <v>870.55</v>
          </cell>
        </row>
        <row r="136">
          <cell r="A136">
            <v>40845</v>
          </cell>
          <cell r="B136">
            <v>1224</v>
          </cell>
          <cell r="G136">
            <v>933.35</v>
          </cell>
        </row>
        <row r="137">
          <cell r="A137">
            <v>40852</v>
          </cell>
          <cell r="B137">
            <v>1223.5</v>
          </cell>
          <cell r="G137">
            <v>884.3</v>
          </cell>
        </row>
        <row r="138">
          <cell r="A138">
            <v>40859</v>
          </cell>
          <cell r="B138">
            <v>1218.5999999999999</v>
          </cell>
          <cell r="G138">
            <v>821</v>
          </cell>
        </row>
        <row r="139">
          <cell r="A139">
            <v>40866</v>
          </cell>
          <cell r="B139">
            <v>1150.5</v>
          </cell>
          <cell r="G139">
            <v>770.1</v>
          </cell>
        </row>
        <row r="140">
          <cell r="A140">
            <v>40873</v>
          </cell>
          <cell r="B140">
            <v>1120.3</v>
          </cell>
          <cell r="G140">
            <v>718.2</v>
          </cell>
        </row>
        <row r="141">
          <cell r="A141">
            <v>40880</v>
          </cell>
          <cell r="B141">
            <v>1214</v>
          </cell>
          <cell r="G141">
            <v>787.7</v>
          </cell>
        </row>
        <row r="142">
          <cell r="A142">
            <v>40887</v>
          </cell>
          <cell r="B142">
            <v>1163.8</v>
          </cell>
          <cell r="G142">
            <v>731.15</v>
          </cell>
        </row>
        <row r="143">
          <cell r="A143">
            <v>40894</v>
          </cell>
          <cell r="B143">
            <v>1128.75</v>
          </cell>
          <cell r="G143">
            <v>676</v>
          </cell>
        </row>
        <row r="144">
          <cell r="A144">
            <v>40901</v>
          </cell>
          <cell r="B144">
            <v>1139.05</v>
          </cell>
          <cell r="G144">
            <v>721.75</v>
          </cell>
        </row>
        <row r="145">
          <cell r="A145">
            <v>40908</v>
          </cell>
          <cell r="B145">
            <v>1136.9000000000001</v>
          </cell>
          <cell r="G145">
            <v>684.65</v>
          </cell>
        </row>
        <row r="146">
          <cell r="A146">
            <v>40915</v>
          </cell>
          <cell r="B146">
            <v>1101.8</v>
          </cell>
          <cell r="G146">
            <v>745.2</v>
          </cell>
        </row>
        <row r="147">
          <cell r="A147">
            <v>40922</v>
          </cell>
          <cell r="B147">
            <v>1124.45</v>
          </cell>
          <cell r="G147">
            <v>789.45</v>
          </cell>
        </row>
        <row r="148">
          <cell r="A148">
            <v>40929</v>
          </cell>
          <cell r="B148">
            <v>1150.05</v>
          </cell>
          <cell r="G148">
            <v>842.45</v>
          </cell>
        </row>
        <row r="149">
          <cell r="A149">
            <v>40936</v>
          </cell>
          <cell r="B149">
            <v>1191.7</v>
          </cell>
          <cell r="G149">
            <v>887.95</v>
          </cell>
        </row>
        <row r="150">
          <cell r="A150">
            <v>40943</v>
          </cell>
          <cell r="B150">
            <v>1267.25</v>
          </cell>
          <cell r="G150">
            <v>916.3</v>
          </cell>
        </row>
        <row r="151">
          <cell r="A151">
            <v>40950</v>
          </cell>
          <cell r="B151">
            <v>1347</v>
          </cell>
          <cell r="G151">
            <v>930.45</v>
          </cell>
        </row>
        <row r="152">
          <cell r="A152">
            <v>40957</v>
          </cell>
          <cell r="B152">
            <v>1366.45</v>
          </cell>
          <cell r="G152">
            <v>981.6</v>
          </cell>
        </row>
        <row r="153">
          <cell r="A153">
            <v>40964</v>
          </cell>
          <cell r="B153">
            <v>1267.8</v>
          </cell>
          <cell r="G153">
            <v>931.65</v>
          </cell>
        </row>
        <row r="154">
          <cell r="A154">
            <v>40971</v>
          </cell>
          <cell r="B154">
            <v>1323.55</v>
          </cell>
          <cell r="G154">
            <v>904.9</v>
          </cell>
        </row>
        <row r="155">
          <cell r="A155">
            <v>40978</v>
          </cell>
          <cell r="B155">
            <v>1318.75</v>
          </cell>
          <cell r="G155">
            <v>914.2</v>
          </cell>
        </row>
        <row r="156">
          <cell r="A156">
            <v>40985</v>
          </cell>
          <cell r="B156">
            <v>1339.9</v>
          </cell>
          <cell r="G156">
            <v>917.7</v>
          </cell>
        </row>
        <row r="157">
          <cell r="A157">
            <v>40992</v>
          </cell>
          <cell r="B157">
            <v>1372.05</v>
          </cell>
          <cell r="G157">
            <v>910.55</v>
          </cell>
        </row>
        <row r="158">
          <cell r="A158">
            <v>40999</v>
          </cell>
          <cell r="B158">
            <v>1359.45</v>
          </cell>
          <cell r="G158">
            <v>890.2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" sqref="B3"/>
    </sheetView>
  </sheetViews>
  <sheetFormatPr defaultRowHeight="14.4" x14ac:dyDescent="0.3"/>
  <cols>
    <col min="1" max="1" width="23.88671875" customWidth="1"/>
    <col min="2" max="2" width="19.77734375" customWidth="1"/>
  </cols>
  <sheetData>
    <row r="1" spans="1:2" x14ac:dyDescent="0.3">
      <c r="A1" s="4" t="s">
        <v>20</v>
      </c>
      <c r="B1" s="4"/>
    </row>
    <row r="2" spans="1:2" x14ac:dyDescent="0.3">
      <c r="A2" s="2"/>
      <c r="B2" s="2"/>
    </row>
    <row r="3" spans="1:2" x14ac:dyDescent="0.3">
      <c r="A3" s="2" t="s">
        <v>21</v>
      </c>
      <c r="B3" s="2">
        <v>6.0642595746069625E-3</v>
      </c>
    </row>
    <row r="4" spans="1:2" x14ac:dyDescent="0.3">
      <c r="A4" s="2" t="s">
        <v>22</v>
      </c>
      <c r="B4" s="2">
        <v>3.2936156978783143E-3</v>
      </c>
    </row>
    <row r="5" spans="1:2" x14ac:dyDescent="0.3">
      <c r="A5" s="2" t="s">
        <v>23</v>
      </c>
      <c r="B5" s="2">
        <v>3.3757077649589407E-3</v>
      </c>
    </row>
    <row r="6" spans="1:2" x14ac:dyDescent="0.3">
      <c r="A6" s="2" t="s">
        <v>24</v>
      </c>
      <c r="B6" s="2" t="e">
        <v>#N/A</v>
      </c>
    </row>
    <row r="7" spans="1:2" x14ac:dyDescent="0.3">
      <c r="A7" s="2" t="s">
        <v>25</v>
      </c>
      <c r="B7" s="2">
        <v>4.1137246881487233E-2</v>
      </c>
    </row>
    <row r="8" spans="1:2" x14ac:dyDescent="0.3">
      <c r="A8" s="2" t="s">
        <v>26</v>
      </c>
      <c r="B8" s="2">
        <v>1.6922730809884308E-3</v>
      </c>
    </row>
    <row r="9" spans="1:2" x14ac:dyDescent="0.3">
      <c r="A9" s="2" t="s">
        <v>27</v>
      </c>
      <c r="B9" s="2">
        <v>1.2130677391730447</v>
      </c>
    </row>
    <row r="10" spans="1:2" x14ac:dyDescent="0.3">
      <c r="A10" s="2" t="s">
        <v>28</v>
      </c>
      <c r="B10" s="2">
        <v>0.31290021868131085</v>
      </c>
    </row>
    <row r="11" spans="1:2" x14ac:dyDescent="0.3">
      <c r="A11" s="2" t="s">
        <v>29</v>
      </c>
      <c r="B11" s="2">
        <v>0.26266137469914841</v>
      </c>
    </row>
    <row r="12" spans="1:2" x14ac:dyDescent="0.3">
      <c r="A12" s="2" t="s">
        <v>30</v>
      </c>
      <c r="B12" s="2">
        <v>-0.11438198262103209</v>
      </c>
    </row>
    <row r="13" spans="1:2" x14ac:dyDescent="0.3">
      <c r="A13" s="2" t="s">
        <v>31</v>
      </c>
      <c r="B13" s="2">
        <v>0.14827939207811633</v>
      </c>
    </row>
    <row r="14" spans="1:2" x14ac:dyDescent="0.3">
      <c r="A14" s="2" t="s">
        <v>32</v>
      </c>
      <c r="B14" s="2">
        <v>0.94602449363868613</v>
      </c>
    </row>
    <row r="15" spans="1:2" x14ac:dyDescent="0.3">
      <c r="A15" s="2" t="s">
        <v>33</v>
      </c>
      <c r="B15" s="2">
        <v>156</v>
      </c>
    </row>
    <row r="16" spans="1:2" ht="15" thickBot="1" x14ac:dyDescent="0.35">
      <c r="A16" s="3" t="s">
        <v>34</v>
      </c>
      <c r="B16" s="3">
        <v>6.5061660642299381E-3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4.4" x14ac:dyDescent="0.3"/>
  <cols>
    <col min="1" max="1" width="17" customWidth="1"/>
    <col min="2" max="2" width="17.5546875" customWidth="1"/>
  </cols>
  <sheetData>
    <row r="1" spans="1:2" x14ac:dyDescent="0.3">
      <c r="A1" s="4" t="s">
        <v>20</v>
      </c>
      <c r="B1" s="4"/>
    </row>
    <row r="2" spans="1:2" x14ac:dyDescent="0.3">
      <c r="A2" s="2"/>
      <c r="B2" s="2"/>
    </row>
    <row r="3" spans="1:2" x14ac:dyDescent="0.3">
      <c r="A3" s="2" t="s">
        <v>21</v>
      </c>
      <c r="B3" s="2">
        <v>-2.0850261044291408E-4</v>
      </c>
    </row>
    <row r="4" spans="1:2" x14ac:dyDescent="0.3">
      <c r="A4" s="2" t="s">
        <v>22</v>
      </c>
      <c r="B4" s="2">
        <v>3.4817043237090109E-3</v>
      </c>
    </row>
    <row r="5" spans="1:2" x14ac:dyDescent="0.3">
      <c r="A5" s="2" t="s">
        <v>23</v>
      </c>
      <c r="B5" s="2">
        <v>5.9245354282655492E-4</v>
      </c>
    </row>
    <row r="6" spans="1:2" x14ac:dyDescent="0.3">
      <c r="A6" s="2" t="s">
        <v>24</v>
      </c>
      <c r="B6" s="2" t="e">
        <v>#N/A</v>
      </c>
    </row>
    <row r="7" spans="1:2" x14ac:dyDescent="0.3">
      <c r="A7" s="2" t="s">
        <v>25</v>
      </c>
      <c r="B7" s="2">
        <v>4.3486473065155642E-2</v>
      </c>
    </row>
    <row r="8" spans="1:2" x14ac:dyDescent="0.3">
      <c r="A8" s="2" t="s">
        <v>26</v>
      </c>
      <c r="B8" s="2">
        <v>1.8910733396465074E-3</v>
      </c>
    </row>
    <row r="9" spans="1:2" x14ac:dyDescent="0.3">
      <c r="A9" s="2" t="s">
        <v>27</v>
      </c>
      <c r="B9" s="2">
        <v>2.6007803156232412</v>
      </c>
    </row>
    <row r="10" spans="1:2" x14ac:dyDescent="0.3">
      <c r="A10" s="2" t="s">
        <v>28</v>
      </c>
      <c r="B10" s="2">
        <v>0.49350456558674621</v>
      </c>
    </row>
    <row r="11" spans="1:2" x14ac:dyDescent="0.3">
      <c r="A11" s="2" t="s">
        <v>29</v>
      </c>
      <c r="B11" s="2">
        <v>0.31755549888193119</v>
      </c>
    </row>
    <row r="12" spans="1:2" x14ac:dyDescent="0.3">
      <c r="A12" s="2" t="s">
        <v>30</v>
      </c>
      <c r="B12" s="2">
        <v>-0.15274352651048076</v>
      </c>
    </row>
    <row r="13" spans="1:2" x14ac:dyDescent="0.3">
      <c r="A13" s="2" t="s">
        <v>31</v>
      </c>
      <c r="B13" s="2">
        <v>0.16481197237145043</v>
      </c>
    </row>
    <row r="14" spans="1:2" x14ac:dyDescent="0.3">
      <c r="A14" s="2" t="s">
        <v>32</v>
      </c>
      <c r="B14" s="2">
        <v>-3.2526407229094598E-2</v>
      </c>
    </row>
    <row r="15" spans="1:2" x14ac:dyDescent="0.3">
      <c r="A15" s="2" t="s">
        <v>33</v>
      </c>
      <c r="B15" s="2">
        <v>156</v>
      </c>
    </row>
    <row r="16" spans="1:2" ht="15" thickBot="1" x14ac:dyDescent="0.35">
      <c r="A16" s="3" t="s">
        <v>34</v>
      </c>
      <c r="B16" s="3">
        <v>6.8777139151937373E-3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tabSelected="1" zoomScale="130" zoomScaleNormal="130" workbookViewId="0">
      <selection activeCell="E3" sqref="E3"/>
    </sheetView>
  </sheetViews>
  <sheetFormatPr defaultRowHeight="14.4" x14ac:dyDescent="0.3"/>
  <cols>
    <col min="1" max="1" width="19.44140625" bestFit="1" customWidth="1"/>
    <col min="2" max="3" width="13.6640625" customWidth="1"/>
  </cols>
  <sheetData>
    <row r="1" spans="1:15" x14ac:dyDescent="0.3">
      <c r="A1" t="s">
        <v>0</v>
      </c>
      <c r="B1" t="s">
        <v>1</v>
      </c>
      <c r="C1" t="s">
        <v>11</v>
      </c>
      <c r="D1" t="s">
        <v>2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>
        <v>-0.11438198262103209</v>
      </c>
    </row>
    <row r="2" spans="1:15" x14ac:dyDescent="0.3">
      <c r="A2" s="1">
        <v>39907</v>
      </c>
      <c r="B2">
        <v>602.20000000000005</v>
      </c>
      <c r="D2">
        <v>307.19</v>
      </c>
      <c r="F2">
        <v>319.35000000000002</v>
      </c>
      <c r="G2">
        <v>202.55</v>
      </c>
      <c r="H2">
        <v>502.5</v>
      </c>
      <c r="I2">
        <v>360.7</v>
      </c>
      <c r="J2">
        <v>92.65</v>
      </c>
      <c r="K2">
        <v>1419.4</v>
      </c>
      <c r="L2">
        <v>794.55</v>
      </c>
      <c r="M2">
        <v>225.1</v>
      </c>
      <c r="O2">
        <v>-0.11062185478073321</v>
      </c>
    </row>
    <row r="3" spans="1:15" x14ac:dyDescent="0.3">
      <c r="A3" s="1">
        <v>39914</v>
      </c>
      <c r="B3">
        <v>586.54999999999995</v>
      </c>
      <c r="C3">
        <f>(B3-B2)/B2</f>
        <v>-2.5988043839256209E-2</v>
      </c>
      <c r="D3">
        <v>299.73</v>
      </c>
      <c r="E3">
        <f>(D3-D2)/D2</f>
        <v>-2.4284644682444022E-2</v>
      </c>
      <c r="F3">
        <v>333.02</v>
      </c>
      <c r="G3">
        <v>222.65</v>
      </c>
      <c r="H3">
        <v>517.1</v>
      </c>
      <c r="I3">
        <v>397.8</v>
      </c>
      <c r="J3">
        <v>93.58</v>
      </c>
      <c r="K3">
        <v>1427</v>
      </c>
      <c r="L3">
        <v>809.1</v>
      </c>
      <c r="M3">
        <v>261.10000000000002</v>
      </c>
      <c r="O3">
        <v>-8.1149232062351986E-2</v>
      </c>
    </row>
    <row r="4" spans="1:15" x14ac:dyDescent="0.3">
      <c r="A4" s="1">
        <v>39921</v>
      </c>
      <c r="B4">
        <v>609.04999999999995</v>
      </c>
      <c r="C4">
        <f t="shared" ref="C4:C67" si="0">(B4-B3)/B3</f>
        <v>3.8359901116699346E-2</v>
      </c>
      <c r="D4">
        <v>331.26</v>
      </c>
      <c r="E4">
        <f t="shared" ref="E4:E67" si="1">(D4-D3)/D3</f>
        <v>0.10519467520768683</v>
      </c>
      <c r="F4">
        <v>340.27</v>
      </c>
      <c r="G4">
        <v>229.6</v>
      </c>
      <c r="H4">
        <v>535.75</v>
      </c>
      <c r="I4">
        <v>440.85</v>
      </c>
      <c r="J4">
        <v>94.22</v>
      </c>
      <c r="K4">
        <v>1397.3</v>
      </c>
      <c r="L4">
        <v>836.2</v>
      </c>
      <c r="M4">
        <v>258.2</v>
      </c>
      <c r="O4">
        <v>-7.2194372278532024E-2</v>
      </c>
    </row>
    <row r="5" spans="1:15" x14ac:dyDescent="0.3">
      <c r="A5" s="1">
        <v>39928</v>
      </c>
      <c r="B5">
        <v>678.8</v>
      </c>
      <c r="C5">
        <f t="shared" si="0"/>
        <v>0.11452261719070685</v>
      </c>
      <c r="D5">
        <v>328.68</v>
      </c>
      <c r="E5">
        <f t="shared" si="1"/>
        <v>-7.7884441224415389E-3</v>
      </c>
      <c r="F5">
        <v>374.88</v>
      </c>
      <c r="G5">
        <v>242.6</v>
      </c>
      <c r="H5">
        <v>554.5</v>
      </c>
      <c r="I5">
        <v>434.1</v>
      </c>
      <c r="J5">
        <v>95.28</v>
      </c>
      <c r="K5">
        <v>1448.6</v>
      </c>
      <c r="L5">
        <v>803</v>
      </c>
      <c r="M5">
        <v>261.14999999999998</v>
      </c>
      <c r="O5">
        <v>-6.8148010412792823E-2</v>
      </c>
    </row>
    <row r="6" spans="1:15" x14ac:dyDescent="0.3">
      <c r="A6" s="1">
        <v>39935</v>
      </c>
      <c r="B6">
        <v>654.35</v>
      </c>
      <c r="C6">
        <f t="shared" si="0"/>
        <v>-3.6019446081319878E-2</v>
      </c>
      <c r="D6">
        <v>331.14</v>
      </c>
      <c r="E6">
        <f t="shared" si="1"/>
        <v>7.4844833880977832E-3</v>
      </c>
      <c r="F6">
        <v>376.38</v>
      </c>
      <c r="G6">
        <v>230.25</v>
      </c>
      <c r="H6">
        <v>544.75</v>
      </c>
      <c r="I6">
        <v>479.2</v>
      </c>
      <c r="J6">
        <v>94.45</v>
      </c>
      <c r="K6">
        <v>1509.25</v>
      </c>
      <c r="L6">
        <v>814</v>
      </c>
      <c r="M6">
        <v>238.1</v>
      </c>
      <c r="O6">
        <v>-6.4780252859722998E-2</v>
      </c>
    </row>
    <row r="7" spans="1:15" x14ac:dyDescent="0.3">
      <c r="A7" s="1">
        <v>39942</v>
      </c>
      <c r="B7">
        <v>601.25</v>
      </c>
      <c r="C7">
        <f t="shared" si="0"/>
        <v>-8.1149232062351986E-2</v>
      </c>
      <c r="D7">
        <v>329.29</v>
      </c>
      <c r="E7">
        <f t="shared" si="1"/>
        <v>-5.5867608866339491E-3</v>
      </c>
      <c r="F7">
        <v>384.18</v>
      </c>
      <c r="G7">
        <v>240.65</v>
      </c>
      <c r="H7">
        <v>551</v>
      </c>
      <c r="I7">
        <v>520.75</v>
      </c>
      <c r="J7">
        <v>94.2</v>
      </c>
      <c r="K7">
        <v>1520.7</v>
      </c>
      <c r="L7">
        <v>828.3</v>
      </c>
      <c r="M7">
        <v>282.39999999999998</v>
      </c>
      <c r="O7">
        <v>-5.7962887438825356E-2</v>
      </c>
    </row>
    <row r="8" spans="1:15" x14ac:dyDescent="0.3">
      <c r="A8" s="1">
        <v>39949</v>
      </c>
      <c r="B8">
        <v>634.95000000000005</v>
      </c>
      <c r="C8">
        <f t="shared" si="0"/>
        <v>5.6049896049896124E-2</v>
      </c>
      <c r="D8">
        <v>341.33</v>
      </c>
      <c r="E8">
        <f t="shared" si="1"/>
        <v>3.6563515442315168E-2</v>
      </c>
      <c r="F8">
        <v>399.93</v>
      </c>
      <c r="G8">
        <v>258.05</v>
      </c>
      <c r="H8">
        <v>573.54999999999995</v>
      </c>
      <c r="I8">
        <v>574.70000000000005</v>
      </c>
      <c r="J8">
        <v>93.03</v>
      </c>
      <c r="K8">
        <v>1592.8</v>
      </c>
      <c r="L8">
        <v>848.2</v>
      </c>
      <c r="M8">
        <v>272</v>
      </c>
      <c r="O8">
        <v>-5.655067914930461E-2</v>
      </c>
    </row>
    <row r="9" spans="1:15" x14ac:dyDescent="0.3">
      <c r="A9" s="1">
        <v>39956</v>
      </c>
      <c r="B9">
        <v>729.1</v>
      </c>
      <c r="C9">
        <f t="shared" si="0"/>
        <v>0.14827939207811633</v>
      </c>
      <c r="D9">
        <v>395.64</v>
      </c>
      <c r="E9">
        <f t="shared" si="1"/>
        <v>0.15911288196173792</v>
      </c>
      <c r="F9">
        <v>429.8</v>
      </c>
      <c r="G9">
        <v>334</v>
      </c>
      <c r="H9">
        <v>660.95</v>
      </c>
      <c r="I9">
        <v>702.65</v>
      </c>
      <c r="J9">
        <v>91.8</v>
      </c>
      <c r="K9">
        <v>1522.3</v>
      </c>
      <c r="L9">
        <v>961.95</v>
      </c>
      <c r="M9">
        <v>363.65</v>
      </c>
      <c r="O9">
        <v>-5.5883801083210172E-2</v>
      </c>
    </row>
    <row r="10" spans="1:15" x14ac:dyDescent="0.3">
      <c r="A10" s="1">
        <v>39963</v>
      </c>
      <c r="B10">
        <v>782.5</v>
      </c>
      <c r="C10">
        <f t="shared" si="0"/>
        <v>7.3240982032642954E-2</v>
      </c>
      <c r="D10">
        <v>435.63</v>
      </c>
      <c r="E10">
        <f t="shared" si="1"/>
        <v>0.10107673642705492</v>
      </c>
      <c r="F10">
        <v>410.45</v>
      </c>
      <c r="G10">
        <v>406.5</v>
      </c>
      <c r="H10">
        <v>647.5</v>
      </c>
      <c r="I10">
        <v>740.15</v>
      </c>
      <c r="J10">
        <v>91.83</v>
      </c>
      <c r="K10">
        <v>1605.1</v>
      </c>
      <c r="L10">
        <v>1027.0999999999999</v>
      </c>
      <c r="M10">
        <v>405.35</v>
      </c>
      <c r="O10">
        <v>-5.5825804957146168E-2</v>
      </c>
    </row>
    <row r="11" spans="1:15" x14ac:dyDescent="0.3">
      <c r="A11" s="1">
        <v>39970</v>
      </c>
      <c r="B11">
        <v>859.8</v>
      </c>
      <c r="C11">
        <f t="shared" si="0"/>
        <v>9.8785942492012724E-2</v>
      </c>
      <c r="D11">
        <v>457.5</v>
      </c>
      <c r="E11">
        <f t="shared" si="1"/>
        <v>5.0203154052751199E-2</v>
      </c>
      <c r="F11">
        <v>413.38</v>
      </c>
      <c r="G11">
        <v>408</v>
      </c>
      <c r="H11">
        <v>686.3</v>
      </c>
      <c r="I11">
        <v>754.75</v>
      </c>
      <c r="J11">
        <v>95.67</v>
      </c>
      <c r="K11">
        <v>1698.9</v>
      </c>
      <c r="L11">
        <v>1087.0999999999999</v>
      </c>
      <c r="M11">
        <v>463.9</v>
      </c>
      <c r="O11">
        <v>-4.8284625158830932E-2</v>
      </c>
    </row>
    <row r="12" spans="1:15" x14ac:dyDescent="0.3">
      <c r="A12" s="1">
        <v>39977</v>
      </c>
      <c r="B12">
        <v>845.85</v>
      </c>
      <c r="C12">
        <f t="shared" si="0"/>
        <v>-1.6224703419399782E-2</v>
      </c>
      <c r="D12">
        <v>442.41</v>
      </c>
      <c r="E12">
        <f t="shared" si="1"/>
        <v>-3.2983606557376997E-2</v>
      </c>
      <c r="F12">
        <v>414.07</v>
      </c>
      <c r="G12">
        <v>367.8</v>
      </c>
      <c r="H12">
        <v>705.1</v>
      </c>
      <c r="I12">
        <v>742.45</v>
      </c>
      <c r="J12">
        <v>98.33</v>
      </c>
      <c r="K12">
        <v>1728.45</v>
      </c>
      <c r="L12">
        <v>1085.0999999999999</v>
      </c>
      <c r="M12">
        <v>457.75</v>
      </c>
      <c r="O12">
        <v>-4.6905891656781377E-2</v>
      </c>
    </row>
    <row r="13" spans="1:15" x14ac:dyDescent="0.3">
      <c r="A13" s="1">
        <v>39984</v>
      </c>
      <c r="B13">
        <v>749.1</v>
      </c>
      <c r="C13">
        <f t="shared" si="0"/>
        <v>-0.11438198262103209</v>
      </c>
      <c r="D13">
        <v>417.77</v>
      </c>
      <c r="E13">
        <f t="shared" si="1"/>
        <v>-5.5694943604348998E-2</v>
      </c>
      <c r="F13">
        <v>403.6</v>
      </c>
      <c r="G13">
        <v>330.75</v>
      </c>
      <c r="H13">
        <v>734.7</v>
      </c>
      <c r="I13">
        <v>714.05</v>
      </c>
      <c r="J13">
        <v>100.3</v>
      </c>
      <c r="K13">
        <v>1770.4</v>
      </c>
      <c r="L13">
        <v>1049.9000000000001</v>
      </c>
      <c r="M13">
        <v>412.55</v>
      </c>
      <c r="O13">
        <v>-4.4908285895003112E-2</v>
      </c>
    </row>
    <row r="14" spans="1:15" x14ac:dyDescent="0.3">
      <c r="A14" s="1">
        <v>39991</v>
      </c>
      <c r="B14">
        <v>799.1</v>
      </c>
      <c r="C14">
        <f t="shared" si="0"/>
        <v>6.6746762782005073E-2</v>
      </c>
      <c r="D14">
        <v>440.75</v>
      </c>
      <c r="E14">
        <f t="shared" si="1"/>
        <v>5.5006343203197978E-2</v>
      </c>
      <c r="F14">
        <v>405.05</v>
      </c>
      <c r="G14">
        <v>325.7</v>
      </c>
      <c r="H14">
        <v>770.2</v>
      </c>
      <c r="I14">
        <v>756.15</v>
      </c>
      <c r="J14">
        <v>98.35</v>
      </c>
      <c r="K14">
        <v>1827.1</v>
      </c>
      <c r="L14">
        <v>1059.25</v>
      </c>
      <c r="M14">
        <v>388.55</v>
      </c>
      <c r="O14">
        <v>-4.3695463931259518E-2</v>
      </c>
    </row>
    <row r="15" spans="1:15" x14ac:dyDescent="0.3">
      <c r="A15" s="1">
        <v>39998</v>
      </c>
      <c r="B15">
        <v>768.7</v>
      </c>
      <c r="C15">
        <f t="shared" si="0"/>
        <v>-3.8042798147916376E-2</v>
      </c>
      <c r="D15">
        <v>437.26</v>
      </c>
      <c r="E15">
        <f t="shared" si="1"/>
        <v>-7.9183210436755743E-3</v>
      </c>
      <c r="F15">
        <v>409.52</v>
      </c>
      <c r="G15">
        <v>337.1</v>
      </c>
      <c r="H15">
        <v>797.45</v>
      </c>
      <c r="I15">
        <v>754.95</v>
      </c>
      <c r="J15">
        <v>95.85</v>
      </c>
      <c r="K15">
        <v>1805.15</v>
      </c>
      <c r="L15">
        <v>1058.75</v>
      </c>
      <c r="M15">
        <v>437.95</v>
      </c>
      <c r="O15">
        <v>-4.3497757847533611E-2</v>
      </c>
    </row>
    <row r="16" spans="1:15" x14ac:dyDescent="0.3">
      <c r="A16" s="1">
        <v>40005</v>
      </c>
      <c r="B16">
        <v>763.05</v>
      </c>
      <c r="C16">
        <f t="shared" si="0"/>
        <v>-7.3500715493691826E-3</v>
      </c>
      <c r="D16">
        <v>397.19</v>
      </c>
      <c r="E16">
        <f t="shared" si="1"/>
        <v>-9.1638841878973601E-2</v>
      </c>
      <c r="F16">
        <v>388.82</v>
      </c>
      <c r="G16">
        <v>278.5</v>
      </c>
      <c r="H16">
        <v>798.75</v>
      </c>
      <c r="I16">
        <v>628.85</v>
      </c>
      <c r="J16">
        <v>105.3</v>
      </c>
      <c r="K16">
        <v>1721.15</v>
      </c>
      <c r="L16">
        <v>1103.5999999999999</v>
      </c>
      <c r="M16">
        <v>352.9</v>
      </c>
      <c r="O16">
        <v>-4.2871212560106599E-2</v>
      </c>
    </row>
    <row r="17" spans="1:15" x14ac:dyDescent="0.3">
      <c r="A17" s="1">
        <v>40012</v>
      </c>
      <c r="B17">
        <v>810.75</v>
      </c>
      <c r="C17">
        <f t="shared" si="0"/>
        <v>6.2512286219775962E-2</v>
      </c>
      <c r="D17">
        <v>445.44</v>
      </c>
      <c r="E17">
        <f t="shared" si="1"/>
        <v>0.12147838565925628</v>
      </c>
      <c r="F17">
        <v>413.13</v>
      </c>
      <c r="G17">
        <v>332.65</v>
      </c>
      <c r="H17">
        <v>768.6</v>
      </c>
      <c r="I17">
        <v>742.85</v>
      </c>
      <c r="J17">
        <v>114.63</v>
      </c>
      <c r="K17">
        <v>1866.3</v>
      </c>
      <c r="L17">
        <v>1181.45</v>
      </c>
      <c r="M17">
        <v>392.35</v>
      </c>
      <c r="O17">
        <v>-4.1350906095551934E-2</v>
      </c>
    </row>
    <row r="18" spans="1:15" x14ac:dyDescent="0.3">
      <c r="A18" s="1">
        <v>40019</v>
      </c>
      <c r="B18">
        <v>845.3</v>
      </c>
      <c r="C18">
        <f t="shared" si="0"/>
        <v>4.2614862781375211E-2</v>
      </c>
      <c r="D18">
        <v>442.13</v>
      </c>
      <c r="E18">
        <f t="shared" si="1"/>
        <v>-7.4308548850574767E-3</v>
      </c>
      <c r="F18">
        <v>415.95</v>
      </c>
      <c r="G18">
        <v>393.75</v>
      </c>
      <c r="H18">
        <v>814.95</v>
      </c>
      <c r="I18">
        <v>767.55</v>
      </c>
      <c r="J18">
        <v>116.1</v>
      </c>
      <c r="K18">
        <v>2003.65</v>
      </c>
      <c r="L18">
        <v>1378.25</v>
      </c>
      <c r="M18">
        <v>442.5</v>
      </c>
      <c r="O18">
        <v>-3.9546290619252036E-2</v>
      </c>
    </row>
    <row r="19" spans="1:15" x14ac:dyDescent="0.3">
      <c r="A19" s="1">
        <v>40026</v>
      </c>
      <c r="B19">
        <v>880.8</v>
      </c>
      <c r="C19">
        <f t="shared" si="0"/>
        <v>4.1996924168934108E-2</v>
      </c>
      <c r="D19">
        <v>446.06</v>
      </c>
      <c r="E19">
        <f t="shared" si="1"/>
        <v>8.888788365412903E-3</v>
      </c>
      <c r="F19">
        <v>410.1</v>
      </c>
      <c r="G19">
        <v>396.2</v>
      </c>
      <c r="H19">
        <v>820.3</v>
      </c>
      <c r="I19">
        <v>758.5</v>
      </c>
      <c r="J19">
        <v>124.6</v>
      </c>
      <c r="K19">
        <v>2064.35</v>
      </c>
      <c r="L19">
        <v>1414.45</v>
      </c>
      <c r="M19">
        <v>462.35</v>
      </c>
      <c r="O19">
        <v>-3.8042798147916376E-2</v>
      </c>
    </row>
    <row r="20" spans="1:15" x14ac:dyDescent="0.3">
      <c r="A20" s="1">
        <v>40033</v>
      </c>
      <c r="B20">
        <v>869.55</v>
      </c>
      <c r="C20">
        <f t="shared" si="0"/>
        <v>-1.2772479564032699E-2</v>
      </c>
      <c r="D20">
        <v>436.64</v>
      </c>
      <c r="E20">
        <f t="shared" si="1"/>
        <v>-2.1118235214993532E-2</v>
      </c>
      <c r="F20">
        <v>383.9</v>
      </c>
      <c r="G20">
        <v>367.1</v>
      </c>
      <c r="H20">
        <v>787.55</v>
      </c>
      <c r="I20">
        <v>738.1</v>
      </c>
      <c r="J20">
        <v>114.8</v>
      </c>
      <c r="K20">
        <v>2039.65</v>
      </c>
      <c r="L20">
        <v>1293.4000000000001</v>
      </c>
      <c r="M20">
        <v>456.5</v>
      </c>
      <c r="O20">
        <v>-3.7980042334442063E-2</v>
      </c>
    </row>
    <row r="21" spans="1:15" x14ac:dyDescent="0.3">
      <c r="A21" s="1">
        <v>40040</v>
      </c>
      <c r="B21">
        <v>830.5</v>
      </c>
      <c r="C21">
        <f t="shared" si="0"/>
        <v>-4.4908285895003112E-2</v>
      </c>
      <c r="D21">
        <v>440.12</v>
      </c>
      <c r="E21">
        <f t="shared" si="1"/>
        <v>7.969952363503157E-3</v>
      </c>
      <c r="F21">
        <v>408.75</v>
      </c>
      <c r="G21">
        <v>395.5</v>
      </c>
      <c r="H21">
        <v>802.95</v>
      </c>
      <c r="I21">
        <v>744.85</v>
      </c>
      <c r="J21">
        <v>117.47</v>
      </c>
      <c r="K21">
        <v>2042.35</v>
      </c>
      <c r="L21">
        <v>1349.25</v>
      </c>
      <c r="M21">
        <v>469.95</v>
      </c>
      <c r="O21">
        <v>-3.6959949542730942E-2</v>
      </c>
    </row>
    <row r="22" spans="1:15" x14ac:dyDescent="0.3">
      <c r="A22" s="1">
        <v>40047</v>
      </c>
      <c r="B22">
        <v>776.7</v>
      </c>
      <c r="C22">
        <f t="shared" si="0"/>
        <v>-6.4780252859722998E-2</v>
      </c>
      <c r="D22">
        <v>460.36</v>
      </c>
      <c r="E22">
        <f t="shared" si="1"/>
        <v>4.5987457966009289E-2</v>
      </c>
      <c r="F22">
        <v>411.7</v>
      </c>
      <c r="G22">
        <v>382.3</v>
      </c>
      <c r="H22">
        <v>804.45</v>
      </c>
      <c r="I22">
        <v>745.4</v>
      </c>
      <c r="J22">
        <v>114.47</v>
      </c>
      <c r="K22">
        <v>2033.1</v>
      </c>
      <c r="L22">
        <v>1388.2</v>
      </c>
      <c r="M22">
        <v>444.95</v>
      </c>
      <c r="O22">
        <v>-3.6019446081319878E-2</v>
      </c>
    </row>
    <row r="23" spans="1:15" x14ac:dyDescent="0.3">
      <c r="A23" s="1">
        <v>40054</v>
      </c>
      <c r="B23">
        <v>809.3</v>
      </c>
      <c r="C23">
        <f t="shared" si="0"/>
        <v>4.197244753444046E-2</v>
      </c>
      <c r="D23">
        <v>466.03</v>
      </c>
      <c r="E23">
        <f t="shared" si="1"/>
        <v>1.2316447997219478E-2</v>
      </c>
      <c r="F23">
        <v>435.2</v>
      </c>
      <c r="G23">
        <v>413.15</v>
      </c>
      <c r="H23">
        <v>817.4</v>
      </c>
      <c r="I23">
        <v>763.6</v>
      </c>
      <c r="J23">
        <v>118.3</v>
      </c>
      <c r="K23">
        <v>2190.65</v>
      </c>
      <c r="L23">
        <v>1421.4</v>
      </c>
      <c r="M23">
        <v>438.65</v>
      </c>
      <c r="O23">
        <v>-3.5281849255547108E-2</v>
      </c>
    </row>
    <row r="24" spans="1:15" x14ac:dyDescent="0.3">
      <c r="A24" s="1">
        <v>40061</v>
      </c>
      <c r="B24">
        <v>792.75</v>
      </c>
      <c r="C24">
        <f t="shared" si="0"/>
        <v>-2.0449771407389048E-2</v>
      </c>
      <c r="D24">
        <v>442.41</v>
      </c>
      <c r="E24">
        <f t="shared" si="1"/>
        <v>-5.0683432397055875E-2</v>
      </c>
      <c r="F24">
        <v>405</v>
      </c>
      <c r="G24">
        <v>414.5</v>
      </c>
      <c r="H24">
        <v>772.8</v>
      </c>
      <c r="I24">
        <v>743.9</v>
      </c>
      <c r="J24">
        <v>116.63</v>
      </c>
      <c r="K24">
        <v>2201.0500000000002</v>
      </c>
      <c r="L24">
        <v>1546.6</v>
      </c>
      <c r="M24">
        <v>430.25</v>
      </c>
      <c r="O24">
        <v>-3.3322132616487456E-2</v>
      </c>
    </row>
    <row r="25" spans="1:15" x14ac:dyDescent="0.3">
      <c r="A25" s="1">
        <v>40068</v>
      </c>
      <c r="B25">
        <v>773.6</v>
      </c>
      <c r="C25">
        <f t="shared" si="0"/>
        <v>-2.4156417533900947E-2</v>
      </c>
      <c r="D25">
        <v>451.29</v>
      </c>
      <c r="E25">
        <f t="shared" si="1"/>
        <v>2.0071879026242613E-2</v>
      </c>
      <c r="F25">
        <v>421.2</v>
      </c>
      <c r="G25">
        <v>398.55</v>
      </c>
      <c r="H25">
        <v>809.7</v>
      </c>
      <c r="I25">
        <v>835.15</v>
      </c>
      <c r="J25">
        <v>113.55</v>
      </c>
      <c r="K25">
        <v>2267.4</v>
      </c>
      <c r="L25">
        <v>1468.6</v>
      </c>
      <c r="M25">
        <v>469</v>
      </c>
      <c r="O25">
        <v>-3.3299816643993584E-2</v>
      </c>
    </row>
    <row r="26" spans="1:15" x14ac:dyDescent="0.3">
      <c r="A26" s="1">
        <v>40075</v>
      </c>
      <c r="B26">
        <v>845.35</v>
      </c>
      <c r="C26">
        <f t="shared" si="0"/>
        <v>9.2748190279214063E-2</v>
      </c>
      <c r="D26">
        <v>454.81</v>
      </c>
      <c r="E26">
        <f t="shared" si="1"/>
        <v>7.7998626160561534E-3</v>
      </c>
      <c r="F26">
        <v>442.95</v>
      </c>
      <c r="G26">
        <v>428.6</v>
      </c>
      <c r="H26">
        <v>866</v>
      </c>
      <c r="I26">
        <v>841.2</v>
      </c>
      <c r="J26">
        <v>113.45</v>
      </c>
      <c r="K26">
        <v>2364.25</v>
      </c>
      <c r="L26">
        <v>1639.3</v>
      </c>
      <c r="M26">
        <v>517.85</v>
      </c>
      <c r="O26">
        <v>-3.1300246543037764E-2</v>
      </c>
    </row>
    <row r="27" spans="1:15" x14ac:dyDescent="0.3">
      <c r="A27" s="1">
        <v>40082</v>
      </c>
      <c r="B27">
        <v>817.2</v>
      </c>
      <c r="C27">
        <f t="shared" si="0"/>
        <v>-3.3299816643993584E-2</v>
      </c>
      <c r="D27">
        <v>448.53</v>
      </c>
      <c r="E27">
        <f t="shared" si="1"/>
        <v>-1.3807963765088783E-2</v>
      </c>
      <c r="F27">
        <v>414.55</v>
      </c>
      <c r="G27">
        <v>426.85</v>
      </c>
      <c r="H27">
        <v>987.55</v>
      </c>
      <c r="I27">
        <v>839</v>
      </c>
      <c r="J27">
        <v>117.5</v>
      </c>
      <c r="K27">
        <v>2240.5</v>
      </c>
      <c r="L27">
        <v>1637.9</v>
      </c>
      <c r="M27">
        <v>498.35</v>
      </c>
      <c r="O27">
        <v>-3.0873427742105844E-2</v>
      </c>
    </row>
    <row r="28" spans="1:15" x14ac:dyDescent="0.3">
      <c r="A28" s="1">
        <v>40089</v>
      </c>
      <c r="B28">
        <v>826.75</v>
      </c>
      <c r="C28">
        <f t="shared" si="0"/>
        <v>1.1686245717082665E-2</v>
      </c>
      <c r="D28">
        <v>470.16</v>
      </c>
      <c r="E28">
        <f t="shared" si="1"/>
        <v>4.822419905023087E-2</v>
      </c>
      <c r="F28">
        <v>435.1</v>
      </c>
      <c r="G28">
        <v>439.8</v>
      </c>
      <c r="H28">
        <v>952.2</v>
      </c>
      <c r="I28">
        <v>926.6</v>
      </c>
      <c r="J28">
        <v>116.28</v>
      </c>
      <c r="K28">
        <v>2336.75</v>
      </c>
      <c r="L28">
        <v>1655.95</v>
      </c>
      <c r="M28">
        <v>510.8</v>
      </c>
      <c r="O28">
        <v>-3.0116858566764011E-2</v>
      </c>
    </row>
    <row r="29" spans="1:15" x14ac:dyDescent="0.3">
      <c r="A29" s="1">
        <v>40096</v>
      </c>
      <c r="B29">
        <v>795.35</v>
      </c>
      <c r="C29">
        <f t="shared" si="0"/>
        <v>-3.7980042334442063E-2</v>
      </c>
      <c r="D29">
        <v>485.86</v>
      </c>
      <c r="E29">
        <f t="shared" si="1"/>
        <v>3.3392887527650135E-2</v>
      </c>
      <c r="F29">
        <v>343.3</v>
      </c>
      <c r="G29">
        <v>416.05</v>
      </c>
      <c r="H29">
        <v>958.7</v>
      </c>
      <c r="I29">
        <v>901.8</v>
      </c>
      <c r="J29">
        <v>124.83</v>
      </c>
      <c r="K29">
        <v>2177.6</v>
      </c>
      <c r="L29">
        <v>1480.3</v>
      </c>
      <c r="M29">
        <v>532.54999999999995</v>
      </c>
      <c r="O29">
        <v>-2.6249456757931375E-2</v>
      </c>
    </row>
    <row r="30" spans="1:15" x14ac:dyDescent="0.3">
      <c r="A30" s="1">
        <v>40103</v>
      </c>
      <c r="B30">
        <v>792.75</v>
      </c>
      <c r="C30">
        <f t="shared" si="0"/>
        <v>-3.2690010687119165E-3</v>
      </c>
      <c r="D30">
        <v>500.26</v>
      </c>
      <c r="E30">
        <f t="shared" si="1"/>
        <v>2.963816737331737E-2</v>
      </c>
      <c r="F30">
        <v>332.85</v>
      </c>
      <c r="G30">
        <v>461.7</v>
      </c>
      <c r="H30">
        <v>944.6</v>
      </c>
      <c r="I30">
        <v>948.15</v>
      </c>
      <c r="J30">
        <v>125.25</v>
      </c>
      <c r="K30">
        <v>2193.4</v>
      </c>
      <c r="L30">
        <v>1522.25</v>
      </c>
      <c r="M30">
        <v>563.20000000000005</v>
      </c>
      <c r="O30">
        <v>-2.5988043839256209E-2</v>
      </c>
    </row>
    <row r="31" spans="1:15" x14ac:dyDescent="0.3">
      <c r="A31" s="1">
        <v>40110</v>
      </c>
      <c r="B31">
        <v>763.45</v>
      </c>
      <c r="C31">
        <f t="shared" si="0"/>
        <v>-3.6959949542730942E-2</v>
      </c>
      <c r="D31">
        <v>476.96</v>
      </c>
      <c r="E31">
        <f t="shared" si="1"/>
        <v>-4.6575780594091093E-2</v>
      </c>
      <c r="F31">
        <v>331.05</v>
      </c>
      <c r="G31">
        <v>454.55</v>
      </c>
      <c r="H31">
        <v>959.6</v>
      </c>
      <c r="I31">
        <v>903.7</v>
      </c>
      <c r="J31">
        <v>130.1</v>
      </c>
      <c r="K31">
        <v>2260</v>
      </c>
      <c r="L31">
        <v>1518.8</v>
      </c>
      <c r="M31">
        <v>529.65</v>
      </c>
      <c r="O31">
        <v>-2.4449521217129334E-2</v>
      </c>
    </row>
    <row r="32" spans="1:15" x14ac:dyDescent="0.3">
      <c r="A32" s="1">
        <v>40117</v>
      </c>
      <c r="B32">
        <v>750.65</v>
      </c>
      <c r="C32">
        <f t="shared" si="0"/>
        <v>-1.6765996463422708E-2</v>
      </c>
      <c r="D32">
        <v>443.56</v>
      </c>
      <c r="E32">
        <f t="shared" si="1"/>
        <v>-7.002683663200264E-2</v>
      </c>
      <c r="F32">
        <v>292.85000000000002</v>
      </c>
      <c r="G32">
        <v>370.25</v>
      </c>
      <c r="H32">
        <v>1011.4</v>
      </c>
      <c r="I32">
        <v>790.8</v>
      </c>
      <c r="J32">
        <v>127.4</v>
      </c>
      <c r="K32">
        <v>2206.1999999999998</v>
      </c>
      <c r="L32">
        <v>1403.3</v>
      </c>
      <c r="M32">
        <v>471.55</v>
      </c>
      <c r="O32">
        <v>-2.4262934495812884E-2</v>
      </c>
    </row>
    <row r="33" spans="1:15" x14ac:dyDescent="0.3">
      <c r="A33" s="1">
        <v>40124</v>
      </c>
      <c r="B33">
        <v>717.85</v>
      </c>
      <c r="C33">
        <f t="shared" si="0"/>
        <v>-4.3695463931259518E-2</v>
      </c>
      <c r="D33">
        <v>443.98</v>
      </c>
      <c r="E33">
        <f t="shared" si="1"/>
        <v>9.4688429975655134E-4</v>
      </c>
      <c r="F33">
        <v>320.05</v>
      </c>
      <c r="G33">
        <v>380</v>
      </c>
      <c r="H33">
        <v>1069.25</v>
      </c>
      <c r="I33">
        <v>848.55</v>
      </c>
      <c r="J33">
        <v>124.43</v>
      </c>
      <c r="K33">
        <v>2218.6</v>
      </c>
      <c r="L33">
        <v>1471.25</v>
      </c>
      <c r="M33">
        <v>499.8</v>
      </c>
      <c r="O33">
        <v>-2.4156417533900947E-2</v>
      </c>
    </row>
    <row r="34" spans="1:15" x14ac:dyDescent="0.3">
      <c r="A34" s="1">
        <v>40131</v>
      </c>
      <c r="B34">
        <v>738.85</v>
      </c>
      <c r="C34">
        <f t="shared" si="0"/>
        <v>2.9254022428083861E-2</v>
      </c>
      <c r="D34">
        <v>454.13</v>
      </c>
      <c r="E34">
        <f t="shared" si="1"/>
        <v>2.2861390152709528E-2</v>
      </c>
      <c r="F34">
        <v>302.10000000000002</v>
      </c>
      <c r="G34">
        <v>368.15</v>
      </c>
      <c r="H34">
        <v>1108.6500000000001</v>
      </c>
      <c r="I34">
        <v>908.95</v>
      </c>
      <c r="J34">
        <v>127.25</v>
      </c>
      <c r="K34">
        <v>2359.6999999999998</v>
      </c>
      <c r="L34">
        <v>1478.35</v>
      </c>
      <c r="M34">
        <v>520.75</v>
      </c>
      <c r="O34">
        <v>-2.3856858846918558E-2</v>
      </c>
    </row>
    <row r="35" spans="1:15" x14ac:dyDescent="0.3">
      <c r="A35" s="1">
        <v>40138</v>
      </c>
      <c r="B35">
        <v>766.1</v>
      </c>
      <c r="C35">
        <f t="shared" si="0"/>
        <v>3.6881640387088042E-2</v>
      </c>
      <c r="D35">
        <v>452.28</v>
      </c>
      <c r="E35">
        <f t="shared" si="1"/>
        <v>-4.0737233831722695E-3</v>
      </c>
      <c r="F35">
        <v>288.75</v>
      </c>
      <c r="G35">
        <v>375.05</v>
      </c>
      <c r="H35">
        <v>1117.55</v>
      </c>
      <c r="I35">
        <v>897</v>
      </c>
      <c r="J35">
        <v>129.94999999999999</v>
      </c>
      <c r="K35">
        <v>2426.6999999999998</v>
      </c>
      <c r="L35">
        <v>1542.8</v>
      </c>
      <c r="M35">
        <v>552.95000000000005</v>
      </c>
      <c r="O35">
        <v>-2.3013194231359311E-2</v>
      </c>
    </row>
    <row r="36" spans="1:15" x14ac:dyDescent="0.3">
      <c r="A36" s="1">
        <v>40145</v>
      </c>
      <c r="B36">
        <v>791.4</v>
      </c>
      <c r="C36">
        <f t="shared" si="0"/>
        <v>3.3024409346038314E-2</v>
      </c>
      <c r="D36">
        <v>445.6</v>
      </c>
      <c r="E36">
        <f t="shared" si="1"/>
        <v>-1.4769611744936656E-2</v>
      </c>
      <c r="F36">
        <v>283.64999999999998</v>
      </c>
      <c r="G36">
        <v>350.6</v>
      </c>
      <c r="H36">
        <v>1109.05</v>
      </c>
      <c r="I36">
        <v>850.9</v>
      </c>
      <c r="J36">
        <v>128.15</v>
      </c>
      <c r="K36">
        <v>2327.85</v>
      </c>
      <c r="L36">
        <v>1567.2</v>
      </c>
      <c r="M36">
        <v>544.85</v>
      </c>
      <c r="O36">
        <v>-2.2219553206822003E-2</v>
      </c>
    </row>
    <row r="37" spans="1:15" x14ac:dyDescent="0.3">
      <c r="A37" s="1">
        <v>40152</v>
      </c>
      <c r="B37">
        <v>812.45</v>
      </c>
      <c r="C37">
        <f t="shared" si="0"/>
        <v>2.6598433156431726E-2</v>
      </c>
      <c r="D37">
        <v>441.76</v>
      </c>
      <c r="E37">
        <f t="shared" si="1"/>
        <v>-8.6175942549372338E-3</v>
      </c>
      <c r="F37">
        <v>310.10000000000002</v>
      </c>
      <c r="G37">
        <v>380.25</v>
      </c>
      <c r="H37">
        <v>1120.3499999999999</v>
      </c>
      <c r="I37">
        <v>871.45</v>
      </c>
      <c r="J37">
        <v>128.35</v>
      </c>
      <c r="K37">
        <v>2383.6</v>
      </c>
      <c r="L37">
        <v>1591.95</v>
      </c>
      <c r="M37">
        <v>575.95000000000005</v>
      </c>
      <c r="O37">
        <v>-2.1702838063438978E-2</v>
      </c>
    </row>
    <row r="38" spans="1:15" x14ac:dyDescent="0.3">
      <c r="A38" s="1">
        <v>40159</v>
      </c>
      <c r="B38">
        <v>816.75</v>
      </c>
      <c r="C38">
        <f t="shared" si="0"/>
        <v>5.2926333928241176E-3</v>
      </c>
      <c r="D38">
        <v>474.26</v>
      </c>
      <c r="E38">
        <f t="shared" si="1"/>
        <v>7.3569358927924669E-2</v>
      </c>
      <c r="F38">
        <v>331.55</v>
      </c>
      <c r="G38">
        <v>383.05</v>
      </c>
      <c r="H38">
        <v>1103.05</v>
      </c>
      <c r="I38">
        <v>864.5</v>
      </c>
      <c r="J38">
        <v>126.38</v>
      </c>
      <c r="K38">
        <v>2460.75</v>
      </c>
      <c r="L38">
        <v>1591.75</v>
      </c>
      <c r="M38">
        <v>546.54999999999995</v>
      </c>
      <c r="O38">
        <v>-2.1585244267198381E-2</v>
      </c>
    </row>
    <row r="39" spans="1:15" x14ac:dyDescent="0.3">
      <c r="A39" s="1">
        <v>40166</v>
      </c>
      <c r="B39">
        <v>861.65</v>
      </c>
      <c r="C39">
        <f t="shared" si="0"/>
        <v>5.4973982246709491E-2</v>
      </c>
      <c r="D39">
        <v>463.74</v>
      </c>
      <c r="E39">
        <f t="shared" si="1"/>
        <v>-2.21819255260827E-2</v>
      </c>
      <c r="F39">
        <v>317.85000000000002</v>
      </c>
      <c r="G39">
        <v>357.4</v>
      </c>
      <c r="H39">
        <v>1207.05</v>
      </c>
      <c r="I39">
        <v>809.35</v>
      </c>
      <c r="J39">
        <v>123.5</v>
      </c>
      <c r="K39">
        <v>2525.9499999999998</v>
      </c>
      <c r="L39">
        <v>1548.8</v>
      </c>
      <c r="M39">
        <v>563.25</v>
      </c>
      <c r="O39">
        <v>-2.0910455227613783E-2</v>
      </c>
    </row>
    <row r="40" spans="1:15" x14ac:dyDescent="0.3">
      <c r="A40" s="1">
        <v>40173</v>
      </c>
      <c r="B40">
        <v>860.95</v>
      </c>
      <c r="C40">
        <f t="shared" si="0"/>
        <v>-8.1239482388432863E-4</v>
      </c>
      <c r="D40">
        <v>473.88</v>
      </c>
      <c r="E40">
        <f t="shared" si="1"/>
        <v>2.1865700608099337E-2</v>
      </c>
      <c r="F40">
        <v>321.14999999999998</v>
      </c>
      <c r="G40">
        <v>370.6</v>
      </c>
      <c r="H40">
        <v>1184.05</v>
      </c>
      <c r="I40">
        <v>864.9</v>
      </c>
      <c r="J40">
        <v>127.93</v>
      </c>
      <c r="K40">
        <v>2591.8000000000002</v>
      </c>
      <c r="L40">
        <v>1565.95</v>
      </c>
      <c r="M40">
        <v>615.6</v>
      </c>
      <c r="O40">
        <v>-2.0449771407389048E-2</v>
      </c>
    </row>
    <row r="41" spans="1:15" x14ac:dyDescent="0.3">
      <c r="A41" s="1">
        <v>40180</v>
      </c>
      <c r="B41">
        <v>872.45</v>
      </c>
      <c r="C41">
        <f t="shared" si="0"/>
        <v>1.3357337824496196E-2</v>
      </c>
      <c r="D41">
        <v>480.66</v>
      </c>
      <c r="E41">
        <f t="shared" si="1"/>
        <v>1.4307419599898771E-2</v>
      </c>
      <c r="F41">
        <v>329.75</v>
      </c>
      <c r="G41">
        <v>361.2</v>
      </c>
      <c r="H41">
        <v>1146.5999999999999</v>
      </c>
      <c r="I41">
        <v>877</v>
      </c>
      <c r="J41">
        <v>125.4</v>
      </c>
      <c r="K41">
        <v>2601.1</v>
      </c>
      <c r="L41">
        <v>1560.1</v>
      </c>
      <c r="M41">
        <v>617.70000000000005</v>
      </c>
      <c r="O41">
        <v>-1.7588066320616772E-2</v>
      </c>
    </row>
    <row r="42" spans="1:15" x14ac:dyDescent="0.3">
      <c r="A42" s="1">
        <v>40187</v>
      </c>
      <c r="B42">
        <v>912.15</v>
      </c>
      <c r="C42">
        <f t="shared" si="0"/>
        <v>4.5504040346151561E-2</v>
      </c>
      <c r="D42">
        <v>484.82</v>
      </c>
      <c r="E42">
        <f t="shared" si="1"/>
        <v>8.6547663629175878E-3</v>
      </c>
      <c r="F42">
        <v>325.05</v>
      </c>
      <c r="G42">
        <v>389.9</v>
      </c>
      <c r="H42">
        <v>1194.0999999999999</v>
      </c>
      <c r="I42">
        <v>873.95</v>
      </c>
      <c r="J42">
        <v>128.25</v>
      </c>
      <c r="K42">
        <v>2464.1999999999998</v>
      </c>
      <c r="L42">
        <v>1433.15</v>
      </c>
      <c r="M42">
        <v>648.45000000000005</v>
      </c>
      <c r="O42">
        <v>-1.6765996463422708E-2</v>
      </c>
    </row>
    <row r="43" spans="1:15" x14ac:dyDescent="0.3">
      <c r="A43" s="1">
        <v>40194</v>
      </c>
      <c r="B43">
        <v>980.8</v>
      </c>
      <c r="C43">
        <f t="shared" si="0"/>
        <v>7.5261744230663799E-2</v>
      </c>
      <c r="D43">
        <v>474.12</v>
      </c>
      <c r="E43">
        <f t="shared" si="1"/>
        <v>-2.2070046615238623E-2</v>
      </c>
      <c r="F43">
        <v>317.39999999999998</v>
      </c>
      <c r="G43">
        <v>386.3</v>
      </c>
      <c r="H43">
        <v>1229.95</v>
      </c>
      <c r="I43">
        <v>842.45</v>
      </c>
      <c r="J43">
        <v>126.38</v>
      </c>
      <c r="K43">
        <v>2675.8</v>
      </c>
      <c r="L43">
        <v>1413.45</v>
      </c>
      <c r="M43">
        <v>645.15</v>
      </c>
      <c r="O43">
        <v>-1.6224703419399782E-2</v>
      </c>
    </row>
    <row r="44" spans="1:15" x14ac:dyDescent="0.3">
      <c r="A44" s="1">
        <v>40201</v>
      </c>
      <c r="B44">
        <v>923.95</v>
      </c>
      <c r="C44">
        <f t="shared" si="0"/>
        <v>-5.7962887438825356E-2</v>
      </c>
      <c r="D44">
        <v>476.03</v>
      </c>
      <c r="E44">
        <f t="shared" si="1"/>
        <v>4.0285159875136428E-3</v>
      </c>
      <c r="F44">
        <v>322.14999999999998</v>
      </c>
      <c r="G44">
        <v>352.75</v>
      </c>
      <c r="H44">
        <v>1127.4000000000001</v>
      </c>
      <c r="I44">
        <v>840.7</v>
      </c>
      <c r="J44">
        <v>124.55</v>
      </c>
      <c r="K44">
        <v>2575.6</v>
      </c>
      <c r="L44">
        <v>1444.45</v>
      </c>
      <c r="M44">
        <v>624.54999999999995</v>
      </c>
      <c r="O44">
        <v>-1.5701668302257114E-2</v>
      </c>
    </row>
    <row r="45" spans="1:15" x14ac:dyDescent="0.3">
      <c r="A45" s="1">
        <v>40208</v>
      </c>
      <c r="B45">
        <v>871.7</v>
      </c>
      <c r="C45">
        <f t="shared" si="0"/>
        <v>-5.655067914930461E-2</v>
      </c>
      <c r="D45">
        <v>481.04</v>
      </c>
      <c r="E45">
        <f t="shared" si="1"/>
        <v>1.0524546772262354E-2</v>
      </c>
      <c r="F45">
        <v>306.39999999999998</v>
      </c>
      <c r="G45">
        <v>333.65</v>
      </c>
      <c r="H45">
        <v>1119.5999999999999</v>
      </c>
      <c r="I45">
        <v>830.35</v>
      </c>
      <c r="J45">
        <v>125.08</v>
      </c>
      <c r="K45">
        <v>2475.5</v>
      </c>
      <c r="L45">
        <v>1389.45</v>
      </c>
      <c r="M45">
        <v>569.1</v>
      </c>
      <c r="O45">
        <v>-1.2772479564032699E-2</v>
      </c>
    </row>
    <row r="46" spans="1:15" x14ac:dyDescent="0.3">
      <c r="A46" s="1">
        <v>40215</v>
      </c>
      <c r="B46">
        <v>850.55</v>
      </c>
      <c r="C46">
        <f t="shared" si="0"/>
        <v>-2.4262934495812884E-2</v>
      </c>
      <c r="D46">
        <v>462.12</v>
      </c>
      <c r="E46">
        <f t="shared" si="1"/>
        <v>-3.9331448528188956E-2</v>
      </c>
      <c r="F46">
        <v>300.39999999999998</v>
      </c>
      <c r="G46">
        <v>314.55</v>
      </c>
      <c r="H46">
        <v>1132.3</v>
      </c>
      <c r="I46">
        <v>801.3</v>
      </c>
      <c r="J46">
        <v>124.03</v>
      </c>
      <c r="K46">
        <v>2379.4499999999998</v>
      </c>
      <c r="L46">
        <v>1373.5</v>
      </c>
      <c r="M46">
        <v>558.95000000000005</v>
      </c>
      <c r="O46">
        <v>-1.2698253362778649E-2</v>
      </c>
    </row>
    <row r="47" spans="1:15" x14ac:dyDescent="0.3">
      <c r="A47" s="1">
        <v>40222</v>
      </c>
      <c r="B47">
        <v>885.9</v>
      </c>
      <c r="C47">
        <f t="shared" si="0"/>
        <v>4.1561342660631384E-2</v>
      </c>
      <c r="D47">
        <v>464.07</v>
      </c>
      <c r="E47">
        <f t="shared" si="1"/>
        <v>4.2196831991690225E-3</v>
      </c>
      <c r="F47">
        <v>314.5</v>
      </c>
      <c r="G47">
        <v>307</v>
      </c>
      <c r="H47">
        <v>1090.5999999999999</v>
      </c>
      <c r="I47">
        <v>826.05</v>
      </c>
      <c r="J47">
        <v>123.58</v>
      </c>
      <c r="K47">
        <v>2498.4499999999998</v>
      </c>
      <c r="L47">
        <v>1356.35</v>
      </c>
      <c r="M47">
        <v>533.95000000000005</v>
      </c>
      <c r="O47">
        <v>-1.0398186477429596E-2</v>
      </c>
    </row>
    <row r="48" spans="1:15" x14ac:dyDescent="0.3">
      <c r="A48" s="1">
        <v>40229</v>
      </c>
      <c r="B48">
        <v>901.85</v>
      </c>
      <c r="C48">
        <f t="shared" si="0"/>
        <v>1.8004289423185514E-2</v>
      </c>
      <c r="D48">
        <v>470.23</v>
      </c>
      <c r="E48">
        <f t="shared" si="1"/>
        <v>1.3273859547051145E-2</v>
      </c>
      <c r="F48">
        <v>278.8</v>
      </c>
      <c r="G48">
        <v>291.10000000000002</v>
      </c>
      <c r="H48">
        <v>1121.05</v>
      </c>
      <c r="I48">
        <v>833.55</v>
      </c>
      <c r="J48">
        <v>124.25</v>
      </c>
      <c r="K48">
        <v>2532.4</v>
      </c>
      <c r="L48">
        <v>1371</v>
      </c>
      <c r="M48">
        <v>560.75</v>
      </c>
      <c r="O48">
        <v>-9.4988986784140146E-3</v>
      </c>
    </row>
    <row r="49" spans="1:15" x14ac:dyDescent="0.3">
      <c r="A49" s="1">
        <v>40236</v>
      </c>
      <c r="B49">
        <v>923.1</v>
      </c>
      <c r="C49">
        <f t="shared" si="0"/>
        <v>2.35626767200754E-2</v>
      </c>
      <c r="D49">
        <v>469.86</v>
      </c>
      <c r="E49">
        <f t="shared" si="1"/>
        <v>-7.8684898879272807E-4</v>
      </c>
      <c r="F49">
        <v>279.35000000000002</v>
      </c>
      <c r="G49">
        <v>298.45</v>
      </c>
      <c r="H49">
        <v>1142.3</v>
      </c>
      <c r="I49">
        <v>872.15</v>
      </c>
      <c r="J49">
        <v>116.13</v>
      </c>
      <c r="K49">
        <v>2601.9499999999998</v>
      </c>
      <c r="L49">
        <v>1459.95</v>
      </c>
      <c r="M49">
        <v>574.35</v>
      </c>
      <c r="O49">
        <v>-9.183338799606363E-3</v>
      </c>
    </row>
    <row r="50" spans="1:15" x14ac:dyDescent="0.3">
      <c r="A50" s="1">
        <v>40243</v>
      </c>
      <c r="B50">
        <v>969.35</v>
      </c>
      <c r="C50">
        <f t="shared" si="0"/>
        <v>5.0102914093814323E-2</v>
      </c>
      <c r="D50">
        <v>485.81</v>
      </c>
      <c r="E50">
        <f t="shared" si="1"/>
        <v>3.3946281871195652E-2</v>
      </c>
      <c r="F50">
        <v>298.45</v>
      </c>
      <c r="G50">
        <v>316.75</v>
      </c>
      <c r="H50">
        <v>1152.0999999999999</v>
      </c>
      <c r="I50">
        <v>901.75</v>
      </c>
      <c r="J50">
        <v>122.38</v>
      </c>
      <c r="K50">
        <v>2635.7</v>
      </c>
      <c r="L50">
        <v>1457.05</v>
      </c>
      <c r="M50">
        <v>618.1</v>
      </c>
      <c r="O50">
        <v>-7.5206693893813672E-3</v>
      </c>
    </row>
    <row r="51" spans="1:15" x14ac:dyDescent="0.3">
      <c r="A51" s="1">
        <v>40250</v>
      </c>
      <c r="B51">
        <v>999.5</v>
      </c>
      <c r="C51">
        <f t="shared" si="0"/>
        <v>3.1103316655490768E-2</v>
      </c>
      <c r="D51">
        <v>475.89</v>
      </c>
      <c r="E51">
        <f t="shared" si="1"/>
        <v>-2.0419505568020451E-2</v>
      </c>
      <c r="F51">
        <v>299.10000000000002</v>
      </c>
      <c r="G51">
        <v>310.75</v>
      </c>
      <c r="H51">
        <v>1173.75</v>
      </c>
      <c r="I51">
        <v>936.65</v>
      </c>
      <c r="J51">
        <v>129.22</v>
      </c>
      <c r="K51">
        <v>2673.25</v>
      </c>
      <c r="L51">
        <v>1463.6</v>
      </c>
      <c r="M51">
        <v>607.54999999999995</v>
      </c>
      <c r="O51">
        <v>-7.3500715493691826E-3</v>
      </c>
    </row>
    <row r="52" spans="1:15" x14ac:dyDescent="0.3">
      <c r="A52" s="1">
        <v>40257</v>
      </c>
      <c r="B52">
        <v>978.6</v>
      </c>
      <c r="C52">
        <f t="shared" si="0"/>
        <v>-2.0910455227613783E-2</v>
      </c>
      <c r="D52">
        <v>474.79</v>
      </c>
      <c r="E52">
        <f t="shared" si="1"/>
        <v>-2.3114585303325684E-3</v>
      </c>
      <c r="F52">
        <v>311.89999999999998</v>
      </c>
      <c r="G52">
        <v>312.95</v>
      </c>
      <c r="H52">
        <v>1253.9000000000001</v>
      </c>
      <c r="I52">
        <v>956.55</v>
      </c>
      <c r="J52">
        <v>130.65</v>
      </c>
      <c r="K52">
        <v>2772.35</v>
      </c>
      <c r="L52">
        <v>1429.3</v>
      </c>
      <c r="M52">
        <v>644.25</v>
      </c>
      <c r="O52">
        <v>-6.7907444668008051E-3</v>
      </c>
    </row>
    <row r="53" spans="1:15" x14ac:dyDescent="0.3">
      <c r="A53" s="1">
        <v>40264</v>
      </c>
      <c r="B53">
        <v>939.9</v>
      </c>
      <c r="C53">
        <f t="shared" si="0"/>
        <v>-3.9546290619252036E-2</v>
      </c>
      <c r="D53">
        <v>472.33</v>
      </c>
      <c r="E53">
        <f t="shared" si="1"/>
        <v>-5.1812380210198954E-3</v>
      </c>
      <c r="F53">
        <v>310.14999999999998</v>
      </c>
      <c r="G53">
        <v>294.64999999999998</v>
      </c>
      <c r="H53">
        <v>1284.55</v>
      </c>
      <c r="I53">
        <v>947.5</v>
      </c>
      <c r="J53">
        <v>132.19999999999999</v>
      </c>
      <c r="K53">
        <v>2774.85</v>
      </c>
      <c r="L53">
        <v>1396.85</v>
      </c>
      <c r="M53">
        <v>644.1</v>
      </c>
      <c r="O53">
        <v>-6.64674131239668E-3</v>
      </c>
    </row>
    <row r="54" spans="1:15" x14ac:dyDescent="0.3">
      <c r="A54" s="1">
        <v>40271</v>
      </c>
      <c r="B54">
        <v>949.9</v>
      </c>
      <c r="C54">
        <f t="shared" si="0"/>
        <v>1.0639429726566656E-2</v>
      </c>
      <c r="D54">
        <v>483.16</v>
      </c>
      <c r="E54">
        <f t="shared" si="1"/>
        <v>2.292888446636894E-2</v>
      </c>
      <c r="F54">
        <v>302</v>
      </c>
      <c r="G54">
        <v>311.60000000000002</v>
      </c>
      <c r="H54">
        <v>1263.9000000000001</v>
      </c>
      <c r="I54">
        <v>952.65</v>
      </c>
      <c r="J54">
        <v>132</v>
      </c>
      <c r="K54">
        <v>2670.45</v>
      </c>
      <c r="L54">
        <v>1393.15</v>
      </c>
      <c r="M54">
        <v>652.20000000000005</v>
      </c>
      <c r="O54">
        <v>-6.4067270634166782E-3</v>
      </c>
    </row>
    <row r="55" spans="1:15" x14ac:dyDescent="0.3">
      <c r="A55" s="1">
        <v>40278</v>
      </c>
      <c r="B55">
        <v>955.7</v>
      </c>
      <c r="C55">
        <f t="shared" si="0"/>
        <v>6.1059058848300539E-3</v>
      </c>
      <c r="D55">
        <v>512.74</v>
      </c>
      <c r="E55">
        <f t="shared" si="1"/>
        <v>6.1221955459889024E-2</v>
      </c>
      <c r="F55">
        <v>307.89999999999998</v>
      </c>
      <c r="G55">
        <v>333</v>
      </c>
      <c r="H55">
        <v>1242.55</v>
      </c>
      <c r="I55">
        <v>978.3</v>
      </c>
      <c r="J55">
        <v>134.63</v>
      </c>
      <c r="K55">
        <v>2676.2</v>
      </c>
      <c r="L55">
        <v>1377.65</v>
      </c>
      <c r="M55">
        <v>676.2</v>
      </c>
      <c r="O55">
        <v>-4.6122223893317518E-3</v>
      </c>
    </row>
    <row r="56" spans="1:15" x14ac:dyDescent="0.3">
      <c r="A56" s="1">
        <v>40285</v>
      </c>
      <c r="B56">
        <v>932.9</v>
      </c>
      <c r="C56">
        <f t="shared" si="0"/>
        <v>-2.3856858846918558E-2</v>
      </c>
      <c r="D56">
        <v>498.71</v>
      </c>
      <c r="E56">
        <f t="shared" si="1"/>
        <v>-2.7362795958965614E-2</v>
      </c>
      <c r="F56">
        <v>304.8</v>
      </c>
      <c r="G56">
        <v>330.25</v>
      </c>
      <c r="H56">
        <v>1199.9000000000001</v>
      </c>
      <c r="I56">
        <v>922.45</v>
      </c>
      <c r="J56">
        <v>134.55000000000001</v>
      </c>
      <c r="K56">
        <v>2788.6</v>
      </c>
      <c r="L56">
        <v>1351.15</v>
      </c>
      <c r="M56">
        <v>695.7</v>
      </c>
      <c r="O56">
        <v>-4.2153861594821556E-3</v>
      </c>
    </row>
    <row r="57" spans="1:15" x14ac:dyDescent="0.3">
      <c r="A57" s="1">
        <v>40292</v>
      </c>
      <c r="B57">
        <v>903.7</v>
      </c>
      <c r="C57">
        <f t="shared" si="0"/>
        <v>-3.1300246543037764E-2</v>
      </c>
      <c r="D57">
        <v>496.15</v>
      </c>
      <c r="E57">
        <f t="shared" si="1"/>
        <v>-5.1332437689238283E-3</v>
      </c>
      <c r="F57">
        <v>298.2</v>
      </c>
      <c r="G57">
        <v>332.3</v>
      </c>
      <c r="H57">
        <v>1212.95</v>
      </c>
      <c r="I57">
        <v>977.7</v>
      </c>
      <c r="J57">
        <v>133.47</v>
      </c>
      <c r="K57">
        <v>2726.95</v>
      </c>
      <c r="L57">
        <v>1361.35</v>
      </c>
      <c r="M57">
        <v>648.35</v>
      </c>
      <c r="O57">
        <v>-4.0049039640376715E-3</v>
      </c>
    </row>
    <row r="58" spans="1:15" x14ac:dyDescent="0.3">
      <c r="A58" s="1">
        <v>40299</v>
      </c>
      <c r="B58">
        <v>905.05</v>
      </c>
      <c r="C58">
        <f t="shared" si="0"/>
        <v>1.493858581387528E-3</v>
      </c>
      <c r="D58">
        <v>498.45</v>
      </c>
      <c r="E58">
        <f t="shared" si="1"/>
        <v>4.6356948503477003E-3</v>
      </c>
      <c r="F58">
        <v>298.55</v>
      </c>
      <c r="G58">
        <v>310.7</v>
      </c>
      <c r="H58">
        <v>1259.95</v>
      </c>
      <c r="I58">
        <v>951.95</v>
      </c>
      <c r="J58">
        <v>132.93</v>
      </c>
      <c r="K58">
        <v>2738.15</v>
      </c>
      <c r="L58">
        <v>1279.7</v>
      </c>
      <c r="M58">
        <v>618.85</v>
      </c>
      <c r="O58">
        <v>-3.7906137184115251E-3</v>
      </c>
    </row>
    <row r="59" spans="1:15" x14ac:dyDescent="0.3">
      <c r="A59" s="1">
        <v>40306</v>
      </c>
      <c r="B59">
        <v>861.35</v>
      </c>
      <c r="C59">
        <f t="shared" si="0"/>
        <v>-4.8284625158830932E-2</v>
      </c>
      <c r="D59">
        <v>476.43</v>
      </c>
      <c r="E59">
        <f t="shared" si="1"/>
        <v>-4.4176948540475436E-2</v>
      </c>
      <c r="F59">
        <v>287.5</v>
      </c>
      <c r="G59">
        <v>284.64999999999998</v>
      </c>
      <c r="H59">
        <v>1205.5999999999999</v>
      </c>
      <c r="I59">
        <v>876.6</v>
      </c>
      <c r="J59">
        <v>129.57</v>
      </c>
      <c r="K59">
        <v>2616.85</v>
      </c>
      <c r="L59">
        <v>1279</v>
      </c>
      <c r="M59">
        <v>558.35</v>
      </c>
      <c r="O59">
        <v>-3.6266102527293675E-3</v>
      </c>
    </row>
    <row r="60" spans="1:15" x14ac:dyDescent="0.3">
      <c r="A60" s="1">
        <v>40313</v>
      </c>
      <c r="B60">
        <v>892.8</v>
      </c>
      <c r="C60">
        <f t="shared" si="0"/>
        <v>3.6512451384454553E-2</v>
      </c>
      <c r="D60">
        <v>471.86</v>
      </c>
      <c r="E60">
        <f t="shared" si="1"/>
        <v>-9.5921751359066242E-3</v>
      </c>
      <c r="F60">
        <v>264.55</v>
      </c>
      <c r="G60">
        <v>298.55</v>
      </c>
      <c r="H60">
        <v>1292</v>
      </c>
      <c r="I60">
        <v>911.05</v>
      </c>
      <c r="J60">
        <v>134.07</v>
      </c>
      <c r="K60">
        <v>2651.9</v>
      </c>
      <c r="L60">
        <v>1259.5</v>
      </c>
      <c r="M60">
        <v>547.95000000000005</v>
      </c>
      <c r="O60">
        <v>-3.2690010687119165E-3</v>
      </c>
    </row>
    <row r="61" spans="1:15" x14ac:dyDescent="0.3">
      <c r="A61" s="1">
        <v>40320</v>
      </c>
      <c r="B61">
        <v>863.05</v>
      </c>
      <c r="C61">
        <f t="shared" si="0"/>
        <v>-3.3322132616487456E-2</v>
      </c>
      <c r="D61">
        <v>457.83</v>
      </c>
      <c r="E61">
        <f t="shared" si="1"/>
        <v>-2.9733395498664921E-2</v>
      </c>
      <c r="F61">
        <v>266.2</v>
      </c>
      <c r="G61">
        <v>269</v>
      </c>
      <c r="H61">
        <v>1310</v>
      </c>
      <c r="I61">
        <v>834.8</v>
      </c>
      <c r="J61">
        <v>135.65</v>
      </c>
      <c r="K61">
        <v>2581.75</v>
      </c>
      <c r="L61">
        <v>1238.55</v>
      </c>
      <c r="M61">
        <v>509.25</v>
      </c>
      <c r="O61">
        <v>-1.8875378604976635E-3</v>
      </c>
    </row>
    <row r="62" spans="1:15" x14ac:dyDescent="0.3">
      <c r="A62" s="1">
        <v>40327</v>
      </c>
      <c r="B62">
        <v>826.05</v>
      </c>
      <c r="C62">
        <f t="shared" si="0"/>
        <v>-4.2871212560106599E-2</v>
      </c>
      <c r="D62">
        <v>463.79</v>
      </c>
      <c r="E62">
        <f t="shared" si="1"/>
        <v>1.301793242033077E-2</v>
      </c>
      <c r="F62">
        <v>260.7</v>
      </c>
      <c r="G62">
        <v>280.05</v>
      </c>
      <c r="H62">
        <v>1370.1</v>
      </c>
      <c r="I62">
        <v>864.75</v>
      </c>
      <c r="J62">
        <v>141.6</v>
      </c>
      <c r="K62">
        <v>2677.45</v>
      </c>
      <c r="L62">
        <v>1225.2</v>
      </c>
      <c r="M62">
        <v>496.85</v>
      </c>
      <c r="O62">
        <v>-1.2952210808397011E-3</v>
      </c>
    </row>
    <row r="63" spans="1:15" x14ac:dyDescent="0.3">
      <c r="A63" s="1">
        <v>40334</v>
      </c>
      <c r="B63">
        <v>841.9</v>
      </c>
      <c r="C63">
        <f t="shared" si="0"/>
        <v>1.9187700502390926E-2</v>
      </c>
      <c r="D63">
        <v>466.36</v>
      </c>
      <c r="E63">
        <f t="shared" si="1"/>
        <v>5.5413010198581102E-3</v>
      </c>
      <c r="F63">
        <v>276.3</v>
      </c>
      <c r="G63">
        <v>281.75</v>
      </c>
      <c r="H63">
        <v>1405.6</v>
      </c>
      <c r="I63">
        <v>865.85</v>
      </c>
      <c r="J63">
        <v>145.43</v>
      </c>
      <c r="K63">
        <v>2728.95</v>
      </c>
      <c r="L63">
        <v>1330.05</v>
      </c>
      <c r="M63">
        <v>485.25</v>
      </c>
      <c r="O63">
        <v>-8.1239482388432863E-4</v>
      </c>
    </row>
    <row r="64" spans="1:15" x14ac:dyDescent="0.3">
      <c r="A64" s="1">
        <v>40341</v>
      </c>
      <c r="B64">
        <v>861.75</v>
      </c>
      <c r="C64">
        <f t="shared" si="0"/>
        <v>2.3577622045373586E-2</v>
      </c>
      <c r="D64">
        <v>478.55</v>
      </c>
      <c r="E64">
        <f t="shared" si="1"/>
        <v>2.6138605369242639E-2</v>
      </c>
      <c r="F64">
        <v>273.5</v>
      </c>
      <c r="G64">
        <v>262.39999999999998</v>
      </c>
      <c r="H64">
        <v>1466.05</v>
      </c>
      <c r="I64">
        <v>846</v>
      </c>
      <c r="J64">
        <v>140.78</v>
      </c>
      <c r="K64">
        <v>2630.75</v>
      </c>
      <c r="L64">
        <v>1356.65</v>
      </c>
      <c r="M64">
        <v>473.6</v>
      </c>
      <c r="O64">
        <v>-8.0833483024976723E-4</v>
      </c>
    </row>
    <row r="65" spans="1:15" x14ac:dyDescent="0.3">
      <c r="A65" s="1">
        <v>40348</v>
      </c>
      <c r="B65">
        <v>862.1</v>
      </c>
      <c r="C65">
        <f t="shared" si="0"/>
        <v>4.061502756019991E-4</v>
      </c>
      <c r="D65">
        <v>483.43</v>
      </c>
      <c r="E65">
        <f t="shared" si="1"/>
        <v>1.0197471528575896E-2</v>
      </c>
      <c r="F65">
        <v>264.95</v>
      </c>
      <c r="G65">
        <v>282.64999999999998</v>
      </c>
      <c r="H65">
        <v>1421.7</v>
      </c>
      <c r="I65">
        <v>869.3</v>
      </c>
      <c r="J65">
        <v>147.44999999999999</v>
      </c>
      <c r="K65">
        <v>2786.2</v>
      </c>
      <c r="L65">
        <v>1351.15</v>
      </c>
      <c r="M65">
        <v>473.75</v>
      </c>
      <c r="O65">
        <v>-6.5026010404159386E-4</v>
      </c>
    </row>
    <row r="66" spans="1:15" x14ac:dyDescent="0.3">
      <c r="A66" s="1">
        <v>40355</v>
      </c>
      <c r="B66">
        <v>861.7</v>
      </c>
      <c r="C66">
        <f t="shared" si="0"/>
        <v>-4.6398329660129594E-4</v>
      </c>
      <c r="D66">
        <v>490.38</v>
      </c>
      <c r="E66">
        <f t="shared" si="1"/>
        <v>1.4376435057815998E-2</v>
      </c>
      <c r="F66">
        <v>263.05</v>
      </c>
      <c r="G66">
        <v>286.14999999999998</v>
      </c>
      <c r="H66">
        <v>1483.8</v>
      </c>
      <c r="I66">
        <v>856.55</v>
      </c>
      <c r="J66">
        <v>150.72</v>
      </c>
      <c r="K66">
        <v>2777.7</v>
      </c>
      <c r="L66">
        <v>1396.8</v>
      </c>
      <c r="M66">
        <v>490.05</v>
      </c>
      <c r="O66">
        <v>-4.6398329660129594E-4</v>
      </c>
    </row>
    <row r="67" spans="1:15" x14ac:dyDescent="0.3">
      <c r="A67" s="1">
        <v>40362</v>
      </c>
      <c r="B67">
        <v>863.05</v>
      </c>
      <c r="C67">
        <f t="shared" si="0"/>
        <v>1.5666705349888697E-3</v>
      </c>
      <c r="D67">
        <v>478.38</v>
      </c>
      <c r="E67">
        <f t="shared" si="1"/>
        <v>-2.447081854888046E-2</v>
      </c>
      <c r="F67">
        <v>264.7</v>
      </c>
      <c r="G67">
        <v>282.35000000000002</v>
      </c>
      <c r="H67">
        <v>1435.8</v>
      </c>
      <c r="I67">
        <v>840.05</v>
      </c>
      <c r="J67">
        <v>151.28</v>
      </c>
      <c r="K67">
        <v>2727.5</v>
      </c>
      <c r="L67">
        <v>1415.9</v>
      </c>
      <c r="M67">
        <v>474.95</v>
      </c>
      <c r="O67">
        <v>-4.084967320261438E-4</v>
      </c>
    </row>
    <row r="68" spans="1:15" x14ac:dyDescent="0.3">
      <c r="A68" s="1">
        <v>40369</v>
      </c>
      <c r="B68">
        <v>832.6</v>
      </c>
      <c r="C68">
        <f t="shared" ref="C68:C131" si="2">(B68-B67)/B67</f>
        <v>-3.5281849255547108E-2</v>
      </c>
      <c r="D68">
        <v>478.71</v>
      </c>
      <c r="E68">
        <f t="shared" ref="E68:E131" si="3">(D68-D67)/D67</f>
        <v>6.8982817007396649E-4</v>
      </c>
      <c r="F68">
        <v>308.64999999999998</v>
      </c>
      <c r="G68">
        <v>295.8</v>
      </c>
      <c r="H68">
        <v>1462.9</v>
      </c>
      <c r="I68">
        <v>875.9</v>
      </c>
      <c r="J68">
        <v>150.18</v>
      </c>
      <c r="K68">
        <v>2873.8</v>
      </c>
      <c r="L68">
        <v>1424.25</v>
      </c>
      <c r="M68">
        <v>495.95</v>
      </c>
      <c r="O68">
        <v>-1.3950892857151316E-4</v>
      </c>
    </row>
    <row r="69" spans="1:15" x14ac:dyDescent="0.3">
      <c r="A69" s="1">
        <v>40376</v>
      </c>
      <c r="B69">
        <v>814.1</v>
      </c>
      <c r="C69">
        <f t="shared" si="2"/>
        <v>-2.2219553206822003E-2</v>
      </c>
      <c r="D69">
        <v>487.57</v>
      </c>
      <c r="E69">
        <f t="shared" si="3"/>
        <v>1.8508073781621469E-2</v>
      </c>
      <c r="F69">
        <v>298.45</v>
      </c>
      <c r="G69">
        <v>319.55</v>
      </c>
      <c r="H69">
        <v>1477.85</v>
      </c>
      <c r="I69">
        <v>902.4</v>
      </c>
      <c r="J69">
        <v>149.18</v>
      </c>
      <c r="K69">
        <v>2777</v>
      </c>
      <c r="L69">
        <v>1374.1</v>
      </c>
      <c r="M69">
        <v>508.75</v>
      </c>
      <c r="O69">
        <v>0</v>
      </c>
    </row>
    <row r="70" spans="1:15" x14ac:dyDescent="0.3">
      <c r="A70" s="1">
        <v>40383</v>
      </c>
      <c r="B70">
        <v>819.95</v>
      </c>
      <c r="C70">
        <f t="shared" si="2"/>
        <v>7.1858494042501197E-3</v>
      </c>
      <c r="D70">
        <v>492.04</v>
      </c>
      <c r="E70">
        <f t="shared" si="3"/>
        <v>9.1679143507599464E-3</v>
      </c>
      <c r="F70">
        <v>313.8</v>
      </c>
      <c r="G70">
        <v>322.5</v>
      </c>
      <c r="H70">
        <v>1365.3</v>
      </c>
      <c r="I70">
        <v>912.85</v>
      </c>
      <c r="J70">
        <v>150.82</v>
      </c>
      <c r="K70">
        <v>2786.45</v>
      </c>
      <c r="L70">
        <v>1358.2</v>
      </c>
      <c r="M70">
        <v>535.65</v>
      </c>
      <c r="O70">
        <v>2.6966292134827371E-4</v>
      </c>
    </row>
    <row r="71" spans="1:15" x14ac:dyDescent="0.3">
      <c r="A71" s="1">
        <v>40390</v>
      </c>
      <c r="B71">
        <v>831</v>
      </c>
      <c r="C71">
        <f t="shared" si="2"/>
        <v>1.3476431489724928E-2</v>
      </c>
      <c r="D71">
        <v>487.58</v>
      </c>
      <c r="E71">
        <f t="shared" si="3"/>
        <v>-9.0643037151451836E-3</v>
      </c>
      <c r="F71">
        <v>306.8</v>
      </c>
      <c r="G71">
        <v>301.39999999999998</v>
      </c>
      <c r="H71">
        <v>1354.6</v>
      </c>
      <c r="I71">
        <v>904.9</v>
      </c>
      <c r="J71">
        <v>154.38</v>
      </c>
      <c r="K71">
        <v>2788.4</v>
      </c>
      <c r="L71">
        <v>1198.5999999999999</v>
      </c>
      <c r="M71">
        <v>537</v>
      </c>
      <c r="O71">
        <v>4.061502756019991E-4</v>
      </c>
    </row>
    <row r="72" spans="1:15" x14ac:dyDescent="0.3">
      <c r="A72" s="1">
        <v>40397</v>
      </c>
      <c r="B72">
        <v>827.85</v>
      </c>
      <c r="C72">
        <f t="shared" si="2"/>
        <v>-3.7906137184115251E-3</v>
      </c>
      <c r="D72">
        <v>501.52</v>
      </c>
      <c r="E72">
        <f t="shared" si="3"/>
        <v>2.8590180073013654E-2</v>
      </c>
      <c r="F72">
        <v>323.39999999999998</v>
      </c>
      <c r="G72">
        <v>307.7</v>
      </c>
      <c r="H72">
        <v>1338.5</v>
      </c>
      <c r="I72">
        <v>949.8</v>
      </c>
      <c r="J72">
        <v>158.75</v>
      </c>
      <c r="K72">
        <v>2863.8</v>
      </c>
      <c r="L72">
        <v>1221.4000000000001</v>
      </c>
      <c r="M72">
        <v>531.5</v>
      </c>
      <c r="O72">
        <v>5.1160411143663512E-4</v>
      </c>
    </row>
    <row r="73" spans="1:15" x14ac:dyDescent="0.3">
      <c r="A73" s="1">
        <v>40404</v>
      </c>
      <c r="B73">
        <v>844</v>
      </c>
      <c r="C73">
        <f t="shared" si="2"/>
        <v>1.9508365041976176E-2</v>
      </c>
      <c r="D73">
        <v>499.35</v>
      </c>
      <c r="E73">
        <f t="shared" si="3"/>
        <v>-4.3268463869834883E-3</v>
      </c>
      <c r="F73">
        <v>316.95</v>
      </c>
      <c r="G73">
        <v>322.5</v>
      </c>
      <c r="H73">
        <v>1339.45</v>
      </c>
      <c r="I73">
        <v>976.4</v>
      </c>
      <c r="J73">
        <v>156.25</v>
      </c>
      <c r="K73">
        <v>2777.25</v>
      </c>
      <c r="L73">
        <v>1249.1500000000001</v>
      </c>
      <c r="M73">
        <v>527.20000000000005</v>
      </c>
      <c r="O73">
        <v>6.1557402277614547E-4</v>
      </c>
    </row>
    <row r="74" spans="1:15" x14ac:dyDescent="0.3">
      <c r="A74" s="1">
        <v>40411</v>
      </c>
      <c r="B74">
        <v>871.05</v>
      </c>
      <c r="C74">
        <f t="shared" si="2"/>
        <v>3.2049763033175305E-2</v>
      </c>
      <c r="D74">
        <v>493.9</v>
      </c>
      <c r="E74">
        <f t="shared" si="3"/>
        <v>-1.0914188444978563E-2</v>
      </c>
      <c r="F74">
        <v>310.3</v>
      </c>
      <c r="G74">
        <v>333.8</v>
      </c>
      <c r="H74">
        <v>1326.15</v>
      </c>
      <c r="I74">
        <v>994</v>
      </c>
      <c r="J74">
        <v>162.69999999999999</v>
      </c>
      <c r="K74">
        <v>2769.6</v>
      </c>
      <c r="L74">
        <v>1239.7</v>
      </c>
      <c r="M74">
        <v>518.9</v>
      </c>
      <c r="O74">
        <v>1.2054417082831849E-3</v>
      </c>
    </row>
    <row r="75" spans="1:15" x14ac:dyDescent="0.3">
      <c r="A75" s="1">
        <v>40418</v>
      </c>
      <c r="B75">
        <v>872.1</v>
      </c>
      <c r="C75">
        <f t="shared" si="2"/>
        <v>1.2054417082831849E-3</v>
      </c>
      <c r="D75">
        <v>494.41</v>
      </c>
      <c r="E75">
        <f t="shared" si="3"/>
        <v>1.0325976918405502E-3</v>
      </c>
      <c r="F75">
        <v>316.10000000000002</v>
      </c>
      <c r="G75">
        <v>306.85000000000002</v>
      </c>
      <c r="H75">
        <v>1327.85</v>
      </c>
      <c r="I75">
        <v>957.45</v>
      </c>
      <c r="J75">
        <v>161.19999999999999</v>
      </c>
      <c r="K75">
        <v>2709.9</v>
      </c>
      <c r="L75">
        <v>1218.7</v>
      </c>
      <c r="M75">
        <v>510.15</v>
      </c>
      <c r="O75">
        <v>1.493858581387528E-3</v>
      </c>
    </row>
    <row r="76" spans="1:15" x14ac:dyDescent="0.3">
      <c r="A76" s="1">
        <v>40425</v>
      </c>
      <c r="B76">
        <v>896.65</v>
      </c>
      <c r="C76">
        <f t="shared" si="2"/>
        <v>2.8150441463134907E-2</v>
      </c>
      <c r="D76">
        <v>477.25</v>
      </c>
      <c r="E76">
        <f t="shared" si="3"/>
        <v>-3.4708035840699064E-2</v>
      </c>
      <c r="F76">
        <v>339.25</v>
      </c>
      <c r="G76">
        <v>313.25</v>
      </c>
      <c r="H76">
        <v>1389.85</v>
      </c>
      <c r="I76">
        <v>1001</v>
      </c>
      <c r="J76">
        <v>164</v>
      </c>
      <c r="K76">
        <v>2777.45</v>
      </c>
      <c r="L76">
        <v>1272.0999999999999</v>
      </c>
      <c r="M76">
        <v>540.95000000000005</v>
      </c>
      <c r="O76">
        <v>1.5666705349888697E-3</v>
      </c>
    </row>
    <row r="77" spans="1:15" x14ac:dyDescent="0.3">
      <c r="A77" s="1">
        <v>40432</v>
      </c>
      <c r="B77">
        <v>980.9</v>
      </c>
      <c r="C77">
        <f t="shared" si="2"/>
        <v>9.3960854290971951E-2</v>
      </c>
      <c r="D77">
        <v>495.44</v>
      </c>
      <c r="E77">
        <f t="shared" si="3"/>
        <v>3.811419591409114E-2</v>
      </c>
      <c r="F77">
        <v>350.1</v>
      </c>
      <c r="G77">
        <v>322</v>
      </c>
      <c r="H77">
        <v>1403.5</v>
      </c>
      <c r="I77">
        <v>1050.2</v>
      </c>
      <c r="J77">
        <v>162.35</v>
      </c>
      <c r="K77">
        <v>2895</v>
      </c>
      <c r="L77">
        <v>1314.8</v>
      </c>
      <c r="M77">
        <v>593.65</v>
      </c>
      <c r="O77">
        <v>1.5963284445774945E-3</v>
      </c>
    </row>
    <row r="78" spans="1:15" x14ac:dyDescent="0.3">
      <c r="A78" s="1">
        <v>40439</v>
      </c>
      <c r="B78">
        <v>997.85</v>
      </c>
      <c r="C78">
        <f t="shared" si="2"/>
        <v>1.7280048934651897E-2</v>
      </c>
      <c r="D78">
        <v>488.72</v>
      </c>
      <c r="E78">
        <f t="shared" si="3"/>
        <v>-1.3563700952688459E-2</v>
      </c>
      <c r="F78">
        <v>358.85</v>
      </c>
      <c r="G78">
        <v>352.5</v>
      </c>
      <c r="H78">
        <v>1476.8</v>
      </c>
      <c r="I78">
        <v>1114.2</v>
      </c>
      <c r="J78">
        <v>168.35</v>
      </c>
      <c r="K78">
        <v>2970.15</v>
      </c>
      <c r="L78">
        <v>1388.35</v>
      </c>
      <c r="M78">
        <v>604.79999999999995</v>
      </c>
      <c r="O78">
        <v>1.8301052310508549E-3</v>
      </c>
    </row>
    <row r="79" spans="1:15" x14ac:dyDescent="0.3">
      <c r="A79" s="1">
        <v>40446</v>
      </c>
      <c r="B79">
        <v>1014.6</v>
      </c>
      <c r="C79">
        <f t="shared" si="2"/>
        <v>1.6786090093701456E-2</v>
      </c>
      <c r="D79">
        <v>491.44</v>
      </c>
      <c r="E79">
        <f t="shared" si="3"/>
        <v>5.5655590112947502E-3</v>
      </c>
      <c r="F79">
        <v>368.15</v>
      </c>
      <c r="G79">
        <v>365.25</v>
      </c>
      <c r="H79">
        <v>1496.4</v>
      </c>
      <c r="I79">
        <v>1114.0999999999999</v>
      </c>
      <c r="J79">
        <v>179.25</v>
      </c>
      <c r="K79">
        <v>3049.1</v>
      </c>
      <c r="L79">
        <v>1481.75</v>
      </c>
      <c r="M79">
        <v>629.95000000000005</v>
      </c>
      <c r="O79">
        <v>4.9213102988670265E-3</v>
      </c>
    </row>
    <row r="80" spans="1:15" x14ac:dyDescent="0.3">
      <c r="A80" s="1">
        <v>40453</v>
      </c>
      <c r="B80">
        <v>1004.05</v>
      </c>
      <c r="C80">
        <f t="shared" si="2"/>
        <v>-1.0398186477429596E-2</v>
      </c>
      <c r="D80">
        <v>518.14</v>
      </c>
      <c r="E80">
        <f t="shared" si="3"/>
        <v>5.4330131857398642E-2</v>
      </c>
      <c r="F80">
        <v>365.1</v>
      </c>
      <c r="G80">
        <v>388.1</v>
      </c>
      <c r="H80">
        <v>1484.55</v>
      </c>
      <c r="I80">
        <v>1135.2</v>
      </c>
      <c r="J80">
        <v>178.65</v>
      </c>
      <c r="K80">
        <v>3102.15</v>
      </c>
      <c r="L80">
        <v>1479.95</v>
      </c>
      <c r="M80">
        <v>667.8</v>
      </c>
      <c r="O80">
        <v>5.2926333928241176E-3</v>
      </c>
    </row>
    <row r="81" spans="1:15" x14ac:dyDescent="0.3">
      <c r="A81" s="1">
        <v>40460</v>
      </c>
      <c r="B81">
        <v>1018.3</v>
      </c>
      <c r="C81">
        <f t="shared" si="2"/>
        <v>1.4192520292814103E-2</v>
      </c>
      <c r="D81">
        <v>516.25</v>
      </c>
      <c r="E81">
        <f t="shared" si="3"/>
        <v>-3.6476627938394767E-3</v>
      </c>
      <c r="F81">
        <v>352.9</v>
      </c>
      <c r="G81">
        <v>382.65</v>
      </c>
      <c r="H81">
        <v>1560.4</v>
      </c>
      <c r="I81">
        <v>1126.2</v>
      </c>
      <c r="J81">
        <v>172.45</v>
      </c>
      <c r="K81">
        <v>3076.3</v>
      </c>
      <c r="L81">
        <v>1497.2</v>
      </c>
      <c r="M81">
        <v>626.6</v>
      </c>
      <c r="O81">
        <v>5.3178019751835906E-3</v>
      </c>
    </row>
    <row r="82" spans="1:15" x14ac:dyDescent="0.3">
      <c r="A82" s="1">
        <v>40467</v>
      </c>
      <c r="B82">
        <v>996.2</v>
      </c>
      <c r="C82">
        <f t="shared" si="2"/>
        <v>-2.1702838063438978E-2</v>
      </c>
      <c r="D82">
        <v>504.97</v>
      </c>
      <c r="E82">
        <f t="shared" si="3"/>
        <v>-2.1849878934624645E-2</v>
      </c>
      <c r="F82">
        <v>333.65</v>
      </c>
      <c r="G82">
        <v>373.9</v>
      </c>
      <c r="H82">
        <v>1585.25</v>
      </c>
      <c r="I82">
        <v>1124.6500000000001</v>
      </c>
      <c r="J82">
        <v>171.95</v>
      </c>
      <c r="K82">
        <v>3076.3</v>
      </c>
      <c r="L82">
        <v>1518.9</v>
      </c>
      <c r="M82">
        <v>635.85</v>
      </c>
      <c r="O82">
        <v>5.3884149079479124E-3</v>
      </c>
    </row>
    <row r="83" spans="1:15" x14ac:dyDescent="0.3">
      <c r="A83" s="1">
        <v>40474</v>
      </c>
      <c r="B83">
        <v>983.55</v>
      </c>
      <c r="C83">
        <f t="shared" si="2"/>
        <v>-1.2698253362778649E-2</v>
      </c>
      <c r="D83">
        <v>505.22</v>
      </c>
      <c r="E83">
        <f t="shared" si="3"/>
        <v>4.9507891557914324E-4</v>
      </c>
      <c r="F83">
        <v>333.45</v>
      </c>
      <c r="G83">
        <v>363.4</v>
      </c>
      <c r="H83">
        <v>1609.5</v>
      </c>
      <c r="I83">
        <v>1131.8499999999999</v>
      </c>
      <c r="J83">
        <v>171.2</v>
      </c>
      <c r="K83">
        <v>3053.15</v>
      </c>
      <c r="L83">
        <v>1503.3</v>
      </c>
      <c r="M83">
        <v>617.5</v>
      </c>
      <c r="O83">
        <v>6.1059058848300539E-3</v>
      </c>
    </row>
    <row r="84" spans="1:15" x14ac:dyDescent="0.3">
      <c r="A84" s="1">
        <v>40481</v>
      </c>
      <c r="B84">
        <v>985.35</v>
      </c>
      <c r="C84">
        <f t="shared" si="2"/>
        <v>1.8301052310508549E-3</v>
      </c>
      <c r="D84">
        <v>489.11</v>
      </c>
      <c r="E84">
        <f t="shared" si="3"/>
        <v>-3.1887098689679767E-2</v>
      </c>
      <c r="F84">
        <v>325.64999999999998</v>
      </c>
      <c r="G84">
        <v>350.7</v>
      </c>
      <c r="H84">
        <v>1659.6</v>
      </c>
      <c r="I84">
        <v>1163</v>
      </c>
      <c r="J84">
        <v>171.2</v>
      </c>
      <c r="K84">
        <v>2971.7</v>
      </c>
      <c r="L84">
        <v>1551.6</v>
      </c>
      <c r="M84">
        <v>589.4</v>
      </c>
      <c r="O84">
        <v>7.1858494042501197E-3</v>
      </c>
    </row>
    <row r="85" spans="1:15" x14ac:dyDescent="0.3">
      <c r="A85" s="1">
        <v>40488</v>
      </c>
      <c r="B85">
        <v>1089.5999999999999</v>
      </c>
      <c r="C85">
        <f t="shared" si="2"/>
        <v>0.10579996955396548</v>
      </c>
      <c r="D85">
        <v>507.8</v>
      </c>
      <c r="E85">
        <f t="shared" si="3"/>
        <v>3.8212263090102422E-2</v>
      </c>
      <c r="F85">
        <v>329.5</v>
      </c>
      <c r="G85">
        <v>356.8</v>
      </c>
      <c r="H85">
        <v>1753.6</v>
      </c>
      <c r="I85">
        <v>1273.3499999999999</v>
      </c>
      <c r="J85">
        <v>177.15</v>
      </c>
      <c r="K85">
        <v>3081.65</v>
      </c>
      <c r="L85">
        <v>1512.35</v>
      </c>
      <c r="M85">
        <v>623.54999999999995</v>
      </c>
      <c r="O85">
        <v>7.5044069503903757E-3</v>
      </c>
    </row>
    <row r="86" spans="1:15" x14ac:dyDescent="0.3">
      <c r="A86" s="1">
        <v>40495</v>
      </c>
      <c r="B86">
        <v>1079.25</v>
      </c>
      <c r="C86">
        <f t="shared" si="2"/>
        <v>-9.4988986784140146E-3</v>
      </c>
      <c r="D86">
        <v>477.8</v>
      </c>
      <c r="E86">
        <f t="shared" si="3"/>
        <v>-5.9078377313903113E-2</v>
      </c>
      <c r="F86">
        <v>305.55</v>
      </c>
      <c r="G86">
        <v>327.2</v>
      </c>
      <c r="H86">
        <v>1742.95</v>
      </c>
      <c r="I86">
        <v>1200.45</v>
      </c>
      <c r="J86">
        <v>173.85</v>
      </c>
      <c r="K86">
        <v>2997.85</v>
      </c>
      <c r="L86">
        <v>1454.5</v>
      </c>
      <c r="M86">
        <v>606.95000000000005</v>
      </c>
      <c r="O86">
        <v>7.729615034859025E-3</v>
      </c>
    </row>
    <row r="87" spans="1:15" x14ac:dyDescent="0.3">
      <c r="A87" s="1">
        <v>40502</v>
      </c>
      <c r="B87">
        <v>1019</v>
      </c>
      <c r="C87">
        <f t="shared" si="2"/>
        <v>-5.5825804957146168E-2</v>
      </c>
      <c r="D87">
        <v>450.65</v>
      </c>
      <c r="E87">
        <f t="shared" si="3"/>
        <v>-5.6822938467978305E-2</v>
      </c>
      <c r="F87">
        <v>328.45</v>
      </c>
      <c r="G87">
        <v>307.95</v>
      </c>
      <c r="H87">
        <v>1770.5</v>
      </c>
      <c r="I87">
        <v>1148.7</v>
      </c>
      <c r="J87">
        <v>170.95</v>
      </c>
      <c r="K87">
        <v>2963.8</v>
      </c>
      <c r="L87">
        <v>1405.4</v>
      </c>
      <c r="M87">
        <v>606.04999999999995</v>
      </c>
      <c r="O87">
        <v>8.8942891859053134E-3</v>
      </c>
    </row>
    <row r="88" spans="1:15" x14ac:dyDescent="0.3">
      <c r="A88" s="1">
        <v>40509</v>
      </c>
      <c r="B88">
        <v>1003</v>
      </c>
      <c r="C88">
        <f t="shared" si="2"/>
        <v>-1.5701668302257114E-2</v>
      </c>
      <c r="D88">
        <v>419.37</v>
      </c>
      <c r="E88">
        <f t="shared" si="3"/>
        <v>-6.9410850993010045E-2</v>
      </c>
      <c r="F88">
        <v>333.8</v>
      </c>
      <c r="G88">
        <v>287.39999999999998</v>
      </c>
      <c r="H88">
        <v>1787.15</v>
      </c>
      <c r="I88">
        <v>1124.1500000000001</v>
      </c>
      <c r="J88">
        <v>167.65</v>
      </c>
      <c r="K88">
        <v>3042.05</v>
      </c>
      <c r="L88">
        <v>1367</v>
      </c>
      <c r="M88">
        <v>598.79999999999995</v>
      </c>
      <c r="O88">
        <v>9.074131036604146E-3</v>
      </c>
    </row>
    <row r="89" spans="1:15" x14ac:dyDescent="0.3">
      <c r="A89" s="1">
        <v>40516</v>
      </c>
      <c r="B89">
        <v>981.35</v>
      </c>
      <c r="C89">
        <f t="shared" si="2"/>
        <v>-2.1585244267198381E-2</v>
      </c>
      <c r="D89">
        <v>442.51</v>
      </c>
      <c r="E89">
        <f t="shared" si="3"/>
        <v>5.5178005102892398E-2</v>
      </c>
      <c r="F89">
        <v>345.6</v>
      </c>
      <c r="G89">
        <v>306.64999999999998</v>
      </c>
      <c r="H89">
        <v>1827.95</v>
      </c>
      <c r="I89">
        <v>1181.45</v>
      </c>
      <c r="J89">
        <v>171.3</v>
      </c>
      <c r="K89">
        <v>3125</v>
      </c>
      <c r="L89">
        <v>1400.6</v>
      </c>
      <c r="M89">
        <v>614.54999999999995</v>
      </c>
      <c r="O89">
        <v>9.1251384274639684E-3</v>
      </c>
    </row>
    <row r="90" spans="1:15" x14ac:dyDescent="0.3">
      <c r="A90" s="1">
        <v>40523</v>
      </c>
      <c r="B90">
        <v>1075.2</v>
      </c>
      <c r="C90">
        <f t="shared" si="2"/>
        <v>9.5633566006012152E-2</v>
      </c>
      <c r="D90">
        <v>457.56</v>
      </c>
      <c r="E90">
        <f t="shared" si="3"/>
        <v>3.4010530835461371E-2</v>
      </c>
      <c r="F90">
        <v>331</v>
      </c>
      <c r="G90">
        <v>282.05</v>
      </c>
      <c r="H90">
        <v>1808.35</v>
      </c>
      <c r="I90">
        <v>1117.0999999999999</v>
      </c>
      <c r="J90">
        <v>170.3</v>
      </c>
      <c r="K90">
        <v>3144.25</v>
      </c>
      <c r="L90">
        <v>1413.25</v>
      </c>
      <c r="M90">
        <v>619</v>
      </c>
      <c r="O90">
        <v>1.0008636894782322E-2</v>
      </c>
    </row>
    <row r="91" spans="1:15" x14ac:dyDescent="0.3">
      <c r="A91" s="1">
        <v>40530</v>
      </c>
      <c r="B91">
        <v>1075.2</v>
      </c>
      <c r="C91">
        <f t="shared" si="2"/>
        <v>0</v>
      </c>
      <c r="D91">
        <v>461.78</v>
      </c>
      <c r="E91">
        <f t="shared" si="3"/>
        <v>9.2228341638254437E-3</v>
      </c>
      <c r="F91">
        <v>344.3</v>
      </c>
      <c r="G91">
        <v>281.8</v>
      </c>
      <c r="H91">
        <v>1788.8</v>
      </c>
      <c r="I91">
        <v>1105.75</v>
      </c>
      <c r="J91">
        <v>168.05</v>
      </c>
      <c r="K91">
        <v>3293.3</v>
      </c>
      <c r="L91">
        <v>1378</v>
      </c>
      <c r="M91">
        <v>660.4</v>
      </c>
      <c r="O91">
        <v>1.0639429726566656E-2</v>
      </c>
    </row>
    <row r="92" spans="1:15" x14ac:dyDescent="0.3">
      <c r="A92" s="1">
        <v>40537</v>
      </c>
      <c r="B92">
        <v>1075.05</v>
      </c>
      <c r="C92">
        <f t="shared" si="2"/>
        <v>-1.3950892857151316E-4</v>
      </c>
      <c r="D92">
        <v>457.19</v>
      </c>
      <c r="E92">
        <f t="shared" si="3"/>
        <v>-9.9397981722897811E-3</v>
      </c>
      <c r="F92">
        <v>348.6</v>
      </c>
      <c r="G92">
        <v>284.05</v>
      </c>
      <c r="H92">
        <v>1683.85</v>
      </c>
      <c r="I92">
        <v>1118.1500000000001</v>
      </c>
      <c r="J92">
        <v>169.9</v>
      </c>
      <c r="K92">
        <v>3370.15</v>
      </c>
      <c r="L92">
        <v>1391.5</v>
      </c>
      <c r="M92">
        <v>672.85</v>
      </c>
      <c r="O92">
        <v>1.1686245717082665E-2</v>
      </c>
    </row>
    <row r="93" spans="1:15" x14ac:dyDescent="0.3">
      <c r="A93" s="1">
        <v>40544</v>
      </c>
      <c r="B93">
        <v>1075.5999999999999</v>
      </c>
      <c r="C93">
        <f t="shared" si="2"/>
        <v>5.1160411143663512E-4</v>
      </c>
      <c r="D93">
        <v>464.74</v>
      </c>
      <c r="E93">
        <f t="shared" si="3"/>
        <v>1.651392200179359E-2</v>
      </c>
      <c r="F93">
        <v>358.8</v>
      </c>
      <c r="G93">
        <v>291.95</v>
      </c>
      <c r="H93">
        <v>1662.85</v>
      </c>
      <c r="I93">
        <v>1145.0999999999999</v>
      </c>
      <c r="J93">
        <v>174.65</v>
      </c>
      <c r="K93">
        <v>3442.75</v>
      </c>
      <c r="L93">
        <v>1421.6</v>
      </c>
      <c r="M93">
        <v>680.4</v>
      </c>
      <c r="O93">
        <v>1.3297217434129524E-2</v>
      </c>
    </row>
    <row r="94" spans="1:15" x14ac:dyDescent="0.3">
      <c r="A94" s="1">
        <v>40551</v>
      </c>
      <c r="B94">
        <v>1002.3</v>
      </c>
      <c r="C94">
        <f t="shared" si="2"/>
        <v>-6.8148010412792823E-2</v>
      </c>
      <c r="D94">
        <v>458.02</v>
      </c>
      <c r="E94">
        <f t="shared" si="3"/>
        <v>-1.4459697895597597E-2</v>
      </c>
      <c r="F94">
        <v>338.5</v>
      </c>
      <c r="G94">
        <v>268.89999999999998</v>
      </c>
      <c r="H94">
        <v>1672.65</v>
      </c>
      <c r="I94">
        <v>1049.2</v>
      </c>
      <c r="J94">
        <v>172.5</v>
      </c>
      <c r="K94">
        <v>3370.75</v>
      </c>
      <c r="L94">
        <v>1340.55</v>
      </c>
      <c r="M94">
        <v>661.25</v>
      </c>
      <c r="O94">
        <v>1.3357337824496196E-2</v>
      </c>
    </row>
    <row r="95" spans="1:15" x14ac:dyDescent="0.3">
      <c r="A95" s="1">
        <v>40558</v>
      </c>
      <c r="B95">
        <v>1003.9</v>
      </c>
      <c r="C95">
        <f t="shared" si="2"/>
        <v>1.5963284445774945E-3</v>
      </c>
      <c r="D95">
        <v>438.97</v>
      </c>
      <c r="E95">
        <f t="shared" si="3"/>
        <v>-4.1592070215274342E-2</v>
      </c>
      <c r="F95">
        <v>343.75</v>
      </c>
      <c r="G95">
        <v>259.3</v>
      </c>
      <c r="H95">
        <v>1651.45</v>
      </c>
      <c r="I95">
        <v>1009.2</v>
      </c>
      <c r="J95">
        <v>170.55</v>
      </c>
      <c r="K95">
        <v>3204.3</v>
      </c>
      <c r="L95">
        <v>1269.7</v>
      </c>
      <c r="M95">
        <v>622.45000000000005</v>
      </c>
      <c r="O95">
        <v>1.3476431489724928E-2</v>
      </c>
    </row>
    <row r="96" spans="1:15" x14ac:dyDescent="0.3">
      <c r="A96" s="1">
        <v>40565</v>
      </c>
      <c r="B96">
        <v>996.35</v>
      </c>
      <c r="C96">
        <f t="shared" si="2"/>
        <v>-7.5206693893813672E-3</v>
      </c>
      <c r="D96">
        <v>441.45</v>
      </c>
      <c r="E96">
        <f t="shared" si="3"/>
        <v>5.6495888101691719E-3</v>
      </c>
      <c r="F96">
        <v>336.05</v>
      </c>
      <c r="G96">
        <v>251.55</v>
      </c>
      <c r="H96">
        <v>1651.95</v>
      </c>
      <c r="I96">
        <v>1065.55</v>
      </c>
      <c r="J96">
        <v>168.9</v>
      </c>
      <c r="K96">
        <v>3243.85</v>
      </c>
      <c r="L96">
        <v>1248.6500000000001</v>
      </c>
      <c r="M96">
        <v>629.54999999999995</v>
      </c>
      <c r="O96">
        <v>1.3608848026944651E-2</v>
      </c>
    </row>
    <row r="97" spans="1:15" x14ac:dyDescent="0.3">
      <c r="A97" s="1">
        <v>40572</v>
      </c>
      <c r="B97">
        <v>992.15</v>
      </c>
      <c r="C97">
        <f t="shared" si="2"/>
        <v>-4.2153861594821556E-3</v>
      </c>
      <c r="D97">
        <v>430.43</v>
      </c>
      <c r="E97">
        <f t="shared" si="3"/>
        <v>-2.4963189489183333E-2</v>
      </c>
      <c r="F97">
        <v>327.25</v>
      </c>
      <c r="G97">
        <v>222.3</v>
      </c>
      <c r="H97">
        <v>1563.3</v>
      </c>
      <c r="I97">
        <v>1018.45</v>
      </c>
      <c r="J97">
        <v>168.15</v>
      </c>
      <c r="K97">
        <v>3168.15</v>
      </c>
      <c r="L97">
        <v>1229.3499999999999</v>
      </c>
      <c r="M97">
        <v>637.45000000000005</v>
      </c>
      <c r="O97">
        <v>1.4192520292814103E-2</v>
      </c>
    </row>
    <row r="98" spans="1:15" x14ac:dyDescent="0.3">
      <c r="A98" s="1">
        <v>40579</v>
      </c>
      <c r="B98">
        <v>974.7</v>
      </c>
      <c r="C98">
        <f t="shared" si="2"/>
        <v>-1.7588066320616772E-2</v>
      </c>
      <c r="D98">
        <v>437.54</v>
      </c>
      <c r="E98">
        <f t="shared" si="3"/>
        <v>1.6518365355574688E-2</v>
      </c>
      <c r="F98">
        <v>332.5</v>
      </c>
      <c r="G98">
        <v>237.1</v>
      </c>
      <c r="H98">
        <v>1580.9</v>
      </c>
      <c r="I98">
        <v>996</v>
      </c>
      <c r="J98">
        <v>153</v>
      </c>
      <c r="K98">
        <v>3047.9</v>
      </c>
      <c r="L98">
        <v>1182.95</v>
      </c>
      <c r="M98">
        <v>635.9</v>
      </c>
      <c r="O98">
        <v>1.4439495174461801E-2</v>
      </c>
    </row>
    <row r="99" spans="1:15" x14ac:dyDescent="0.3">
      <c r="A99" s="1">
        <v>40586</v>
      </c>
      <c r="B99">
        <v>975.3</v>
      </c>
      <c r="C99">
        <f t="shared" si="2"/>
        <v>6.1557402277614547E-4</v>
      </c>
      <c r="D99">
        <v>407.19</v>
      </c>
      <c r="E99">
        <f t="shared" si="3"/>
        <v>-6.936508662065187E-2</v>
      </c>
      <c r="F99">
        <v>318.89999999999998</v>
      </c>
      <c r="G99">
        <v>247.65</v>
      </c>
      <c r="H99">
        <v>1497.25</v>
      </c>
      <c r="I99">
        <v>1000.55</v>
      </c>
      <c r="J99">
        <v>155.1</v>
      </c>
      <c r="K99">
        <v>3040.85</v>
      </c>
      <c r="L99">
        <v>1181.3499999999999</v>
      </c>
      <c r="M99">
        <v>595.29999999999995</v>
      </c>
      <c r="O99">
        <v>1.5201754833443838E-2</v>
      </c>
    </row>
    <row r="100" spans="1:15" x14ac:dyDescent="0.3">
      <c r="A100" s="1">
        <v>40593</v>
      </c>
      <c r="B100">
        <v>984.15</v>
      </c>
      <c r="C100">
        <f t="shared" si="2"/>
        <v>9.074131036604146E-3</v>
      </c>
      <c r="D100">
        <v>419.22</v>
      </c>
      <c r="E100">
        <f t="shared" si="3"/>
        <v>2.9543947542916157E-2</v>
      </c>
      <c r="F100">
        <v>331.35</v>
      </c>
      <c r="G100">
        <v>232.85</v>
      </c>
      <c r="H100">
        <v>1537.35</v>
      </c>
      <c r="I100">
        <v>1026.2</v>
      </c>
      <c r="J100">
        <v>155.75</v>
      </c>
      <c r="K100">
        <v>3100.3</v>
      </c>
      <c r="L100">
        <v>1228.7</v>
      </c>
      <c r="M100">
        <v>638.35</v>
      </c>
      <c r="O100">
        <v>1.6037914691943198E-2</v>
      </c>
    </row>
    <row r="101" spans="1:15" x14ac:dyDescent="0.3">
      <c r="A101" s="1">
        <v>40600</v>
      </c>
      <c r="B101">
        <v>994</v>
      </c>
      <c r="C101">
        <f t="shared" si="2"/>
        <v>1.0008636894782322E-2</v>
      </c>
      <c r="D101">
        <v>394.69</v>
      </c>
      <c r="E101">
        <f t="shared" si="3"/>
        <v>-5.8513429702781422E-2</v>
      </c>
      <c r="F101">
        <v>329.75</v>
      </c>
      <c r="G101">
        <v>212.6</v>
      </c>
      <c r="H101">
        <v>1527.4</v>
      </c>
      <c r="I101">
        <v>986.25</v>
      </c>
      <c r="J101">
        <v>156.30000000000001</v>
      </c>
      <c r="K101">
        <v>3007.3</v>
      </c>
      <c r="L101">
        <v>1168.6500000000001</v>
      </c>
      <c r="M101">
        <v>606.85</v>
      </c>
      <c r="O101">
        <v>1.635491137009101E-2</v>
      </c>
    </row>
    <row r="102" spans="1:15" x14ac:dyDescent="0.3">
      <c r="A102" s="1">
        <v>40607</v>
      </c>
      <c r="B102">
        <v>987.25</v>
      </c>
      <c r="C102">
        <f t="shared" si="2"/>
        <v>-6.7907444668008051E-3</v>
      </c>
      <c r="D102">
        <v>417.08</v>
      </c>
      <c r="E102">
        <f t="shared" si="3"/>
        <v>5.6728065063720863E-2</v>
      </c>
      <c r="F102">
        <v>326.95</v>
      </c>
      <c r="G102">
        <v>222.5</v>
      </c>
      <c r="H102">
        <v>1571.9</v>
      </c>
      <c r="I102">
        <v>1016.35</v>
      </c>
      <c r="J102">
        <v>172.4</v>
      </c>
      <c r="K102">
        <v>3062.2</v>
      </c>
      <c r="L102">
        <v>1312.05</v>
      </c>
      <c r="M102">
        <v>618.20000000000005</v>
      </c>
      <c r="O102">
        <v>1.6632330033666719E-2</v>
      </c>
    </row>
    <row r="103" spans="1:15" x14ac:dyDescent="0.3">
      <c r="A103" s="1">
        <v>40614</v>
      </c>
      <c r="B103">
        <v>992.5</v>
      </c>
      <c r="C103">
        <f t="shared" si="2"/>
        <v>5.3178019751835906E-3</v>
      </c>
      <c r="D103">
        <v>393.86</v>
      </c>
      <c r="E103">
        <f t="shared" si="3"/>
        <v>-5.5672772609571236E-2</v>
      </c>
      <c r="F103">
        <v>322.55</v>
      </c>
      <c r="G103">
        <v>225.2</v>
      </c>
      <c r="H103">
        <v>1586.55</v>
      </c>
      <c r="I103">
        <v>1006.9</v>
      </c>
      <c r="J103">
        <v>171.35</v>
      </c>
      <c r="K103">
        <v>3053.9</v>
      </c>
      <c r="L103">
        <v>1250.8499999999999</v>
      </c>
      <c r="M103">
        <v>581.29999999999995</v>
      </c>
      <c r="O103">
        <v>1.6786090093701456E-2</v>
      </c>
    </row>
    <row r="104" spans="1:15" x14ac:dyDescent="0.3">
      <c r="A104" s="1">
        <v>40621</v>
      </c>
      <c r="B104">
        <v>1021.1</v>
      </c>
      <c r="C104">
        <f t="shared" si="2"/>
        <v>2.8816120906801031E-2</v>
      </c>
      <c r="D104">
        <v>384.3</v>
      </c>
      <c r="E104">
        <f t="shared" si="3"/>
        <v>-2.4272584166962884E-2</v>
      </c>
      <c r="F104">
        <v>318.64999999999998</v>
      </c>
      <c r="G104">
        <v>219.95</v>
      </c>
      <c r="H104">
        <v>1493.75</v>
      </c>
      <c r="I104">
        <v>1002.55</v>
      </c>
      <c r="J104">
        <v>167.95</v>
      </c>
      <c r="K104">
        <v>2941.1</v>
      </c>
      <c r="L104">
        <v>1156.2</v>
      </c>
      <c r="M104">
        <v>597.15</v>
      </c>
      <c r="O104">
        <v>1.7280048934651897E-2</v>
      </c>
    </row>
    <row r="105" spans="1:15" x14ac:dyDescent="0.3">
      <c r="A105" s="1">
        <v>40628</v>
      </c>
      <c r="B105">
        <v>1037.8</v>
      </c>
      <c r="C105">
        <f t="shared" si="2"/>
        <v>1.635491137009101E-2</v>
      </c>
      <c r="D105">
        <v>418.19</v>
      </c>
      <c r="E105">
        <f t="shared" si="3"/>
        <v>8.8186312776476677E-2</v>
      </c>
      <c r="F105">
        <v>339.7</v>
      </c>
      <c r="G105">
        <v>249.1</v>
      </c>
      <c r="H105">
        <v>1548.15</v>
      </c>
      <c r="I105">
        <v>1091.0999999999999</v>
      </c>
      <c r="J105">
        <v>177.45</v>
      </c>
      <c r="K105">
        <v>3163.05</v>
      </c>
      <c r="L105">
        <v>1182.3</v>
      </c>
      <c r="M105">
        <v>615.45000000000005</v>
      </c>
      <c r="O105">
        <v>1.8004289423185514E-2</v>
      </c>
    </row>
    <row r="106" spans="1:15" x14ac:dyDescent="0.3">
      <c r="A106" s="1">
        <v>40635</v>
      </c>
      <c r="B106">
        <v>1091.8499999999999</v>
      </c>
      <c r="C106">
        <f t="shared" si="2"/>
        <v>5.2081325881672726E-2</v>
      </c>
      <c r="D106">
        <v>425.54</v>
      </c>
      <c r="E106">
        <f t="shared" si="3"/>
        <v>1.7575743083287555E-2</v>
      </c>
      <c r="F106">
        <v>355.3</v>
      </c>
      <c r="G106">
        <v>271.95</v>
      </c>
      <c r="H106">
        <v>1617.9</v>
      </c>
      <c r="I106">
        <v>1102.9000000000001</v>
      </c>
      <c r="J106">
        <v>182.5</v>
      </c>
      <c r="K106">
        <v>3218.15</v>
      </c>
      <c r="L106">
        <v>1271.0999999999999</v>
      </c>
      <c r="M106">
        <v>626.6</v>
      </c>
      <c r="O106">
        <v>1.8596655727457438E-2</v>
      </c>
    </row>
    <row r="107" spans="1:15" x14ac:dyDescent="0.3">
      <c r="A107" s="1">
        <v>40642</v>
      </c>
      <c r="B107">
        <v>1120.8499999999999</v>
      </c>
      <c r="C107">
        <f t="shared" si="2"/>
        <v>2.6560424966799469E-2</v>
      </c>
      <c r="D107">
        <v>440.29</v>
      </c>
      <c r="E107">
        <f t="shared" si="3"/>
        <v>3.4661841425012926E-2</v>
      </c>
      <c r="F107">
        <v>361.9</v>
      </c>
      <c r="G107">
        <v>259.3</v>
      </c>
      <c r="H107">
        <v>1629.95</v>
      </c>
      <c r="I107">
        <v>1098.3</v>
      </c>
      <c r="J107">
        <v>183.75</v>
      </c>
      <c r="K107">
        <v>3227.3</v>
      </c>
      <c r="L107">
        <v>1253.8499999999999</v>
      </c>
      <c r="M107">
        <v>629.85</v>
      </c>
      <c r="O107">
        <v>1.9187700502390926E-2</v>
      </c>
    </row>
    <row r="108" spans="1:15" x14ac:dyDescent="0.3">
      <c r="A108" s="1">
        <v>40649</v>
      </c>
      <c r="B108">
        <v>1113.4000000000001</v>
      </c>
      <c r="C108">
        <f t="shared" si="2"/>
        <v>-6.64674131239668E-3</v>
      </c>
      <c r="D108">
        <v>445.58</v>
      </c>
      <c r="E108">
        <f t="shared" si="3"/>
        <v>1.2014808421721963E-2</v>
      </c>
      <c r="F108">
        <v>372.4</v>
      </c>
      <c r="G108">
        <v>244.85</v>
      </c>
      <c r="H108">
        <v>1654.25</v>
      </c>
      <c r="I108">
        <v>1101.7</v>
      </c>
      <c r="J108">
        <v>191.5</v>
      </c>
      <c r="K108">
        <v>2989.5</v>
      </c>
      <c r="L108">
        <v>1257.2</v>
      </c>
      <c r="M108">
        <v>630.6</v>
      </c>
      <c r="O108">
        <v>1.9508365041976176E-2</v>
      </c>
    </row>
    <row r="109" spans="1:15" x14ac:dyDescent="0.3">
      <c r="A109" s="1">
        <v>40656</v>
      </c>
      <c r="B109">
        <v>1112.5</v>
      </c>
      <c r="C109">
        <f t="shared" si="2"/>
        <v>-8.0833483024976723E-4</v>
      </c>
      <c r="D109">
        <v>411.93</v>
      </c>
      <c r="E109">
        <f t="shared" si="3"/>
        <v>-7.5519547555994382E-2</v>
      </c>
      <c r="F109">
        <v>376.25</v>
      </c>
      <c r="G109">
        <v>247.25</v>
      </c>
      <c r="H109">
        <v>1656.8</v>
      </c>
      <c r="I109">
        <v>1118.5</v>
      </c>
      <c r="J109">
        <v>190.15</v>
      </c>
      <c r="K109">
        <v>2910</v>
      </c>
      <c r="L109">
        <v>1307</v>
      </c>
      <c r="M109">
        <v>630.04999999999995</v>
      </c>
      <c r="O109">
        <v>2.0557269921945991E-2</v>
      </c>
    </row>
    <row r="110" spans="1:15" x14ac:dyDescent="0.3">
      <c r="A110" s="1">
        <v>40663</v>
      </c>
      <c r="B110">
        <v>1112.8</v>
      </c>
      <c r="C110">
        <f t="shared" si="2"/>
        <v>2.6966292134827371E-4</v>
      </c>
      <c r="D110">
        <v>400.12</v>
      </c>
      <c r="E110">
        <f t="shared" si="3"/>
        <v>-2.8669919646541892E-2</v>
      </c>
      <c r="F110">
        <v>380.05</v>
      </c>
      <c r="G110">
        <v>222.8</v>
      </c>
      <c r="H110">
        <v>1663.9</v>
      </c>
      <c r="I110">
        <v>1114.45</v>
      </c>
      <c r="J110">
        <v>192.35</v>
      </c>
      <c r="K110">
        <v>2906.25</v>
      </c>
      <c r="L110">
        <v>1317.65</v>
      </c>
      <c r="M110">
        <v>616.5</v>
      </c>
      <c r="O110">
        <v>2.1095058626465636E-2</v>
      </c>
    </row>
    <row r="111" spans="1:15" x14ac:dyDescent="0.3">
      <c r="A111" s="1">
        <v>40670</v>
      </c>
      <c r="B111">
        <v>989.7</v>
      </c>
      <c r="C111">
        <f t="shared" si="2"/>
        <v>-0.11062185478073321</v>
      </c>
      <c r="D111">
        <v>412.23</v>
      </c>
      <c r="E111">
        <f t="shared" si="3"/>
        <v>3.0265920223932853E-2</v>
      </c>
      <c r="F111">
        <v>350.95</v>
      </c>
      <c r="G111">
        <v>219.5</v>
      </c>
      <c r="H111">
        <v>1606.4</v>
      </c>
      <c r="I111">
        <v>1083.8</v>
      </c>
      <c r="J111">
        <v>183.6</v>
      </c>
      <c r="K111">
        <v>2893</v>
      </c>
      <c r="L111">
        <v>1273.5</v>
      </c>
      <c r="M111">
        <v>594.5</v>
      </c>
      <c r="O111">
        <v>2.2766685935346087E-2</v>
      </c>
    </row>
    <row r="112" spans="1:15" x14ac:dyDescent="0.3">
      <c r="A112" s="1">
        <v>40677</v>
      </c>
      <c r="B112">
        <v>997.35</v>
      </c>
      <c r="C112">
        <f t="shared" si="2"/>
        <v>7.729615034859025E-3</v>
      </c>
      <c r="D112">
        <v>406.21</v>
      </c>
      <c r="E112">
        <f t="shared" si="3"/>
        <v>-1.460349804720675E-2</v>
      </c>
      <c r="F112">
        <v>367.75</v>
      </c>
      <c r="G112">
        <v>232.95</v>
      </c>
      <c r="H112">
        <v>1651.65</v>
      </c>
      <c r="I112">
        <v>1073.05</v>
      </c>
      <c r="J112">
        <v>189</v>
      </c>
      <c r="K112">
        <v>2878.35</v>
      </c>
      <c r="L112">
        <v>1222.45</v>
      </c>
      <c r="M112">
        <v>594</v>
      </c>
      <c r="O112">
        <v>2.2870384363508182E-2</v>
      </c>
    </row>
    <row r="113" spans="1:15" x14ac:dyDescent="0.3">
      <c r="A113" s="1">
        <v>40684</v>
      </c>
      <c r="B113">
        <v>992.75</v>
      </c>
      <c r="C113">
        <f t="shared" si="2"/>
        <v>-4.6122223893317518E-3</v>
      </c>
      <c r="D113">
        <v>415.6</v>
      </c>
      <c r="E113">
        <f t="shared" si="3"/>
        <v>2.3116122202801615E-2</v>
      </c>
      <c r="F113">
        <v>373.85</v>
      </c>
      <c r="G113">
        <v>228.4</v>
      </c>
      <c r="H113">
        <v>1600.9</v>
      </c>
      <c r="I113">
        <v>1043.2</v>
      </c>
      <c r="J113">
        <v>186.55</v>
      </c>
      <c r="K113">
        <v>2849.85</v>
      </c>
      <c r="L113">
        <v>1223.2</v>
      </c>
      <c r="M113">
        <v>579.54999999999995</v>
      </c>
      <c r="O113">
        <v>2.35626767200754E-2</v>
      </c>
    </row>
    <row r="114" spans="1:15" x14ac:dyDescent="0.3">
      <c r="A114" s="1">
        <v>40691</v>
      </c>
      <c r="B114">
        <v>1000.2</v>
      </c>
      <c r="C114">
        <f t="shared" si="2"/>
        <v>7.5044069503903757E-3</v>
      </c>
      <c r="D114">
        <v>387.38</v>
      </c>
      <c r="E114">
        <f t="shared" si="3"/>
        <v>-6.7901828681424511E-2</v>
      </c>
      <c r="F114">
        <v>372.9</v>
      </c>
      <c r="G114">
        <v>225.2</v>
      </c>
      <c r="H114">
        <v>1559.5</v>
      </c>
      <c r="I114">
        <v>1068.1500000000001</v>
      </c>
      <c r="J114">
        <v>188.95</v>
      </c>
      <c r="K114">
        <v>2787.5</v>
      </c>
      <c r="L114">
        <v>1221.7</v>
      </c>
      <c r="M114">
        <v>585.20000000000005</v>
      </c>
      <c r="O114">
        <v>2.3577622045373586E-2</v>
      </c>
    </row>
    <row r="115" spans="1:15" x14ac:dyDescent="0.3">
      <c r="A115" s="1">
        <v>40698</v>
      </c>
      <c r="B115">
        <v>1028.6500000000001</v>
      </c>
      <c r="C115">
        <f t="shared" si="2"/>
        <v>2.8444311137772491E-2</v>
      </c>
      <c r="D115">
        <v>382.36</v>
      </c>
      <c r="E115">
        <f t="shared" si="3"/>
        <v>-1.2958851773452377E-2</v>
      </c>
      <c r="F115">
        <v>378.45</v>
      </c>
      <c r="G115">
        <v>233.7</v>
      </c>
      <c r="H115">
        <v>1575.35</v>
      </c>
      <c r="I115">
        <v>1047.4000000000001</v>
      </c>
      <c r="J115">
        <v>193.45</v>
      </c>
      <c r="K115">
        <v>2816.2</v>
      </c>
      <c r="L115">
        <v>1233.9000000000001</v>
      </c>
      <c r="M115">
        <v>573.25</v>
      </c>
      <c r="O115">
        <v>2.3994327934920415E-2</v>
      </c>
    </row>
    <row r="116" spans="1:15" x14ac:dyDescent="0.3">
      <c r="A116" s="1">
        <v>40705</v>
      </c>
      <c r="B116">
        <v>1003.5</v>
      </c>
      <c r="C116">
        <f t="shared" si="2"/>
        <v>-2.4449521217129334E-2</v>
      </c>
      <c r="D116">
        <v>384.89</v>
      </c>
      <c r="E116">
        <f t="shared" si="3"/>
        <v>6.6168009205983171E-3</v>
      </c>
      <c r="F116">
        <v>373.95</v>
      </c>
      <c r="G116">
        <v>231.05</v>
      </c>
      <c r="H116">
        <v>1562.1</v>
      </c>
      <c r="I116">
        <v>1035.9000000000001</v>
      </c>
      <c r="J116">
        <v>191.65</v>
      </c>
      <c r="K116">
        <v>2862.35</v>
      </c>
      <c r="L116">
        <v>1226.6500000000001</v>
      </c>
      <c r="M116">
        <v>569.45000000000005</v>
      </c>
      <c r="O116">
        <v>2.6560424966799469E-2</v>
      </c>
    </row>
    <row r="117" spans="1:15" x14ac:dyDescent="0.3">
      <c r="A117" s="1">
        <v>40712</v>
      </c>
      <c r="B117">
        <v>959.85</v>
      </c>
      <c r="C117">
        <f t="shared" si="2"/>
        <v>-4.3497757847533611E-2</v>
      </c>
      <c r="D117">
        <v>387.44</v>
      </c>
      <c r="E117">
        <f t="shared" si="3"/>
        <v>6.6252695575359493E-3</v>
      </c>
      <c r="F117">
        <v>380.55</v>
      </c>
      <c r="G117">
        <v>224.55</v>
      </c>
      <c r="H117">
        <v>1553.35</v>
      </c>
      <c r="I117">
        <v>1032.2</v>
      </c>
      <c r="J117">
        <v>191.75</v>
      </c>
      <c r="K117">
        <v>2769.65</v>
      </c>
      <c r="L117">
        <v>1165</v>
      </c>
      <c r="M117">
        <v>573.04999999999995</v>
      </c>
      <c r="O117">
        <v>2.6598433156431726E-2</v>
      </c>
    </row>
    <row r="118" spans="1:15" x14ac:dyDescent="0.3">
      <c r="A118" s="1">
        <v>40719</v>
      </c>
      <c r="B118">
        <v>977.7</v>
      </c>
      <c r="C118">
        <f t="shared" si="2"/>
        <v>1.8596655727457438E-2</v>
      </c>
      <c r="D118">
        <v>389.57</v>
      </c>
      <c r="E118">
        <f t="shared" si="3"/>
        <v>5.4976254387776053E-3</v>
      </c>
      <c r="F118">
        <v>391.9</v>
      </c>
      <c r="G118">
        <v>216.4</v>
      </c>
      <c r="H118">
        <v>1499.7</v>
      </c>
      <c r="I118">
        <v>1064.0999999999999</v>
      </c>
      <c r="J118">
        <v>195.1</v>
      </c>
      <c r="K118">
        <v>2859.95</v>
      </c>
      <c r="L118">
        <v>1119.5999999999999</v>
      </c>
      <c r="M118">
        <v>578.95000000000005</v>
      </c>
      <c r="O118">
        <v>2.7402384849193318E-2</v>
      </c>
    </row>
    <row r="119" spans="1:15" x14ac:dyDescent="0.3">
      <c r="A119" s="1">
        <v>40726</v>
      </c>
      <c r="B119">
        <v>955.2</v>
      </c>
      <c r="C119">
        <f t="shared" si="2"/>
        <v>-2.3013194231359311E-2</v>
      </c>
      <c r="D119">
        <v>410.07</v>
      </c>
      <c r="E119">
        <f t="shared" si="3"/>
        <v>5.2622121826629363E-2</v>
      </c>
      <c r="F119">
        <v>383.45</v>
      </c>
      <c r="G119">
        <v>220.3</v>
      </c>
      <c r="H119">
        <v>1526.9</v>
      </c>
      <c r="I119">
        <v>1094.8499999999999</v>
      </c>
      <c r="J119">
        <v>201.55</v>
      </c>
      <c r="K119">
        <v>2934.15</v>
      </c>
      <c r="L119">
        <v>1143.1500000000001</v>
      </c>
      <c r="M119">
        <v>602.29999999999995</v>
      </c>
      <c r="O119">
        <v>2.8150441463134907E-2</v>
      </c>
    </row>
    <row r="120" spans="1:15" x14ac:dyDescent="0.3">
      <c r="A120" s="1">
        <v>40733</v>
      </c>
      <c r="B120">
        <v>975.35</v>
      </c>
      <c r="C120">
        <f t="shared" si="2"/>
        <v>2.1095058626465636E-2</v>
      </c>
      <c r="D120">
        <v>396.82</v>
      </c>
      <c r="E120">
        <f t="shared" si="3"/>
        <v>-3.2311556563513547E-2</v>
      </c>
      <c r="F120">
        <v>398.15</v>
      </c>
      <c r="G120">
        <v>237.15</v>
      </c>
      <c r="H120">
        <v>1550.1</v>
      </c>
      <c r="I120">
        <v>1060.2</v>
      </c>
      <c r="J120">
        <v>200.55</v>
      </c>
      <c r="K120">
        <v>2976.55</v>
      </c>
      <c r="L120">
        <v>1184.25</v>
      </c>
      <c r="M120">
        <v>594.9</v>
      </c>
      <c r="O120">
        <v>2.8444311137772491E-2</v>
      </c>
    </row>
    <row r="121" spans="1:15" x14ac:dyDescent="0.3">
      <c r="A121" s="1">
        <v>40740</v>
      </c>
      <c r="B121">
        <v>980.15</v>
      </c>
      <c r="C121">
        <f t="shared" si="2"/>
        <v>4.9213102988670265E-3</v>
      </c>
      <c r="D121">
        <v>385.85</v>
      </c>
      <c r="E121">
        <f t="shared" si="3"/>
        <v>-2.7644775968953105E-2</v>
      </c>
      <c r="F121">
        <v>392.95</v>
      </c>
      <c r="G121">
        <v>233.05</v>
      </c>
      <c r="H121">
        <v>1600</v>
      </c>
      <c r="I121">
        <v>1060.6500000000001</v>
      </c>
      <c r="J121">
        <v>201.75</v>
      </c>
      <c r="K121">
        <v>2731.35</v>
      </c>
      <c r="L121">
        <v>1177.55</v>
      </c>
      <c r="M121">
        <v>572.95000000000005</v>
      </c>
      <c r="O121">
        <v>2.8816120906801031E-2</v>
      </c>
    </row>
    <row r="122" spans="1:15" x14ac:dyDescent="0.3">
      <c r="A122" s="1">
        <v>40747</v>
      </c>
      <c r="B122">
        <v>995.05</v>
      </c>
      <c r="C122">
        <f t="shared" si="2"/>
        <v>1.5201754833443838E-2</v>
      </c>
      <c r="D122">
        <v>395.08</v>
      </c>
      <c r="E122">
        <f t="shared" si="3"/>
        <v>2.392121290656981E-2</v>
      </c>
      <c r="F122">
        <v>411.15</v>
      </c>
      <c r="G122">
        <v>241.05</v>
      </c>
      <c r="H122">
        <v>1569.85</v>
      </c>
      <c r="I122">
        <v>1068.05</v>
      </c>
      <c r="J122">
        <v>207.4</v>
      </c>
      <c r="K122">
        <v>2828.25</v>
      </c>
      <c r="L122">
        <v>1161.5999999999999</v>
      </c>
      <c r="M122">
        <v>584.25</v>
      </c>
      <c r="O122">
        <v>2.9254022428083861E-2</v>
      </c>
    </row>
    <row r="123" spans="1:15" x14ac:dyDescent="0.3">
      <c r="A123" s="1">
        <v>40754</v>
      </c>
      <c r="B123">
        <v>1011.6</v>
      </c>
      <c r="C123">
        <f t="shared" si="2"/>
        <v>1.6632330033666719E-2</v>
      </c>
      <c r="D123">
        <v>367.92</v>
      </c>
      <c r="E123">
        <f t="shared" si="3"/>
        <v>-6.8745570517363491E-2</v>
      </c>
      <c r="F123">
        <v>437.25</v>
      </c>
      <c r="G123">
        <v>231</v>
      </c>
      <c r="H123">
        <v>1586.05</v>
      </c>
      <c r="I123">
        <v>1036.75</v>
      </c>
      <c r="J123">
        <v>208.35</v>
      </c>
      <c r="K123">
        <v>2775.9</v>
      </c>
      <c r="L123">
        <v>1206.6500000000001</v>
      </c>
      <c r="M123">
        <v>564</v>
      </c>
      <c r="O123">
        <v>3.0205222083052229E-2</v>
      </c>
    </row>
    <row r="124" spans="1:15" x14ac:dyDescent="0.3">
      <c r="A124" s="1">
        <v>40761</v>
      </c>
      <c r="B124">
        <v>964.15</v>
      </c>
      <c r="C124">
        <f t="shared" si="2"/>
        <v>-4.6905891656781377E-2</v>
      </c>
      <c r="D124">
        <v>342.27</v>
      </c>
      <c r="E124">
        <f t="shared" si="3"/>
        <v>-6.9716242661448227E-2</v>
      </c>
      <c r="F124">
        <v>415.8</v>
      </c>
      <c r="G124">
        <v>210.25</v>
      </c>
      <c r="H124">
        <v>1530.7</v>
      </c>
      <c r="I124">
        <v>966.5</v>
      </c>
      <c r="J124">
        <v>196.4</v>
      </c>
      <c r="K124">
        <v>2591.1999999999998</v>
      </c>
      <c r="L124">
        <v>1192</v>
      </c>
      <c r="M124">
        <v>532.95000000000005</v>
      </c>
      <c r="O124">
        <v>3.1103316655490768E-2</v>
      </c>
    </row>
    <row r="125" spans="1:15" x14ac:dyDescent="0.3">
      <c r="A125" s="1">
        <v>40768</v>
      </c>
      <c r="B125">
        <v>999.6</v>
      </c>
      <c r="C125">
        <f t="shared" si="2"/>
        <v>3.6768137737903904E-2</v>
      </c>
      <c r="D125">
        <v>344.35</v>
      </c>
      <c r="E125">
        <f t="shared" si="3"/>
        <v>6.0770736553014898E-3</v>
      </c>
      <c r="F125">
        <v>389.1</v>
      </c>
      <c r="G125">
        <v>200.2</v>
      </c>
      <c r="H125">
        <v>1485.9</v>
      </c>
      <c r="I125">
        <v>939.95</v>
      </c>
      <c r="J125">
        <v>198</v>
      </c>
      <c r="K125">
        <v>2375.1999999999998</v>
      </c>
      <c r="L125">
        <v>1246.3499999999999</v>
      </c>
      <c r="M125">
        <v>474.95</v>
      </c>
      <c r="O125">
        <v>3.2049763033175305E-2</v>
      </c>
    </row>
    <row r="126" spans="1:15" x14ac:dyDescent="0.3">
      <c r="A126" s="1">
        <v>40775</v>
      </c>
      <c r="B126">
        <v>998.95</v>
      </c>
      <c r="C126">
        <f t="shared" si="2"/>
        <v>-6.5026010404159386E-4</v>
      </c>
      <c r="D126">
        <v>336.39</v>
      </c>
      <c r="E126">
        <f t="shared" si="3"/>
        <v>-2.3116015681719285E-2</v>
      </c>
      <c r="F126">
        <v>383.65</v>
      </c>
      <c r="G126">
        <v>186.9</v>
      </c>
      <c r="H126">
        <v>1412.15</v>
      </c>
      <c r="I126">
        <v>832.15</v>
      </c>
      <c r="J126">
        <v>199.2</v>
      </c>
      <c r="K126">
        <v>2224.6999999999998</v>
      </c>
      <c r="L126">
        <v>1159.05</v>
      </c>
      <c r="M126">
        <v>459.4</v>
      </c>
      <c r="O126">
        <v>3.3024409346038314E-2</v>
      </c>
    </row>
    <row r="127" spans="1:15" x14ac:dyDescent="0.3">
      <c r="A127" s="1">
        <v>40782</v>
      </c>
      <c r="B127">
        <v>992.55</v>
      </c>
      <c r="C127">
        <f t="shared" si="2"/>
        <v>-6.4067270634166782E-3</v>
      </c>
      <c r="D127">
        <v>347.1</v>
      </c>
      <c r="E127">
        <f t="shared" si="3"/>
        <v>3.183804512619292E-2</v>
      </c>
      <c r="F127">
        <v>398.65</v>
      </c>
      <c r="G127">
        <v>176.1</v>
      </c>
      <c r="H127">
        <v>1451.2</v>
      </c>
      <c r="I127">
        <v>820.25</v>
      </c>
      <c r="J127">
        <v>196.85</v>
      </c>
      <c r="K127">
        <v>2202.5500000000002</v>
      </c>
      <c r="L127">
        <v>1083.4000000000001</v>
      </c>
      <c r="M127">
        <v>422.3</v>
      </c>
      <c r="O127">
        <v>3.6215816703621659E-2</v>
      </c>
    </row>
    <row r="128" spans="1:15" x14ac:dyDescent="0.3">
      <c r="A128" s="1">
        <v>40789</v>
      </c>
      <c r="B128">
        <v>1015.25</v>
      </c>
      <c r="C128">
        <f t="shared" si="2"/>
        <v>2.2870384363508182E-2</v>
      </c>
      <c r="D128">
        <v>347.61</v>
      </c>
      <c r="E128">
        <f t="shared" si="3"/>
        <v>1.469317199654252E-3</v>
      </c>
      <c r="F128">
        <v>408.6</v>
      </c>
      <c r="G128">
        <v>207.85</v>
      </c>
      <c r="H128">
        <v>1507.85</v>
      </c>
      <c r="I128">
        <v>887.15</v>
      </c>
      <c r="J128">
        <v>203.25</v>
      </c>
      <c r="K128">
        <v>2319.1999999999998</v>
      </c>
      <c r="L128">
        <v>1078.95</v>
      </c>
      <c r="M128">
        <v>490.1</v>
      </c>
      <c r="O128">
        <v>3.6512451384454553E-2</v>
      </c>
    </row>
    <row r="129" spans="1:15" x14ac:dyDescent="0.3">
      <c r="A129" s="1">
        <v>40796</v>
      </c>
      <c r="B129">
        <v>1028.75</v>
      </c>
      <c r="C129">
        <f t="shared" si="2"/>
        <v>1.3297217434129524E-2</v>
      </c>
      <c r="D129">
        <v>347.61</v>
      </c>
      <c r="E129">
        <f t="shared" si="3"/>
        <v>0</v>
      </c>
      <c r="F129">
        <v>400.15</v>
      </c>
      <c r="G129">
        <v>200.45</v>
      </c>
      <c r="H129">
        <v>1467.8</v>
      </c>
      <c r="I129">
        <v>896.8</v>
      </c>
      <c r="J129">
        <v>197.65</v>
      </c>
      <c r="K129">
        <v>2274.3000000000002</v>
      </c>
      <c r="L129">
        <v>1103.4000000000001</v>
      </c>
      <c r="M129">
        <v>476.9</v>
      </c>
      <c r="O129">
        <v>3.6768137737903904E-2</v>
      </c>
    </row>
    <row r="130" spans="1:15" x14ac:dyDescent="0.3">
      <c r="A130" s="1">
        <v>40803</v>
      </c>
      <c r="B130">
        <v>1037.9000000000001</v>
      </c>
      <c r="C130">
        <f t="shared" si="2"/>
        <v>8.8942891859053134E-3</v>
      </c>
      <c r="D130">
        <v>336.29</v>
      </c>
      <c r="E130">
        <f t="shared" si="3"/>
        <v>-3.2565231149851825E-2</v>
      </c>
      <c r="F130">
        <v>385.8</v>
      </c>
      <c r="G130">
        <v>209.25</v>
      </c>
      <c r="H130">
        <v>1527.1</v>
      </c>
      <c r="I130">
        <v>883.9</v>
      </c>
      <c r="J130">
        <v>197.95</v>
      </c>
      <c r="K130">
        <v>2395.15</v>
      </c>
      <c r="L130">
        <v>1109.45</v>
      </c>
      <c r="M130">
        <v>460.85</v>
      </c>
      <c r="O130">
        <v>3.6881640387088042E-2</v>
      </c>
    </row>
    <row r="131" spans="1:15" x14ac:dyDescent="0.3">
      <c r="A131" s="1">
        <v>40810</v>
      </c>
      <c r="B131">
        <v>1069.25</v>
      </c>
      <c r="C131">
        <f t="shared" si="2"/>
        <v>3.0205222083052229E-2</v>
      </c>
      <c r="D131">
        <v>319.81</v>
      </c>
      <c r="E131">
        <f t="shared" si="3"/>
        <v>-4.9005322786880419E-2</v>
      </c>
      <c r="F131">
        <v>375</v>
      </c>
      <c r="G131">
        <v>197.5</v>
      </c>
      <c r="H131">
        <v>1486.5</v>
      </c>
      <c r="I131">
        <v>843.75</v>
      </c>
      <c r="J131">
        <v>191.65</v>
      </c>
      <c r="K131">
        <v>2338.8000000000002</v>
      </c>
      <c r="L131">
        <v>1090.9000000000001</v>
      </c>
      <c r="M131">
        <v>432.8</v>
      </c>
      <c r="O131">
        <v>3.8359901116699346E-2</v>
      </c>
    </row>
    <row r="132" spans="1:15" x14ac:dyDescent="0.3">
      <c r="A132" s="1">
        <v>40817</v>
      </c>
      <c r="B132">
        <v>1098.55</v>
      </c>
      <c r="C132">
        <f t="shared" ref="C132:C158" si="4">(B132-B131)/B131</f>
        <v>2.7402384849193318E-2</v>
      </c>
      <c r="D132">
        <v>327.93</v>
      </c>
      <c r="E132">
        <f t="shared" ref="E132:E158" si="5">(D132-D131)/D131</f>
        <v>2.5390075357243379E-2</v>
      </c>
      <c r="F132">
        <v>378</v>
      </c>
      <c r="G132">
        <v>218.9</v>
      </c>
      <c r="H132">
        <v>1483.15</v>
      </c>
      <c r="I132">
        <v>875.4</v>
      </c>
      <c r="J132">
        <v>198</v>
      </c>
      <c r="K132">
        <v>2533.0500000000002</v>
      </c>
      <c r="L132">
        <v>1083</v>
      </c>
      <c r="M132">
        <v>415.35</v>
      </c>
      <c r="O132">
        <v>4.1561342660631384E-2</v>
      </c>
    </row>
    <row r="133" spans="1:15" x14ac:dyDescent="0.3">
      <c r="A133" s="1">
        <v>40824</v>
      </c>
      <c r="B133">
        <v>1113.5</v>
      </c>
      <c r="C133">
        <f t="shared" si="4"/>
        <v>1.3608848026944651E-2</v>
      </c>
      <c r="D133">
        <v>325.05</v>
      </c>
      <c r="E133">
        <f t="shared" si="5"/>
        <v>-8.7823620894702994E-3</v>
      </c>
      <c r="F133">
        <v>354.8</v>
      </c>
      <c r="G133">
        <v>218.1</v>
      </c>
      <c r="H133">
        <v>1503.15</v>
      </c>
      <c r="I133">
        <v>824.45</v>
      </c>
      <c r="J133">
        <v>199.15</v>
      </c>
      <c r="K133">
        <v>2508.6999999999998</v>
      </c>
      <c r="L133">
        <v>1113.2</v>
      </c>
      <c r="M133">
        <v>419.7</v>
      </c>
      <c r="O133">
        <v>4.197244753444046E-2</v>
      </c>
    </row>
    <row r="134" spans="1:15" x14ac:dyDescent="0.3">
      <c r="A134" s="1">
        <v>40831</v>
      </c>
      <c r="B134">
        <v>1119.5</v>
      </c>
      <c r="C134">
        <f t="shared" si="4"/>
        <v>5.3884149079479124E-3</v>
      </c>
      <c r="D134">
        <v>333.3</v>
      </c>
      <c r="E134">
        <f t="shared" si="5"/>
        <v>2.5380710659898477E-2</v>
      </c>
      <c r="F134">
        <v>383.65</v>
      </c>
      <c r="G134">
        <v>231.6</v>
      </c>
      <c r="H134">
        <v>1523.3</v>
      </c>
      <c r="I134">
        <v>890.4</v>
      </c>
      <c r="J134">
        <v>205.2</v>
      </c>
      <c r="K134">
        <v>2743.75</v>
      </c>
      <c r="L134">
        <v>1027.25</v>
      </c>
      <c r="M134">
        <v>437.85</v>
      </c>
      <c r="O134">
        <v>4.1996924168934108E-2</v>
      </c>
    </row>
    <row r="135" spans="1:15" x14ac:dyDescent="0.3">
      <c r="A135" s="1">
        <v>40838</v>
      </c>
      <c r="B135">
        <v>1118.05</v>
      </c>
      <c r="C135">
        <f t="shared" si="4"/>
        <v>-1.2952210808397011E-3</v>
      </c>
      <c r="D135">
        <v>320.10000000000002</v>
      </c>
      <c r="E135">
        <f t="shared" si="5"/>
        <v>-3.960396039603957E-2</v>
      </c>
      <c r="F135">
        <v>378</v>
      </c>
      <c r="G135">
        <v>224.9</v>
      </c>
      <c r="H135">
        <v>1530.15</v>
      </c>
      <c r="I135">
        <v>870.55</v>
      </c>
      <c r="J135">
        <v>204</v>
      </c>
      <c r="K135">
        <v>2722.65</v>
      </c>
      <c r="L135">
        <v>1094.55</v>
      </c>
      <c r="M135">
        <v>433</v>
      </c>
      <c r="O135">
        <v>4.2614862781375211E-2</v>
      </c>
    </row>
    <row r="136" spans="1:15" x14ac:dyDescent="0.3">
      <c r="A136" s="1">
        <v>40845</v>
      </c>
      <c r="B136">
        <v>1224</v>
      </c>
      <c r="C136">
        <f t="shared" si="4"/>
        <v>9.4763203792317022E-2</v>
      </c>
      <c r="D136">
        <v>327.45</v>
      </c>
      <c r="E136">
        <f t="shared" si="5"/>
        <v>2.2961574507966154E-2</v>
      </c>
      <c r="F136">
        <v>391.95</v>
      </c>
      <c r="G136">
        <v>248.8</v>
      </c>
      <c r="H136">
        <v>1671.2</v>
      </c>
      <c r="I136">
        <v>933.35</v>
      </c>
      <c r="J136">
        <v>215.5</v>
      </c>
      <c r="K136">
        <v>2858.65</v>
      </c>
      <c r="L136">
        <v>1126</v>
      </c>
      <c r="M136">
        <v>483.7</v>
      </c>
      <c r="O136">
        <v>4.397381290424357E-2</v>
      </c>
    </row>
    <row r="137" spans="1:15" x14ac:dyDescent="0.3">
      <c r="A137" s="1">
        <v>40852</v>
      </c>
      <c r="B137">
        <v>1223.5</v>
      </c>
      <c r="C137">
        <f t="shared" si="4"/>
        <v>-4.084967320261438E-4</v>
      </c>
      <c r="D137">
        <v>334.05</v>
      </c>
      <c r="E137">
        <f t="shared" si="5"/>
        <v>2.015574896930836E-2</v>
      </c>
      <c r="F137">
        <v>397.3</v>
      </c>
      <c r="G137">
        <v>247.6</v>
      </c>
      <c r="H137">
        <v>1621.95</v>
      </c>
      <c r="I137">
        <v>884.3</v>
      </c>
      <c r="J137">
        <v>210.35</v>
      </c>
      <c r="K137">
        <v>2825.95</v>
      </c>
      <c r="L137">
        <v>1122.25</v>
      </c>
      <c r="M137">
        <v>467.15</v>
      </c>
      <c r="O137">
        <v>4.5504040346151561E-2</v>
      </c>
    </row>
    <row r="138" spans="1:15" x14ac:dyDescent="0.3">
      <c r="A138" s="1">
        <v>40859</v>
      </c>
      <c r="B138">
        <v>1218.5999999999999</v>
      </c>
      <c r="C138">
        <f t="shared" si="4"/>
        <v>-4.0049039640376715E-3</v>
      </c>
      <c r="D138">
        <v>324.39999999999998</v>
      </c>
      <c r="E138">
        <f t="shared" si="5"/>
        <v>-2.8887891034276407E-2</v>
      </c>
      <c r="F138">
        <v>395.6</v>
      </c>
      <c r="G138">
        <v>227.5</v>
      </c>
      <c r="H138">
        <v>1619.4</v>
      </c>
      <c r="I138">
        <v>821</v>
      </c>
      <c r="J138">
        <v>212.65</v>
      </c>
      <c r="K138">
        <v>2775.7</v>
      </c>
      <c r="L138">
        <v>1059.75</v>
      </c>
      <c r="M138">
        <v>429.85</v>
      </c>
      <c r="O138">
        <v>5.0102914093814323E-2</v>
      </c>
    </row>
    <row r="139" spans="1:15" x14ac:dyDescent="0.3">
      <c r="A139" s="1">
        <v>40866</v>
      </c>
      <c r="B139">
        <v>1150.5</v>
      </c>
      <c r="C139">
        <f t="shared" si="4"/>
        <v>-5.5883801083210172E-2</v>
      </c>
      <c r="D139">
        <v>274.85000000000002</v>
      </c>
      <c r="E139">
        <f t="shared" si="5"/>
        <v>-0.15274352651048076</v>
      </c>
      <c r="F139">
        <v>397.5</v>
      </c>
      <c r="G139">
        <v>204.15</v>
      </c>
      <c r="H139">
        <v>1556.1</v>
      </c>
      <c r="I139">
        <v>770.1</v>
      </c>
      <c r="J139">
        <v>201.8</v>
      </c>
      <c r="K139">
        <v>2740.8</v>
      </c>
      <c r="L139">
        <v>940.6</v>
      </c>
      <c r="M139">
        <v>391.4</v>
      </c>
      <c r="O139">
        <v>5.2081325881672726E-2</v>
      </c>
    </row>
    <row r="140" spans="1:15" x14ac:dyDescent="0.3">
      <c r="A140" s="1">
        <v>40873</v>
      </c>
      <c r="B140">
        <v>1120.3</v>
      </c>
      <c r="C140">
        <f t="shared" si="4"/>
        <v>-2.6249456757931375E-2</v>
      </c>
      <c r="D140">
        <v>270.05</v>
      </c>
      <c r="E140">
        <f t="shared" si="5"/>
        <v>-1.7464071311624564E-2</v>
      </c>
      <c r="F140">
        <v>375.15</v>
      </c>
      <c r="G140">
        <v>203.7</v>
      </c>
      <c r="H140">
        <v>1539.8</v>
      </c>
      <c r="I140">
        <v>718.2</v>
      </c>
      <c r="J140">
        <v>192.25</v>
      </c>
      <c r="K140">
        <v>2599.6999999999998</v>
      </c>
      <c r="L140">
        <v>949.95</v>
      </c>
      <c r="M140">
        <v>374.95</v>
      </c>
      <c r="O140">
        <v>5.4973982246709491E-2</v>
      </c>
    </row>
    <row r="141" spans="1:15" x14ac:dyDescent="0.3">
      <c r="A141" s="1">
        <v>40880</v>
      </c>
      <c r="B141">
        <v>1214</v>
      </c>
      <c r="C141">
        <f t="shared" si="4"/>
        <v>8.3638311166651838E-2</v>
      </c>
      <c r="D141">
        <v>282.64999999999998</v>
      </c>
      <c r="E141">
        <f t="shared" si="5"/>
        <v>4.6658026291427387E-2</v>
      </c>
      <c r="F141">
        <v>390.6</v>
      </c>
      <c r="G141">
        <v>223.45</v>
      </c>
      <c r="H141">
        <v>1577.4</v>
      </c>
      <c r="I141">
        <v>787.7</v>
      </c>
      <c r="J141">
        <v>206.5</v>
      </c>
      <c r="K141">
        <v>2694.15</v>
      </c>
      <c r="L141">
        <v>992.35</v>
      </c>
      <c r="M141">
        <v>419.1</v>
      </c>
      <c r="O141">
        <v>5.6049896049896124E-2</v>
      </c>
    </row>
    <row r="142" spans="1:15" x14ac:dyDescent="0.3">
      <c r="A142" s="1">
        <v>40887</v>
      </c>
      <c r="B142">
        <v>1163.8</v>
      </c>
      <c r="C142">
        <f t="shared" si="4"/>
        <v>-4.1350906095551934E-2</v>
      </c>
      <c r="D142">
        <v>263.75</v>
      </c>
      <c r="E142">
        <f t="shared" si="5"/>
        <v>-6.6867150185742005E-2</v>
      </c>
      <c r="F142">
        <v>358.7</v>
      </c>
      <c r="G142">
        <v>213.85</v>
      </c>
      <c r="H142">
        <v>1572.45</v>
      </c>
      <c r="I142">
        <v>731.15</v>
      </c>
      <c r="J142">
        <v>197.15</v>
      </c>
      <c r="K142">
        <v>2710.3</v>
      </c>
      <c r="L142">
        <v>985.8</v>
      </c>
      <c r="M142">
        <v>397.55</v>
      </c>
      <c r="O142">
        <v>6.2512286219775962E-2</v>
      </c>
    </row>
    <row r="143" spans="1:15" x14ac:dyDescent="0.3">
      <c r="A143" s="1">
        <v>40894</v>
      </c>
      <c r="B143">
        <v>1128.75</v>
      </c>
      <c r="C143">
        <f t="shared" si="4"/>
        <v>-3.0116858566764011E-2</v>
      </c>
      <c r="D143">
        <v>240.4</v>
      </c>
      <c r="E143">
        <f t="shared" si="5"/>
        <v>-8.853080568720377E-2</v>
      </c>
      <c r="F143">
        <v>336.55</v>
      </c>
      <c r="G143">
        <v>194.95</v>
      </c>
      <c r="H143">
        <v>1605.3</v>
      </c>
      <c r="I143">
        <v>676</v>
      </c>
      <c r="J143">
        <v>195.8</v>
      </c>
      <c r="K143">
        <v>2724.5</v>
      </c>
      <c r="L143">
        <v>931.55</v>
      </c>
      <c r="M143">
        <v>364.95</v>
      </c>
      <c r="O143">
        <v>6.2931544683369506E-2</v>
      </c>
    </row>
    <row r="144" spans="1:15" x14ac:dyDescent="0.3">
      <c r="A144" s="1">
        <v>40901</v>
      </c>
      <c r="B144">
        <v>1139.05</v>
      </c>
      <c r="C144">
        <f t="shared" si="4"/>
        <v>9.1251384274639684E-3</v>
      </c>
      <c r="D144">
        <v>241.9</v>
      </c>
      <c r="E144">
        <f t="shared" si="5"/>
        <v>6.239600665557404E-3</v>
      </c>
      <c r="F144">
        <v>330.65</v>
      </c>
      <c r="G144">
        <v>193.95</v>
      </c>
      <c r="H144">
        <v>1589.6</v>
      </c>
      <c r="I144">
        <v>721.75</v>
      </c>
      <c r="J144">
        <v>204</v>
      </c>
      <c r="K144">
        <v>2694.75</v>
      </c>
      <c r="L144">
        <v>975.5</v>
      </c>
      <c r="M144">
        <v>347.3</v>
      </c>
      <c r="O144">
        <v>6.3396828060753502E-2</v>
      </c>
    </row>
    <row r="145" spans="1:15" x14ac:dyDescent="0.3">
      <c r="A145" s="1">
        <v>40908</v>
      </c>
      <c r="B145">
        <v>1136.9000000000001</v>
      </c>
      <c r="C145">
        <f t="shared" si="4"/>
        <v>-1.8875378604976635E-3</v>
      </c>
      <c r="D145">
        <v>238.85</v>
      </c>
      <c r="E145">
        <f t="shared" si="5"/>
        <v>-1.2608515915667678E-2</v>
      </c>
      <c r="F145">
        <v>343.5</v>
      </c>
      <c r="G145">
        <v>183.1</v>
      </c>
      <c r="H145">
        <v>1577.95</v>
      </c>
      <c r="I145">
        <v>684.65</v>
      </c>
      <c r="J145">
        <v>201.3</v>
      </c>
      <c r="K145">
        <v>2767.65</v>
      </c>
      <c r="L145">
        <v>918.3</v>
      </c>
      <c r="M145">
        <v>335.35</v>
      </c>
      <c r="O145">
        <v>6.6746762782005073E-2</v>
      </c>
    </row>
    <row r="146" spans="1:15" x14ac:dyDescent="0.3">
      <c r="A146" s="1">
        <v>40915</v>
      </c>
      <c r="B146">
        <v>1101.8</v>
      </c>
      <c r="C146">
        <f t="shared" si="4"/>
        <v>-3.0873427742105844E-2</v>
      </c>
      <c r="D146">
        <v>250.7</v>
      </c>
      <c r="E146">
        <f t="shared" si="5"/>
        <v>4.9612727653338892E-2</v>
      </c>
      <c r="F146">
        <v>330.9</v>
      </c>
      <c r="G146">
        <v>176.65</v>
      </c>
      <c r="H146">
        <v>1604.95</v>
      </c>
      <c r="I146">
        <v>745.2</v>
      </c>
      <c r="J146">
        <v>201.65</v>
      </c>
      <c r="K146">
        <v>2835.2</v>
      </c>
      <c r="L146">
        <v>954.6</v>
      </c>
      <c r="M146">
        <v>362.75</v>
      </c>
      <c r="O146">
        <v>7.3240982032642954E-2</v>
      </c>
    </row>
    <row r="147" spans="1:15" x14ac:dyDescent="0.3">
      <c r="A147" s="1">
        <v>40922</v>
      </c>
      <c r="B147">
        <v>1124.45</v>
      </c>
      <c r="C147">
        <f t="shared" si="4"/>
        <v>2.0557269921945991E-2</v>
      </c>
      <c r="D147">
        <v>266.8</v>
      </c>
      <c r="E147">
        <f t="shared" si="5"/>
        <v>6.4220183486238619E-2</v>
      </c>
      <c r="F147">
        <v>334.6</v>
      </c>
      <c r="G147">
        <v>196.6</v>
      </c>
      <c r="H147">
        <v>1660.75</v>
      </c>
      <c r="I147">
        <v>789.45</v>
      </c>
      <c r="J147">
        <v>207.05</v>
      </c>
      <c r="K147">
        <v>2584.1999999999998</v>
      </c>
      <c r="L147">
        <v>977.05</v>
      </c>
      <c r="M147">
        <v>415.7</v>
      </c>
      <c r="O147">
        <v>7.5261744230663799E-2</v>
      </c>
    </row>
    <row r="148" spans="1:15" x14ac:dyDescent="0.3">
      <c r="A148" s="1">
        <v>40929</v>
      </c>
      <c r="B148">
        <v>1150.05</v>
      </c>
      <c r="C148">
        <f t="shared" si="4"/>
        <v>2.2766685935346087E-2</v>
      </c>
      <c r="D148">
        <v>273.75</v>
      </c>
      <c r="E148">
        <f t="shared" si="5"/>
        <v>2.6049475262368772E-2</v>
      </c>
      <c r="F148">
        <v>342.35</v>
      </c>
      <c r="G148">
        <v>214</v>
      </c>
      <c r="H148">
        <v>1645.15</v>
      </c>
      <c r="I148">
        <v>842.45</v>
      </c>
      <c r="J148">
        <v>201.3</v>
      </c>
      <c r="K148">
        <v>2588.8000000000002</v>
      </c>
      <c r="L148">
        <v>1103.5</v>
      </c>
      <c r="M148">
        <v>436.55</v>
      </c>
      <c r="O148">
        <v>8.3638311166651838E-2</v>
      </c>
    </row>
    <row r="149" spans="1:15" x14ac:dyDescent="0.3">
      <c r="A149" s="1">
        <v>40936</v>
      </c>
      <c r="B149">
        <v>1191.7</v>
      </c>
      <c r="C149">
        <f t="shared" si="4"/>
        <v>3.6215816703621659E-2</v>
      </c>
      <c r="D149">
        <v>273.60000000000002</v>
      </c>
      <c r="E149">
        <f t="shared" si="5"/>
        <v>-5.4794520547936897E-4</v>
      </c>
      <c r="F149">
        <v>374.6</v>
      </c>
      <c r="G149">
        <v>211.6</v>
      </c>
      <c r="H149">
        <v>1645.65</v>
      </c>
      <c r="I149">
        <v>887.95</v>
      </c>
      <c r="J149">
        <v>201.8</v>
      </c>
      <c r="K149">
        <v>2725</v>
      </c>
      <c r="L149">
        <v>1210.6500000000001</v>
      </c>
      <c r="M149">
        <v>458.75</v>
      </c>
      <c r="O149">
        <v>9.2748190279214063E-2</v>
      </c>
    </row>
    <row r="150" spans="1:15" x14ac:dyDescent="0.3">
      <c r="A150" s="1">
        <v>40943</v>
      </c>
      <c r="B150">
        <v>1267.25</v>
      </c>
      <c r="C150">
        <f t="shared" si="4"/>
        <v>6.3396828060753502E-2</v>
      </c>
      <c r="D150">
        <v>264.75</v>
      </c>
      <c r="E150">
        <f t="shared" si="5"/>
        <v>-3.2346491228070255E-2</v>
      </c>
      <c r="F150">
        <v>387.6</v>
      </c>
      <c r="G150">
        <v>230.85</v>
      </c>
      <c r="H150">
        <v>1670.75</v>
      </c>
      <c r="I150">
        <v>916.3</v>
      </c>
      <c r="J150">
        <v>200.65</v>
      </c>
      <c r="K150">
        <v>2783.25</v>
      </c>
      <c r="L150">
        <v>1240.8499999999999</v>
      </c>
      <c r="M150">
        <v>467.5</v>
      </c>
      <c r="O150">
        <v>9.3960854290971951E-2</v>
      </c>
    </row>
    <row r="151" spans="1:15" x14ac:dyDescent="0.3">
      <c r="A151" s="1">
        <v>40950</v>
      </c>
      <c r="B151">
        <v>1347</v>
      </c>
      <c r="C151">
        <f t="shared" si="4"/>
        <v>6.2931544683369506E-2</v>
      </c>
      <c r="D151">
        <v>260.60000000000002</v>
      </c>
      <c r="E151">
        <f t="shared" si="5"/>
        <v>-1.5675165250235986E-2</v>
      </c>
      <c r="F151">
        <v>349.95</v>
      </c>
      <c r="G151">
        <v>230.9</v>
      </c>
      <c r="H151">
        <v>1621.95</v>
      </c>
      <c r="I151">
        <v>930.45</v>
      </c>
      <c r="J151">
        <v>203.8</v>
      </c>
      <c r="K151">
        <v>2790.4</v>
      </c>
      <c r="L151">
        <v>1244.5999999999999</v>
      </c>
      <c r="M151">
        <v>475.05</v>
      </c>
      <c r="O151">
        <v>9.4763203792317022E-2</v>
      </c>
    </row>
    <row r="152" spans="1:15" x14ac:dyDescent="0.3">
      <c r="A152" s="1">
        <v>40957</v>
      </c>
      <c r="B152">
        <v>1366.45</v>
      </c>
      <c r="C152">
        <f t="shared" si="4"/>
        <v>1.4439495174461801E-2</v>
      </c>
      <c r="D152">
        <v>303.55</v>
      </c>
      <c r="E152">
        <f t="shared" si="5"/>
        <v>0.16481197237145043</v>
      </c>
      <c r="F152">
        <v>349.6</v>
      </c>
      <c r="G152">
        <v>253.9</v>
      </c>
      <c r="H152">
        <v>1634.95</v>
      </c>
      <c r="I152">
        <v>981.6</v>
      </c>
      <c r="J152">
        <v>205.45</v>
      </c>
      <c r="K152">
        <v>2947.8</v>
      </c>
      <c r="L152">
        <v>1321.55</v>
      </c>
      <c r="M152">
        <v>478</v>
      </c>
      <c r="O152">
        <v>9.5633566006012152E-2</v>
      </c>
    </row>
    <row r="153" spans="1:15" x14ac:dyDescent="0.3">
      <c r="A153" s="1">
        <v>40964</v>
      </c>
      <c r="B153">
        <v>1267.8</v>
      </c>
      <c r="C153">
        <f t="shared" si="4"/>
        <v>-7.2194372278532024E-2</v>
      </c>
      <c r="D153">
        <v>303.8</v>
      </c>
      <c r="E153">
        <f t="shared" si="5"/>
        <v>8.2358754735628397E-4</v>
      </c>
      <c r="F153">
        <v>342.6</v>
      </c>
      <c r="G153">
        <v>226.8</v>
      </c>
      <c r="H153">
        <v>1629.3</v>
      </c>
      <c r="I153">
        <v>931.65</v>
      </c>
      <c r="J153">
        <v>209.4</v>
      </c>
      <c r="K153">
        <v>2948.05</v>
      </c>
      <c r="L153">
        <v>1285.25</v>
      </c>
      <c r="M153">
        <v>475.5</v>
      </c>
      <c r="O153">
        <v>9.8785942492012724E-2</v>
      </c>
    </row>
    <row r="154" spans="1:15" x14ac:dyDescent="0.3">
      <c r="A154" s="1">
        <v>40971</v>
      </c>
      <c r="B154">
        <v>1323.55</v>
      </c>
      <c r="C154">
        <f t="shared" si="4"/>
        <v>4.397381290424357E-2</v>
      </c>
      <c r="D154">
        <v>296.14999999999998</v>
      </c>
      <c r="E154">
        <f t="shared" si="5"/>
        <v>-2.5181040157998796E-2</v>
      </c>
      <c r="F154">
        <v>349.4</v>
      </c>
      <c r="G154">
        <v>203.15</v>
      </c>
      <c r="H154">
        <v>1684.35</v>
      </c>
      <c r="I154">
        <v>904.9</v>
      </c>
      <c r="J154">
        <v>205</v>
      </c>
      <c r="K154">
        <v>2858.1</v>
      </c>
      <c r="L154">
        <v>1319</v>
      </c>
      <c r="M154">
        <v>467.6</v>
      </c>
      <c r="O154">
        <v>0.10579996955396548</v>
      </c>
    </row>
    <row r="155" spans="1:15" x14ac:dyDescent="0.3">
      <c r="A155" s="1">
        <v>40978</v>
      </c>
      <c r="B155">
        <v>1318.75</v>
      </c>
      <c r="C155">
        <f t="shared" si="4"/>
        <v>-3.6266102527293675E-3</v>
      </c>
      <c r="D155">
        <v>278.75</v>
      </c>
      <c r="E155">
        <f t="shared" si="5"/>
        <v>-5.8754009792334895E-2</v>
      </c>
      <c r="F155">
        <v>338.85</v>
      </c>
      <c r="G155">
        <v>204.05</v>
      </c>
      <c r="H155">
        <v>1702.25</v>
      </c>
      <c r="I155">
        <v>914.2</v>
      </c>
      <c r="J155">
        <v>208.25</v>
      </c>
      <c r="K155">
        <v>2855.3</v>
      </c>
      <c r="L155">
        <v>1341.35</v>
      </c>
      <c r="M155">
        <v>455.2</v>
      </c>
      <c r="O155">
        <v>0.11452261719070685</v>
      </c>
    </row>
    <row r="156" spans="1:15" x14ac:dyDescent="0.3">
      <c r="A156" s="1">
        <v>40985</v>
      </c>
      <c r="B156">
        <v>1339.9</v>
      </c>
      <c r="C156">
        <f t="shared" si="4"/>
        <v>1.6037914691943198E-2</v>
      </c>
      <c r="D156">
        <v>273.60000000000002</v>
      </c>
      <c r="E156">
        <f t="shared" si="5"/>
        <v>-1.8475336322869875E-2</v>
      </c>
      <c r="F156">
        <v>327.55</v>
      </c>
      <c r="G156">
        <v>196.3</v>
      </c>
      <c r="H156">
        <v>1680.1</v>
      </c>
      <c r="I156">
        <v>917.7</v>
      </c>
      <c r="J156">
        <v>216.15</v>
      </c>
      <c r="K156">
        <v>2864.95</v>
      </c>
      <c r="L156">
        <v>1374.35</v>
      </c>
      <c r="M156">
        <v>454.6</v>
      </c>
      <c r="O156">
        <v>0.14827939207811633</v>
      </c>
    </row>
    <row r="157" spans="1:15" x14ac:dyDescent="0.3">
      <c r="A157" s="1">
        <v>40992</v>
      </c>
      <c r="B157">
        <v>1372.05</v>
      </c>
      <c r="C157">
        <f t="shared" si="4"/>
        <v>2.3994327934920415E-2</v>
      </c>
      <c r="D157">
        <v>266.75</v>
      </c>
      <c r="E157">
        <f t="shared" si="5"/>
        <v>-2.5036549707602419E-2</v>
      </c>
      <c r="F157">
        <v>336</v>
      </c>
      <c r="G157">
        <v>196.25</v>
      </c>
      <c r="H157">
        <v>1665.9</v>
      </c>
      <c r="I157">
        <v>910.55</v>
      </c>
      <c r="J157">
        <v>222.45</v>
      </c>
      <c r="K157">
        <v>2872.7</v>
      </c>
      <c r="L157">
        <v>1306.55</v>
      </c>
      <c r="M157">
        <v>448.5</v>
      </c>
    </row>
    <row r="158" spans="1:15" x14ac:dyDescent="0.3">
      <c r="A158" s="1">
        <v>40999</v>
      </c>
      <c r="B158">
        <v>1359.45</v>
      </c>
      <c r="C158">
        <f t="shared" si="4"/>
        <v>-9.183338799606363E-3</v>
      </c>
      <c r="D158">
        <v>257.14999999999998</v>
      </c>
      <c r="E158">
        <f t="shared" si="5"/>
        <v>-3.5988753514526794E-2</v>
      </c>
      <c r="F158">
        <v>337.9</v>
      </c>
      <c r="G158">
        <v>201.75</v>
      </c>
      <c r="H158">
        <v>1764.75</v>
      </c>
      <c r="I158">
        <v>890.2</v>
      </c>
      <c r="J158">
        <v>226.9</v>
      </c>
      <c r="K158">
        <v>2866.3</v>
      </c>
      <c r="L158">
        <v>1350.5</v>
      </c>
      <c r="M158">
        <v>471.75</v>
      </c>
    </row>
    <row r="160" spans="1:15" x14ac:dyDescent="0.3">
      <c r="A160" t="s">
        <v>12</v>
      </c>
      <c r="C160">
        <f>AVERAGE(C3:C158)</f>
        <v>6.0642595746069625E-3</v>
      </c>
      <c r="E160">
        <f>AVERAGE(E3:E158)</f>
        <v>-2.0850261044291408E-4</v>
      </c>
    </row>
    <row r="161" spans="1:5" x14ac:dyDescent="0.3">
      <c r="A161" t="s">
        <v>13</v>
      </c>
      <c r="C161">
        <f>STDEV(C3:C158)</f>
        <v>4.1137246881487233E-2</v>
      </c>
      <c r="E161">
        <f>STDEV(E3:E158)</f>
        <v>4.3486473065155642E-2</v>
      </c>
    </row>
    <row r="162" spans="1:5" x14ac:dyDescent="0.3">
      <c r="A162" t="s">
        <v>14</v>
      </c>
      <c r="C162">
        <f>100*C161/C160</f>
        <v>678.35564054253769</v>
      </c>
      <c r="E162">
        <f>100*E161/E160</f>
        <v>-20856.560487554092</v>
      </c>
    </row>
    <row r="163" spans="1:5" x14ac:dyDescent="0.3">
      <c r="A163" t="s">
        <v>16</v>
      </c>
      <c r="D163">
        <f>CORREL(C3:C158,E3:E158)</f>
        <v>0.34125078738007719</v>
      </c>
    </row>
    <row r="164" spans="1:5" x14ac:dyDescent="0.3">
      <c r="A164" t="s">
        <v>17</v>
      </c>
      <c r="C164">
        <v>0.54207573239243378</v>
      </c>
      <c r="E164">
        <v>0.45792426760756622</v>
      </c>
    </row>
    <row r="165" spans="1:5" x14ac:dyDescent="0.3">
      <c r="A165" t="s">
        <v>18</v>
      </c>
      <c r="C165">
        <f>100000*C164</f>
        <v>54207.573239243378</v>
      </c>
      <c r="E165">
        <f>100000*E164</f>
        <v>45792.426760756622</v>
      </c>
    </row>
    <row r="166" spans="1:5" x14ac:dyDescent="0.3">
      <c r="A166" t="s">
        <v>19</v>
      </c>
      <c r="C166">
        <f>C165/B158</f>
        <v>39.874635506449941</v>
      </c>
      <c r="E166">
        <f>E165/D158</f>
        <v>178.07671304980215</v>
      </c>
    </row>
    <row r="168" spans="1:5" x14ac:dyDescent="0.3">
      <c r="A168" t="s">
        <v>35</v>
      </c>
      <c r="C168">
        <f>C160-2.33*C161</f>
        <v>-8.9785525659258292E-2</v>
      </c>
      <c r="E168">
        <f>E160-2.33*E161</f>
        <v>-0.10153198485225556</v>
      </c>
    </row>
  </sheetData>
  <sortState ref="O1:O168">
    <sortCondition ref="O1:O1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bang-classroom-1</cp:lastModifiedBy>
  <dcterms:created xsi:type="dcterms:W3CDTF">2017-07-22T08:16:21Z</dcterms:created>
  <dcterms:modified xsi:type="dcterms:W3CDTF">2018-11-04T07:42:04Z</dcterms:modified>
</cp:coreProperties>
</file>