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.traore\Desktop\DEV\Flipper_Zero\Flipper_Zero_CAN_Module\"/>
    </mc:Choice>
  </mc:AlternateContent>
  <bookViews>
    <workbookView xWindow="0" yWindow="0" windowWidth="28800" windowHeight="12300"/>
  </bookViews>
  <sheets>
    <sheet name="Flipper_Zero_CAN_Module" sheetId="1" r:id="rId1"/>
  </sheets>
  <calcPr calcId="0"/>
</workbook>
</file>

<file path=xl/calcChain.xml><?xml version="1.0" encoding="utf-8"?>
<calcChain xmlns="http://schemas.openxmlformats.org/spreadsheetml/2006/main">
  <c r="H8" i="1" l="1"/>
  <c r="H2" i="1"/>
  <c r="H6" i="1"/>
  <c r="H3" i="1"/>
  <c r="H4" i="1"/>
  <c r="H5" i="1"/>
  <c r="H7" i="1"/>
  <c r="H9" i="1"/>
  <c r="H10" i="1"/>
  <c r="H11" i="1"/>
  <c r="H12" i="1"/>
  <c r="H13" i="1"/>
  <c r="H14" i="1"/>
  <c r="H15" i="1" l="1"/>
</calcChain>
</file>

<file path=xl/sharedStrings.xml><?xml version="1.0" encoding="utf-8"?>
<sst xmlns="http://schemas.openxmlformats.org/spreadsheetml/2006/main" count="59" uniqueCount="54">
  <si>
    <t>Reference</t>
  </si>
  <si>
    <t>Qty</t>
  </si>
  <si>
    <t>Value</t>
  </si>
  <si>
    <t>C1, C7, C9</t>
  </si>
  <si>
    <t>100nF</t>
  </si>
  <si>
    <t>C3, C4</t>
  </si>
  <si>
    <t>22pF</t>
  </si>
  <si>
    <t>D1, D2</t>
  </si>
  <si>
    <t>J1</t>
  </si>
  <si>
    <t>J6</t>
  </si>
  <si>
    <t>SW1</t>
  </si>
  <si>
    <t>U1</t>
  </si>
  <si>
    <t>NXE1S0505MC</t>
  </si>
  <si>
    <t>U2</t>
  </si>
  <si>
    <t>MCP2518FD</t>
  </si>
  <si>
    <t>U4</t>
  </si>
  <si>
    <t>TJA1052i-1</t>
  </si>
  <si>
    <t>U7</t>
  </si>
  <si>
    <t>FLIPPER_ZERO</t>
  </si>
  <si>
    <t>Y1</t>
  </si>
  <si>
    <t>ABM8-40.000MHZ-B2-T</t>
  </si>
  <si>
    <t>#</t>
  </si>
  <si>
    <t>Unit price (€)</t>
  </si>
  <si>
    <t>Sub total (€)</t>
  </si>
  <si>
    <t>Code-RS</t>
  </si>
  <si>
    <t>A6S-1104-H</t>
  </si>
  <si>
    <t>885-4723</t>
  </si>
  <si>
    <t>682-0986</t>
  </si>
  <si>
    <t>670-5023</t>
  </si>
  <si>
    <t>232-6035</t>
  </si>
  <si>
    <t>240-3476</t>
  </si>
  <si>
    <t>712-4611</t>
  </si>
  <si>
    <t>PTSM 0.5/ 3-2.5-H SMD R44</t>
  </si>
  <si>
    <t>Molex C-Grid III 3 pins</t>
  </si>
  <si>
    <t>120 ohm</t>
  </si>
  <si>
    <t>TLMP1100-GS08</t>
  </si>
  <si>
    <t>818-7622</t>
  </si>
  <si>
    <t>R15</t>
  </si>
  <si>
    <t xml:space="preserve">R1, R2 </t>
  </si>
  <si>
    <t>280 ohm</t>
  </si>
  <si>
    <t>Description</t>
  </si>
  <si>
    <t>SMD  0603 Capacitor</t>
  </si>
  <si>
    <t xml:space="preserve">SMD 0603 Green LED </t>
  </si>
  <si>
    <t>THT 3 Pins 2.54mm male header</t>
  </si>
  <si>
    <t>SMD 3 pins screwless header block</t>
  </si>
  <si>
    <t>SMD 0603 Resistor</t>
  </si>
  <si>
    <t xml:space="preserve">SMD 1x DIP switch  </t>
  </si>
  <si>
    <t>SMD 1W +5V/+5V  DC-DC Converter</t>
  </si>
  <si>
    <t xml:space="preserve">SMD SOIC-14 CAN FD/HS SPI Transreceiver </t>
  </si>
  <si>
    <t xml:space="preserve">SMD SO 16 Isolated CAN Transreceiver </t>
  </si>
  <si>
    <t xml:space="preserve">SMD Quartz crystal </t>
  </si>
  <si>
    <t>771-TJA1052IT/5Y  (Mouser)</t>
  </si>
  <si>
    <t xml:space="preserve"> - 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</si>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</sst>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NumberFormat="1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8">
    <dxf>
      <font>
        <strike val="0"/>
        <outline val="0"/>
        <shadow val="0"/>
        <u val="none"/>
        <vertAlign val="baseline"/>
        <sz val="10"/>
        <color theme="1"/>
        <name val="Apto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pto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pto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pto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pto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H15" totalsRowCount="1" headerRowDxfId="5" dataDxfId="3" totalsRowDxfId="4">
  <autoFilter ref="A1:H15"/>
  <tableColumns count="8">
    <tableColumn id="1" name="#" dataDxfId="1" totalsRowDxfId="17"/>
    <tableColumn id="2" name="Reference" dataDxfId="2"/>
    <tableColumn id="3" name="Qty" dataDxfId="0" totalsRowDxfId="16"/>
    <tableColumn id="4" name="Value" dataDxfId="15" totalsRowDxfId="14"/>
    <tableColumn id="10" name="Description" dataDxfId="13" totalsRowDxfId="12"/>
    <tableColumn id="9" name="Code-RS" dataDxfId="11" totalsRowDxfId="10"/>
    <tableColumn id="6" name="Unit price (€)" dataDxfId="9" totalsRowDxfId="8"/>
    <tableColumn id="8" name="Sub total (€)" totalsRowFunction="custom" dataDxfId="7" totalsRowDxfId="6">
      <calculatedColumnFormula>Tableau1[[#This Row],[Unit price (€)]]*Tableau1[[#This Row],[Qty]]</calculatedColumnFormula>
      <totalsRowFormula>SUM(Tableau1[Sub total (€)])</totalsRow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I23" sqref="I23"/>
    </sheetView>
  </sheetViews>
  <sheetFormatPr baseColWidth="10" defaultRowHeight="13.5" x14ac:dyDescent="0.25"/>
  <cols>
    <col min="1" max="1" width="4.42578125" style="1" bestFit="1" customWidth="1"/>
    <col min="2" max="2" width="12.85546875" style="1" bestFit="1" customWidth="1"/>
    <col min="3" max="3" width="11.42578125" style="1"/>
    <col min="4" max="4" width="23.42578125" style="1" bestFit="1" customWidth="1"/>
    <col min="5" max="5" width="36.85546875" style="1" bestFit="1" customWidth="1"/>
    <col min="6" max="6" width="23.140625" style="1" bestFit="1" customWidth="1"/>
    <col min="7" max="7" width="15.5703125" style="1" bestFit="1" customWidth="1"/>
    <col min="8" max="8" width="14.7109375" style="1" bestFit="1" customWidth="1"/>
    <col min="9" max="16384" width="11.42578125" style="1"/>
  </cols>
  <sheetData>
    <row r="1" spans="1:8" x14ac:dyDescent="0.25">
      <c r="A1" s="1" t="s">
        <v>21</v>
      </c>
      <c r="B1" s="1" t="s">
        <v>0</v>
      </c>
      <c r="C1" s="1" t="s">
        <v>1</v>
      </c>
      <c r="D1" s="1" t="s">
        <v>2</v>
      </c>
      <c r="E1" s="1" t="s">
        <v>40</v>
      </c>
      <c r="F1" s="1" t="s">
        <v>24</v>
      </c>
      <c r="G1" s="1" t="s">
        <v>22</v>
      </c>
      <c r="H1" s="1" t="s">
        <v>23</v>
      </c>
    </row>
    <row r="2" spans="1:8" x14ac:dyDescent="0.25">
      <c r="A2" s="2">
        <v>1</v>
      </c>
      <c r="B2" s="2" t="s">
        <v>3</v>
      </c>
      <c r="C2" s="2">
        <v>3</v>
      </c>
      <c r="D2" s="1" t="s">
        <v>4</v>
      </c>
      <c r="E2" s="1" t="s">
        <v>41</v>
      </c>
      <c r="F2" s="3" t="s">
        <v>52</v>
      </c>
      <c r="G2" s="2">
        <v>0</v>
      </c>
      <c r="H2" s="2">
        <f>Tableau1[[#This Row],[Unit price (€)]]*Tableau1[[#This Row],[Qty]]</f>
        <v>0</v>
      </c>
    </row>
    <row r="3" spans="1:8" x14ac:dyDescent="0.25">
      <c r="A3" s="2">
        <v>2</v>
      </c>
      <c r="B3" s="2" t="s">
        <v>5</v>
      </c>
      <c r="C3" s="2">
        <v>2</v>
      </c>
      <c r="D3" s="1" t="s">
        <v>6</v>
      </c>
      <c r="E3" s="1" t="s">
        <v>41</v>
      </c>
      <c r="F3" s="3" t="s">
        <v>52</v>
      </c>
      <c r="G3" s="3">
        <v>0</v>
      </c>
      <c r="H3" s="2">
        <f>Tableau1[[#This Row],[Unit price (€)]]*Tableau1[[#This Row],[Qty]]</f>
        <v>0</v>
      </c>
    </row>
    <row r="4" spans="1:8" x14ac:dyDescent="0.25">
      <c r="A4" s="2">
        <v>3</v>
      </c>
      <c r="B4" s="2" t="s">
        <v>7</v>
      </c>
      <c r="C4" s="2">
        <v>2</v>
      </c>
      <c r="D4" s="1" t="s">
        <v>35</v>
      </c>
      <c r="E4" s="1" t="s">
        <v>42</v>
      </c>
      <c r="F4" s="3" t="s">
        <v>36</v>
      </c>
      <c r="G4" s="2">
        <v>7.0999999999999994E-2</v>
      </c>
      <c r="H4" s="2">
        <f>Tableau1[[#This Row],[Unit price (€)]]*Tableau1[[#This Row],[Qty]]</f>
        <v>0.14199999999999999</v>
      </c>
    </row>
    <row r="5" spans="1:8" x14ac:dyDescent="0.25">
      <c r="A5" s="2">
        <v>4</v>
      </c>
      <c r="B5" s="2" t="s">
        <v>8</v>
      </c>
      <c r="C5" s="2">
        <v>1</v>
      </c>
      <c r="D5" s="1" t="s">
        <v>33</v>
      </c>
      <c r="E5" s="1" t="s">
        <v>43</v>
      </c>
      <c r="F5" s="3" t="s">
        <v>28</v>
      </c>
      <c r="G5" s="2">
        <v>0.55200000000000005</v>
      </c>
      <c r="H5" s="2">
        <f>Tableau1[[#This Row],[Unit price (€)]]*Tableau1[[#This Row],[Qty]]</f>
        <v>0.55200000000000005</v>
      </c>
    </row>
    <row r="6" spans="1:8" x14ac:dyDescent="0.25">
      <c r="A6" s="2">
        <v>5</v>
      </c>
      <c r="B6" s="2" t="s">
        <v>9</v>
      </c>
      <c r="C6" s="2">
        <v>1</v>
      </c>
      <c r="D6" s="1" t="s">
        <v>32</v>
      </c>
      <c r="E6" s="1" t="s">
        <v>44</v>
      </c>
      <c r="F6" s="3" t="s">
        <v>31</v>
      </c>
      <c r="G6" s="2">
        <v>1.196</v>
      </c>
      <c r="H6" s="2">
        <f>Tableau1[[#This Row],[Unit price (€)]]*Tableau1[[#This Row],[Qty]]</f>
        <v>1.196</v>
      </c>
    </row>
    <row r="7" spans="1:8" x14ac:dyDescent="0.25">
      <c r="A7" s="2">
        <v>6</v>
      </c>
      <c r="B7" s="2" t="s">
        <v>38</v>
      </c>
      <c r="C7" s="2">
        <v>2</v>
      </c>
      <c r="D7" s="1" t="s">
        <v>34</v>
      </c>
      <c r="E7" s="1" t="s">
        <v>45</v>
      </c>
      <c r="F7" s="3" t="s">
        <v>53</v>
      </c>
      <c r="G7" s="2">
        <v>0</v>
      </c>
      <c r="H7" s="2">
        <f>Tableau1[[#This Row],[Unit price (€)]]*Tableau1[[#This Row],[Qty]]</f>
        <v>0</v>
      </c>
    </row>
    <row r="8" spans="1:8" x14ac:dyDescent="0.25">
      <c r="A8" s="2">
        <v>7</v>
      </c>
      <c r="B8" s="2" t="s">
        <v>37</v>
      </c>
      <c r="C8" s="2">
        <v>1</v>
      </c>
      <c r="D8" s="1" t="s">
        <v>39</v>
      </c>
      <c r="E8" s="1" t="s">
        <v>45</v>
      </c>
      <c r="F8" s="3" t="s">
        <v>53</v>
      </c>
      <c r="G8" s="2">
        <v>0</v>
      </c>
      <c r="H8" s="4">
        <f>Tableau1[[#This Row],[Unit price (€)]]*Tableau1[[#This Row],[Qty]]</f>
        <v>0</v>
      </c>
    </row>
    <row r="9" spans="1:8" x14ac:dyDescent="0.25">
      <c r="A9" s="2">
        <v>8</v>
      </c>
      <c r="B9" s="2" t="s">
        <v>10</v>
      </c>
      <c r="C9" s="2">
        <v>1</v>
      </c>
      <c r="D9" s="1" t="s">
        <v>25</v>
      </c>
      <c r="E9" s="1" t="s">
        <v>46</v>
      </c>
      <c r="F9" s="3" t="s">
        <v>27</v>
      </c>
      <c r="G9" s="2">
        <v>0.54200000000000004</v>
      </c>
      <c r="H9" s="2">
        <f>Tableau1[[#This Row],[Unit price (€)]]*Tableau1[[#This Row],[Qty]]</f>
        <v>0.54200000000000004</v>
      </c>
    </row>
    <row r="10" spans="1:8" x14ac:dyDescent="0.25">
      <c r="A10" s="2">
        <v>9</v>
      </c>
      <c r="B10" s="2" t="s">
        <v>11</v>
      </c>
      <c r="C10" s="2">
        <v>1</v>
      </c>
      <c r="D10" s="1" t="s">
        <v>12</v>
      </c>
      <c r="E10" s="1" t="s">
        <v>47</v>
      </c>
      <c r="F10" s="3" t="s">
        <v>26</v>
      </c>
      <c r="G10" s="2">
        <v>2.79</v>
      </c>
      <c r="H10" s="2">
        <f>Tableau1[[#This Row],[Unit price (€)]]*Tableau1[[#This Row],[Qty]]</f>
        <v>2.79</v>
      </c>
    </row>
    <row r="11" spans="1:8" x14ac:dyDescent="0.25">
      <c r="A11" s="2">
        <v>10</v>
      </c>
      <c r="B11" s="2" t="s">
        <v>13</v>
      </c>
      <c r="C11" s="2">
        <v>1</v>
      </c>
      <c r="D11" s="1" t="s">
        <v>14</v>
      </c>
      <c r="E11" s="1" t="s">
        <v>48</v>
      </c>
      <c r="F11" s="3" t="s">
        <v>29</v>
      </c>
      <c r="G11" s="2">
        <v>1.784</v>
      </c>
      <c r="H11" s="2">
        <f>Tableau1[[#This Row],[Unit price (€)]]*Tableau1[[#This Row],[Qty]]</f>
        <v>1.784</v>
      </c>
    </row>
    <row r="12" spans="1:8" x14ac:dyDescent="0.25">
      <c r="A12" s="2">
        <v>11</v>
      </c>
      <c r="B12" s="2" t="s">
        <v>15</v>
      </c>
      <c r="C12" s="2">
        <v>1</v>
      </c>
      <c r="D12" s="1" t="s">
        <v>16</v>
      </c>
      <c r="E12" s="1" t="s">
        <v>49</v>
      </c>
      <c r="F12" s="3" t="s">
        <v>51</v>
      </c>
      <c r="G12" s="2">
        <v>7.06</v>
      </c>
      <c r="H12" s="2">
        <f>Tableau1[[#This Row],[Unit price (€)]]*Tableau1[[#This Row],[Qty]]</f>
        <v>7.06</v>
      </c>
    </row>
    <row r="13" spans="1:8" x14ac:dyDescent="0.25">
      <c r="A13" s="2">
        <v>12</v>
      </c>
      <c r="B13" s="2" t="s">
        <v>17</v>
      </c>
      <c r="C13" s="2">
        <v>1</v>
      </c>
      <c r="D13" s="1" t="s">
        <v>18</v>
      </c>
      <c r="F13" s="3" t="s">
        <v>53</v>
      </c>
      <c r="G13" s="2">
        <v>0</v>
      </c>
      <c r="H13" s="2">
        <f>Tableau1[[#This Row],[Unit price (€)]]*Tableau1[[#This Row],[Qty]]</f>
        <v>0</v>
      </c>
    </row>
    <row r="14" spans="1:8" x14ac:dyDescent="0.25">
      <c r="A14" s="2">
        <v>13</v>
      </c>
      <c r="B14" s="2" t="s">
        <v>19</v>
      </c>
      <c r="C14" s="2">
        <v>1</v>
      </c>
      <c r="D14" s="1" t="s">
        <v>20</v>
      </c>
      <c r="E14" s="1" t="s">
        <v>50</v>
      </c>
      <c r="F14" s="3" t="s">
        <v>30</v>
      </c>
      <c r="G14" s="2">
        <v>0.76</v>
      </c>
      <c r="H14" s="2">
        <f>Tableau1[[#This Row],[Unit price (€)]]*Tableau1[[#This Row],[Qty]]</f>
        <v>0.76</v>
      </c>
    </row>
    <row r="15" spans="1:8" x14ac:dyDescent="0.25">
      <c r="A15" s="2"/>
      <c r="B15" s="2"/>
      <c r="C15" s="2"/>
      <c r="F15" s="3"/>
      <c r="G15" s="2"/>
      <c r="H15" s="4">
        <f>SUM(Tableau1[Sub total (€)])</f>
        <v>14.825999999999999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Flipper_Zero_CAN_Module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TRAORE Morike</dc:creator>
  <cp:lastModifiedBy>TRAORE Morike</cp:lastModifiedBy>
  <dcterms:created xsi:type="dcterms:W3CDTF">2023-11-09T13:37:46Z</dcterms:created>
  <dcterms:modified xsi:type="dcterms:W3CDTF">2023-11-10T08:26:54Z</dcterms:modified>
</cp:coreProperties>
</file>