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on\Desktop\study\3sem\Econom\"/>
    </mc:Choice>
  </mc:AlternateContent>
  <xr:revisionPtr revIDLastSave="0" documentId="13_ncr:1_{1C57FA27-FD7A-4629-88B6-EAB20ED094E6}" xr6:coauthVersionLast="45" xr6:coauthVersionMax="45" xr10:uidLastSave="{00000000-0000-0000-0000-000000000000}"/>
  <bookViews>
    <workbookView xWindow="-120" yWindow="-120" windowWidth="38640" windowHeight="21390" activeTab="1" xr2:uid="{00000000-000D-0000-FFFF-FFFF00000000}"/>
  </bookViews>
  <sheets>
    <sheet name="вариант 1" sheetId="1" r:id="rId1"/>
    <sheet name="вариант 2" sheetId="2" r:id="rId2"/>
    <sheet name="вариант 3" sheetId="3" r:id="rId3"/>
    <sheet name="вариант4" sheetId="4" r:id="rId4"/>
    <sheet name="вариант 5" sheetId="5" r:id="rId5"/>
    <sheet name="вариант 6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8" i="1" l="1"/>
  <c r="I88" i="1"/>
  <c r="H88" i="1"/>
  <c r="J86" i="1"/>
  <c r="I86" i="1"/>
  <c r="H86" i="1"/>
  <c r="J84" i="1"/>
  <c r="I84" i="1"/>
  <c r="H84" i="1"/>
  <c r="J82" i="1"/>
  <c r="I82" i="1"/>
  <c r="H82" i="1"/>
  <c r="F10" i="1"/>
  <c r="B5" i="1"/>
  <c r="B12" i="1" s="1"/>
</calcChain>
</file>

<file path=xl/sharedStrings.xml><?xml version="1.0" encoding="utf-8"?>
<sst xmlns="http://schemas.openxmlformats.org/spreadsheetml/2006/main" count="536" uniqueCount="141">
  <si>
    <t>1. Составить баланс предприятия, если известны данные</t>
  </si>
  <si>
    <t xml:space="preserve">Уставный капитал </t>
  </si>
  <si>
    <t>млн. руб.</t>
  </si>
  <si>
    <t>Нематериальные активы</t>
  </si>
  <si>
    <t>тыс. руб.</t>
  </si>
  <si>
    <t>Непокрытый убыток</t>
  </si>
  <si>
    <t>Сформирован резервный капитал на текущий год</t>
  </si>
  <si>
    <t xml:space="preserve">Взят краткосрочный кредит </t>
  </si>
  <si>
    <t>Первоначальная стоимость основных средств</t>
  </si>
  <si>
    <t>1. Построить баланс предприятия, если известны данные на 01.01.20хх:</t>
  </si>
  <si>
    <t xml:space="preserve">Денежные средства </t>
  </si>
  <si>
    <t>?</t>
  </si>
  <si>
    <t>Дебиторская задолженность</t>
  </si>
  <si>
    <t>долгосрочные заемные средства</t>
  </si>
  <si>
    <t>Производственные запасы</t>
  </si>
  <si>
    <t>Нераспределенная прибыль</t>
  </si>
  <si>
    <t>Собственные оборотные средства</t>
  </si>
  <si>
    <t>Основные средства (первоначальная стоимость)</t>
  </si>
  <si>
    <t>Износ основных средств</t>
  </si>
  <si>
    <t>Краткосрочный кредит</t>
  </si>
  <si>
    <t>1. Найдите ошибки в построении баланса организации</t>
  </si>
  <si>
    <t>Актив</t>
  </si>
  <si>
    <t>Сумма, ты. руб.</t>
  </si>
  <si>
    <t>Пассив</t>
  </si>
  <si>
    <t>Раздел 1 Оборотные активы</t>
  </si>
  <si>
    <t>Раздел 3 Краткосрочные активы</t>
  </si>
  <si>
    <t>Денежные средства</t>
  </si>
  <si>
    <t>Красткосрочные финансовые вложения</t>
  </si>
  <si>
    <t>Долгосрочные финансовые вложения</t>
  </si>
  <si>
    <t>Раздел 4 Долгосрочные активы</t>
  </si>
  <si>
    <t>Амортизация</t>
  </si>
  <si>
    <t>Кредиторская задолженность перед поставщиками</t>
  </si>
  <si>
    <t>Раздел 2 Внеоборотные активы и обязательства</t>
  </si>
  <si>
    <t>Кредиторская задолженность перед покупателями</t>
  </si>
  <si>
    <t>основные средства (первоначальная стоимость)</t>
  </si>
  <si>
    <t>Раздел 5 Уставный капитал</t>
  </si>
  <si>
    <t>Запасы</t>
  </si>
  <si>
    <t>Итого активов</t>
  </si>
  <si>
    <t>Итого пассивов</t>
  </si>
  <si>
    <t>2. Определите величину собственного капитала организации, если известно:</t>
  </si>
  <si>
    <t>тыс.руб.</t>
  </si>
  <si>
    <t>Уставный капитал</t>
  </si>
  <si>
    <t>коэффициент автономии</t>
  </si>
  <si>
    <t xml:space="preserve"> коэффициент текущей ликвидности</t>
  </si>
  <si>
    <t xml:space="preserve"> коэффициент обеспеченности запасов и затрат собственными оборотными средствами</t>
  </si>
  <si>
    <t xml:space="preserve">  коэффициент быстрой ликвидности</t>
  </si>
  <si>
    <t xml:space="preserve">3. По данным финансовой отчетности определите: </t>
  </si>
  <si>
    <t>рентабельность продаж и рентабельность активов</t>
  </si>
  <si>
    <t>рентабельность продукции и рентабельность собственного капитала</t>
  </si>
  <si>
    <t>коэффициент оборачиваемости дебиторской задолженности и длительность 1 оборота в днях</t>
  </si>
  <si>
    <t>коэффициент оборачиваемости кредиторской задолженности и длительность 1 оборота в днях</t>
  </si>
  <si>
    <t>2 вариант</t>
  </si>
  <si>
    <t>3 вариант</t>
  </si>
  <si>
    <t>4 вариант</t>
  </si>
  <si>
    <t>5 вариант</t>
  </si>
  <si>
    <t>1. Построить баланс предприятия, если известны данные на 01.01.20хх, тыс. руб.:</t>
  </si>
  <si>
    <t>Сумма накопленной амортизации</t>
  </si>
  <si>
    <t>Денежные  средства</t>
  </si>
  <si>
    <t xml:space="preserve">На складе находятся запасы на сумму </t>
  </si>
  <si>
    <t xml:space="preserve">На складе находится готовая продукция на сумму </t>
  </si>
  <si>
    <t>Резервный капитал</t>
  </si>
  <si>
    <t xml:space="preserve">Кредиторская задолженность со сроком  погашения 1 месяц </t>
  </si>
  <si>
    <t xml:space="preserve">Дебиторская задолженность  со сроком  погашения 1 месяц </t>
  </si>
  <si>
    <t xml:space="preserve">Непокрытый убыток </t>
  </si>
  <si>
    <t xml:space="preserve">Добавочный капитал </t>
  </si>
  <si>
    <t>Взят долгосрочный кредит в банке  сроком на 5 лет под 10% годовых</t>
  </si>
  <si>
    <t>Долгосрочные заемные средства</t>
  </si>
  <si>
    <t>2. Найдите ошибки в построении баланса организации</t>
  </si>
  <si>
    <t xml:space="preserve">4. По данным финансовой отчетности определите: </t>
  </si>
  <si>
    <t>5. По данным финансовой отчетности определите:  степень ликвидности баланса</t>
  </si>
  <si>
    <t>5  По данным финансовой отчетности определите:  степень ликвидности баланса</t>
  </si>
  <si>
    <t>Бухгалтерский баланс</t>
  </si>
  <si>
    <t>Наименование показателя</t>
  </si>
  <si>
    <t>Код</t>
  </si>
  <si>
    <t>АКТИВ</t>
  </si>
  <si>
    <t>I. ВНЕОБОРОТНЫЕ АКТИВЫ</t>
  </si>
  <si>
    <t>Основные средства</t>
  </si>
  <si>
    <t>Отложенные налоговые активы</t>
  </si>
  <si>
    <t>Прочие внеоборотные активы</t>
  </si>
  <si>
    <t>Итого по разделу I</t>
  </si>
  <si>
    <t>II. ОБОРОТНЫЕ АКТИВЫ</t>
  </si>
  <si>
    <t>Налог на добавленную стоимость по приобретенным ценностям</t>
  </si>
  <si>
    <t>Денежные средства и денежные эквиваленты</t>
  </si>
  <si>
    <t>Прочие оборотные активы</t>
  </si>
  <si>
    <t>Итого по разделу II</t>
  </si>
  <si>
    <t>БАЛАНС</t>
  </si>
  <si>
    <t>ПАССИВ</t>
  </si>
  <si>
    <t>III. КАПИТАЛ И РЕЗЕРВЫ</t>
  </si>
  <si>
    <t>Уставный капитал (складочный капитал, уставный фонд, вклады товарищей)</t>
  </si>
  <si>
    <t>Собственные акции, выкупленные у акционеров</t>
  </si>
  <si>
    <t>Нераспределенная прибыль (непокрытый убыток)</t>
  </si>
  <si>
    <t>Итого по разделу III</t>
  </si>
  <si>
    <t>IV. ДОЛГОСРОЧНЫЕ ОБЯЗАТЕЛЬСТВА</t>
  </si>
  <si>
    <t>Заемные средства</t>
  </si>
  <si>
    <t>Отложенные налоговые обязательства</t>
  </si>
  <si>
    <t>Итого по разделу IV</t>
  </si>
  <si>
    <t>V. КРАТКОСРОЧНЫЕ ОБЯЗАТЕЛЬСТВА</t>
  </si>
  <si>
    <t>Кредиторская задолженность</t>
  </si>
  <si>
    <t>Доходы будущих периодов</t>
  </si>
  <si>
    <t>Оценочные обязательства</t>
  </si>
  <si>
    <t>Прочие обязательства</t>
  </si>
  <si>
    <t>Итого по разделу V</t>
  </si>
  <si>
    <t>Отчет о финансовых результатах (прибылях и убытках)</t>
  </si>
  <si>
    <t>Выручка</t>
  </si>
  <si>
    <t>Себестоимость продаж</t>
  </si>
  <si>
    <t>Валовая прибыль (убыток)</t>
  </si>
  <si>
    <t>Коммерческие расходы</t>
  </si>
  <si>
    <t>Прибыль (убыток) от продаж</t>
  </si>
  <si>
    <t>Проценты к уплате</t>
  </si>
  <si>
    <t>Прочие доходы</t>
  </si>
  <si>
    <t>Прочие расходы</t>
  </si>
  <si>
    <t>Прибыль (убыток) до налогообложения</t>
  </si>
  <si>
    <t>Текущий налог на прибыль</t>
  </si>
  <si>
    <t>Изменение отложенных налоговых обязательств</t>
  </si>
  <si>
    <t>Изменение отложенных налоговых активов</t>
  </si>
  <si>
    <t>Прочее</t>
  </si>
  <si>
    <t>Чистая прибыль (убыток)</t>
  </si>
  <si>
    <t>СПРАВОЧНО</t>
  </si>
  <si>
    <t>Совокупный финансовый результат периода</t>
  </si>
  <si>
    <t>Финансовые вложения</t>
  </si>
  <si>
    <t>Финансовые вложения (за исключением денежных эквивалентов)</t>
  </si>
  <si>
    <t>Добавочный капитал (без переоценки)</t>
  </si>
  <si>
    <t>Управленческие расходы</t>
  </si>
  <si>
    <t>Проценты к получению</t>
  </si>
  <si>
    <t>Доходы от участия в других организациях</t>
  </si>
  <si>
    <t>Результаты исследований и разработок</t>
  </si>
  <si>
    <t>Нематериальные поисковые активы</t>
  </si>
  <si>
    <t>Доходные вложения в материальные ценности</t>
  </si>
  <si>
    <t>Переоценка внеоборотных активов</t>
  </si>
  <si>
    <t>Результат от прочих операций, не включаемый в чистую прибыль (убыток) периода</t>
  </si>
  <si>
    <t xml:space="preserve">2 По данным финансовой отчетности определите: </t>
  </si>
  <si>
    <t xml:space="preserve">2. По данным финансовой отчетности определите: </t>
  </si>
  <si>
    <t>Собственный капитал</t>
  </si>
  <si>
    <t>Внеоборотные активы</t>
  </si>
  <si>
    <t>Оборотные активы</t>
  </si>
  <si>
    <t>Краткосрочные обязательства</t>
  </si>
  <si>
    <t>Итого:</t>
  </si>
  <si>
    <t>Рентабельность продаж</t>
  </si>
  <si>
    <t>Рентабельность активов</t>
  </si>
  <si>
    <t>Рентабельность продукции</t>
  </si>
  <si>
    <t>Рентабельность собственного капитала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</si>
</sst>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rgb="FF666666"/>
      <name val="Inherit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ACACA"/>
      </left>
      <right style="medium">
        <color rgb="FFCACACA"/>
      </right>
      <top style="medium">
        <color rgb="FFCACACA"/>
      </top>
      <bottom style="medium">
        <color rgb="FFCACACA"/>
      </bottom>
      <diagonal/>
    </border>
    <border>
      <left style="medium">
        <color rgb="FFCACACA"/>
      </left>
      <right/>
      <top style="medium">
        <color rgb="FFCACACA"/>
      </top>
      <bottom style="medium">
        <color rgb="FFCACACA"/>
      </bottom>
      <diagonal/>
    </border>
    <border>
      <left/>
      <right/>
      <top style="medium">
        <color rgb="FFCACACA"/>
      </top>
      <bottom style="medium">
        <color rgb="FFCACACA"/>
      </bottom>
      <diagonal/>
    </border>
    <border>
      <left/>
      <right style="medium">
        <color rgb="FFCACACA"/>
      </right>
      <top style="medium">
        <color rgb="FFCACACA"/>
      </top>
      <bottom style="medium">
        <color rgb="FFCACACA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wrapText="1"/>
    </xf>
    <xf numFmtId="3" fontId="4" fillId="4" borderId="2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3" fontId="4" fillId="3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wrapText="1"/>
    </xf>
    <xf numFmtId="3" fontId="3" fillId="3" borderId="2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wrapText="1"/>
    </xf>
    <xf numFmtId="3" fontId="3" fillId="4" borderId="2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1" fillId="0" borderId="0" xfId="0" applyFont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6" borderId="0" xfId="0" applyFill="1"/>
    <xf numFmtId="0" fontId="0" fillId="6" borderId="0" xfId="0" applyFill="1" applyAlignment="1">
      <alignment wrapText="1"/>
    </xf>
    <xf numFmtId="9" fontId="0" fillId="0" borderId="0" xfId="1" applyFont="1" applyFill="1"/>
    <xf numFmtId="0" fontId="0" fillId="5" borderId="0" xfId="0" applyFill="1" applyAlignment="1">
      <alignment horizontal="left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showWhiteSpace="0" topLeftCell="A79" workbookViewId="0">
      <selection activeCell="E14" sqref="E14:F14"/>
    </sheetView>
  </sheetViews>
  <sheetFormatPr defaultRowHeight="15"/>
  <cols>
    <col min="1" max="1" width="28" customWidth="1"/>
    <col min="2" max="2" width="15" customWidth="1"/>
    <col min="3" max="3" width="12.28515625" customWidth="1"/>
    <col min="4" max="4" width="18.28515625" customWidth="1"/>
    <col min="5" max="5" width="27.7109375" customWidth="1"/>
    <col min="7" max="7" width="25.85546875" customWidth="1"/>
    <col min="11" max="11" width="14.42578125" customWidth="1"/>
  </cols>
  <sheetData>
    <row r="1" spans="1:13" s="29" customFormat="1">
      <c r="A1" s="29" t="s">
        <v>0</v>
      </c>
    </row>
    <row r="2" spans="1:13">
      <c r="E2" s="30" t="s">
        <v>132</v>
      </c>
    </row>
    <row r="3" spans="1:13" ht="18.75" customHeight="1">
      <c r="A3" s="31" t="s">
        <v>133</v>
      </c>
      <c r="E3" s="32" t="s">
        <v>1</v>
      </c>
      <c r="F3" s="33">
        <v>1000</v>
      </c>
      <c r="G3" s="33" t="s">
        <v>4</v>
      </c>
      <c r="K3" s="34"/>
    </row>
    <row r="4" spans="1:13" ht="35.25" customHeight="1">
      <c r="A4" s="32" t="s">
        <v>3</v>
      </c>
      <c r="B4" s="33">
        <v>200</v>
      </c>
      <c r="C4" s="33" t="s">
        <v>4</v>
      </c>
      <c r="E4" s="32" t="s">
        <v>6</v>
      </c>
      <c r="F4" s="33">
        <v>200</v>
      </c>
      <c r="G4" s="33" t="s">
        <v>4</v>
      </c>
    </row>
    <row r="5" spans="1:13" ht="30">
      <c r="A5" s="35" t="s">
        <v>8</v>
      </c>
      <c r="B5" s="36">
        <f>500-L14</f>
        <v>400</v>
      </c>
      <c r="C5" s="36" t="s">
        <v>4</v>
      </c>
      <c r="E5" s="32" t="s">
        <v>5</v>
      </c>
      <c r="F5" s="33">
        <v>-250</v>
      </c>
      <c r="G5" s="33" t="s">
        <v>4</v>
      </c>
    </row>
    <row r="6" spans="1:13">
      <c r="A6" s="34"/>
    </row>
    <row r="7" spans="1:13" ht="30">
      <c r="A7" s="31" t="s">
        <v>134</v>
      </c>
      <c r="E7" s="31" t="s">
        <v>135</v>
      </c>
    </row>
    <row r="8" spans="1:13">
      <c r="A8" s="32" t="s">
        <v>57</v>
      </c>
      <c r="B8" s="33">
        <v>150</v>
      </c>
      <c r="C8" s="33" t="s">
        <v>4</v>
      </c>
      <c r="E8" s="32" t="s">
        <v>7</v>
      </c>
      <c r="F8" s="33">
        <v>150</v>
      </c>
      <c r="G8" s="33" t="s">
        <v>4</v>
      </c>
    </row>
    <row r="9" spans="1:13" ht="30">
      <c r="A9" s="32" t="s">
        <v>58</v>
      </c>
      <c r="B9" s="33">
        <v>100</v>
      </c>
      <c r="C9" s="33" t="s">
        <v>4</v>
      </c>
    </row>
    <row r="10" spans="1:13" ht="30">
      <c r="A10" s="32" t="s">
        <v>59</v>
      </c>
      <c r="B10" s="33">
        <v>250</v>
      </c>
      <c r="C10" s="33" t="s">
        <v>4</v>
      </c>
      <c r="E10" s="37" t="s">
        <v>136</v>
      </c>
      <c r="F10">
        <f>F3+F4+F5+F8</f>
        <v>1100</v>
      </c>
    </row>
    <row r="12" spans="1:13">
      <c r="A12" s="38" t="s">
        <v>136</v>
      </c>
      <c r="B12">
        <f>B4+B5+B8+B9+B10</f>
        <v>1100</v>
      </c>
    </row>
    <row r="14" spans="1:13" ht="42" customHeight="1">
      <c r="K14" s="32" t="s">
        <v>56</v>
      </c>
      <c r="L14" s="33">
        <v>100</v>
      </c>
      <c r="M14" s="33" t="s">
        <v>4</v>
      </c>
    </row>
    <row r="15" spans="1:13" hidden="1"/>
    <row r="16" spans="1:13" s="29" customFormat="1" hidden="1">
      <c r="A16" s="29" t="s">
        <v>39</v>
      </c>
    </row>
    <row r="17" spans="1:3" hidden="1">
      <c r="A17" s="32" t="s">
        <v>60</v>
      </c>
      <c r="B17" s="33">
        <v>100</v>
      </c>
      <c r="C17" s="33" t="s">
        <v>40</v>
      </c>
    </row>
    <row r="18" spans="1:3" ht="45" hidden="1">
      <c r="A18" s="32" t="s">
        <v>61</v>
      </c>
      <c r="B18" s="33">
        <v>12</v>
      </c>
      <c r="C18" s="33" t="s">
        <v>40</v>
      </c>
    </row>
    <row r="19" spans="1:3" ht="45" hidden="1">
      <c r="A19" s="32" t="s">
        <v>62</v>
      </c>
      <c r="B19" s="33">
        <v>11</v>
      </c>
      <c r="C19" s="33" t="s">
        <v>40</v>
      </c>
    </row>
    <row r="20" spans="1:3" hidden="1">
      <c r="A20" s="32" t="s">
        <v>41</v>
      </c>
      <c r="B20" s="33">
        <v>1000</v>
      </c>
      <c r="C20" s="33" t="s">
        <v>40</v>
      </c>
    </row>
    <row r="21" spans="1:3" hidden="1">
      <c r="A21" s="32" t="s">
        <v>63</v>
      </c>
      <c r="B21" s="33">
        <v>130</v>
      </c>
      <c r="C21" s="33" t="s">
        <v>40</v>
      </c>
    </row>
    <row r="22" spans="1:3" hidden="1">
      <c r="A22" s="32" t="s">
        <v>64</v>
      </c>
      <c r="B22" s="33">
        <v>0</v>
      </c>
      <c r="C22" s="33" t="s">
        <v>40</v>
      </c>
    </row>
    <row r="23" spans="1:3" ht="45" hidden="1">
      <c r="A23" s="32" t="s">
        <v>65</v>
      </c>
      <c r="B23" s="33">
        <v>150</v>
      </c>
      <c r="C23" s="33" t="s">
        <v>40</v>
      </c>
    </row>
    <row r="24" spans="1:3" hidden="1"/>
    <row r="25" spans="1:3" hidden="1"/>
    <row r="26" spans="1:3" hidden="1">
      <c r="A26" t="s">
        <v>46</v>
      </c>
    </row>
    <row r="27" spans="1:3" hidden="1">
      <c r="A27" t="s">
        <v>42</v>
      </c>
    </row>
    <row r="28" spans="1:3" hidden="1">
      <c r="A28" t="s">
        <v>43</v>
      </c>
    </row>
    <row r="29" spans="1:3" hidden="1">
      <c r="A29" t="s">
        <v>44</v>
      </c>
    </row>
    <row r="30" spans="1:3" hidden="1">
      <c r="A30" t="s">
        <v>45</v>
      </c>
    </row>
    <row r="31" spans="1:3" hidden="1"/>
    <row r="32" spans="1:3" hidden="1"/>
    <row r="33" spans="1:5" hidden="1"/>
    <row r="34" spans="1:5">
      <c r="A34" t="s">
        <v>130</v>
      </c>
    </row>
    <row r="35" spans="1:5">
      <c r="A35" t="s">
        <v>47</v>
      </c>
    </row>
    <row r="36" spans="1:5">
      <c r="A36" t="s">
        <v>48</v>
      </c>
    </row>
    <row r="37" spans="1:5">
      <c r="A37" t="s">
        <v>49</v>
      </c>
    </row>
    <row r="38" spans="1:5">
      <c r="A38" t="s">
        <v>50</v>
      </c>
    </row>
    <row r="42" spans="1:5" hidden="1">
      <c r="A42" t="s">
        <v>69</v>
      </c>
    </row>
    <row r="45" spans="1:5" ht="36.75" thickBot="1">
      <c r="A45" s="10" t="s">
        <v>71</v>
      </c>
    </row>
    <row r="46" spans="1:5" ht="15.75" thickBot="1">
      <c r="A46" s="11" t="s">
        <v>72</v>
      </c>
      <c r="B46" s="11" t="s">
        <v>73</v>
      </c>
      <c r="C46" s="12">
        <v>43465</v>
      </c>
      <c r="D46" s="12">
        <v>43100</v>
      </c>
      <c r="E46" s="12">
        <v>42735</v>
      </c>
    </row>
    <row r="47" spans="1:5" ht="15.75" thickBot="1">
      <c r="A47" s="25" t="s">
        <v>74</v>
      </c>
      <c r="B47" s="26"/>
      <c r="C47" s="26"/>
      <c r="D47" s="26"/>
      <c r="E47" s="26"/>
    </row>
    <row r="48" spans="1:5" ht="15.75" thickBot="1">
      <c r="A48" s="25" t="s">
        <v>75</v>
      </c>
      <c r="B48" s="26"/>
      <c r="C48" s="26"/>
      <c r="D48" s="26"/>
      <c r="E48" s="26"/>
    </row>
    <row r="49" spans="1:5" ht="15.75" thickBot="1">
      <c r="A49" s="13" t="s">
        <v>76</v>
      </c>
      <c r="B49" s="13">
        <v>1150</v>
      </c>
      <c r="C49" s="14">
        <v>215509</v>
      </c>
      <c r="D49" s="14">
        <v>167093</v>
      </c>
      <c r="E49" s="14">
        <v>71662</v>
      </c>
    </row>
    <row r="50" spans="1:5" ht="15.75" thickBot="1">
      <c r="A50" s="15" t="s">
        <v>77</v>
      </c>
      <c r="B50" s="15">
        <v>1180</v>
      </c>
      <c r="C50" s="16">
        <v>414</v>
      </c>
      <c r="D50" s="16">
        <v>609</v>
      </c>
      <c r="E50" s="16">
        <v>3</v>
      </c>
    </row>
    <row r="51" spans="1:5" ht="15.75" thickBot="1">
      <c r="A51" s="13" t="s">
        <v>78</v>
      </c>
      <c r="B51" s="13">
        <v>1190</v>
      </c>
      <c r="C51" s="14">
        <v>23292</v>
      </c>
      <c r="D51" s="17">
        <v>153</v>
      </c>
      <c r="E51" s="18">
        <v>0</v>
      </c>
    </row>
    <row r="52" spans="1:5" ht="15.75" thickBot="1">
      <c r="A52" s="15" t="s">
        <v>79</v>
      </c>
      <c r="B52" s="15">
        <v>1100</v>
      </c>
      <c r="C52" s="19">
        <v>239215</v>
      </c>
      <c r="D52" s="19">
        <v>167855</v>
      </c>
      <c r="E52" s="19">
        <v>71665</v>
      </c>
    </row>
    <row r="53" spans="1:5" ht="15.75" thickBot="1">
      <c r="A53" s="25" t="s">
        <v>80</v>
      </c>
      <c r="B53" s="26"/>
      <c r="C53" s="26"/>
      <c r="D53" s="26"/>
      <c r="E53" s="26"/>
    </row>
    <row r="54" spans="1:5" ht="15.75" thickBot="1">
      <c r="A54" s="15" t="s">
        <v>36</v>
      </c>
      <c r="B54" s="15">
        <v>1210</v>
      </c>
      <c r="C54" s="19">
        <v>332644</v>
      </c>
      <c r="D54" s="19">
        <v>213415</v>
      </c>
      <c r="E54" s="19">
        <v>163611</v>
      </c>
    </row>
    <row r="55" spans="1:5" ht="37.5" thickBot="1">
      <c r="A55" s="13" t="s">
        <v>81</v>
      </c>
      <c r="B55" s="13">
        <v>1220</v>
      </c>
      <c r="C55" s="17">
        <v>844</v>
      </c>
      <c r="D55" s="17">
        <v>27</v>
      </c>
      <c r="E55" s="14">
        <v>2707</v>
      </c>
    </row>
    <row r="56" spans="1:5" ht="15.75" thickBot="1">
      <c r="A56" s="15" t="s">
        <v>12</v>
      </c>
      <c r="B56" s="15">
        <v>1230</v>
      </c>
      <c r="C56" s="19">
        <v>116046</v>
      </c>
      <c r="D56" s="19">
        <v>212307</v>
      </c>
      <c r="E56" s="19">
        <v>122722</v>
      </c>
    </row>
    <row r="57" spans="1:5" ht="25.5" thickBot="1">
      <c r="A57" s="13" t="s">
        <v>82</v>
      </c>
      <c r="B57" s="13">
        <v>1250</v>
      </c>
      <c r="C57" s="14">
        <v>8521</v>
      </c>
      <c r="D57" s="14">
        <v>42295</v>
      </c>
      <c r="E57" s="14">
        <v>3953</v>
      </c>
    </row>
    <row r="58" spans="1:5" ht="15.75" thickBot="1">
      <c r="A58" s="15" t="s">
        <v>83</v>
      </c>
      <c r="B58" s="15">
        <v>1260</v>
      </c>
      <c r="C58" s="19">
        <v>3445</v>
      </c>
      <c r="D58" s="16">
        <v>10</v>
      </c>
      <c r="E58" s="20">
        <v>0</v>
      </c>
    </row>
    <row r="59" spans="1:5" ht="15.75" thickBot="1">
      <c r="A59" s="13" t="s">
        <v>84</v>
      </c>
      <c r="B59" s="13">
        <v>1200</v>
      </c>
      <c r="C59" s="14">
        <v>461500</v>
      </c>
      <c r="D59" s="14">
        <v>468054</v>
      </c>
      <c r="E59" s="14">
        <v>292993</v>
      </c>
    </row>
    <row r="60" spans="1:5" ht="15.75" thickBot="1">
      <c r="A60" s="21" t="s">
        <v>85</v>
      </c>
      <c r="B60" s="21">
        <v>1600</v>
      </c>
      <c r="C60" s="22">
        <v>700715</v>
      </c>
      <c r="D60" s="22">
        <v>635909</v>
      </c>
      <c r="E60" s="22">
        <v>364658</v>
      </c>
    </row>
    <row r="61" spans="1:5" ht="15.75" thickBot="1">
      <c r="A61" s="25" t="s">
        <v>86</v>
      </c>
      <c r="B61" s="26"/>
      <c r="C61" s="26"/>
      <c r="D61" s="26"/>
      <c r="E61" s="26"/>
    </row>
    <row r="62" spans="1:5" ht="15.75" thickBot="1">
      <c r="A62" s="25" t="s">
        <v>87</v>
      </c>
      <c r="B62" s="26"/>
      <c r="C62" s="26"/>
      <c r="D62" s="26"/>
      <c r="E62" s="26"/>
    </row>
    <row r="63" spans="1:5" ht="37.5" thickBot="1">
      <c r="A63" s="13" t="s">
        <v>88</v>
      </c>
      <c r="B63" s="13">
        <v>1310</v>
      </c>
      <c r="C63" s="17">
        <v>10</v>
      </c>
      <c r="D63" s="17">
        <v>10</v>
      </c>
      <c r="E63" s="17">
        <v>10</v>
      </c>
    </row>
    <row r="64" spans="1:5" ht="25.5" thickBot="1">
      <c r="A64" s="15" t="s">
        <v>89</v>
      </c>
      <c r="B64" s="15">
        <v>1320</v>
      </c>
      <c r="C64" s="20">
        <v>0</v>
      </c>
      <c r="D64" s="20">
        <v>0</v>
      </c>
      <c r="E64" s="20">
        <v>0</v>
      </c>
    </row>
    <row r="65" spans="1:5" ht="25.5" thickBot="1">
      <c r="A65" s="13" t="s">
        <v>90</v>
      </c>
      <c r="B65" s="13">
        <v>1370</v>
      </c>
      <c r="C65" s="14">
        <v>186293</v>
      </c>
      <c r="D65" s="14">
        <v>167025</v>
      </c>
      <c r="E65" s="14">
        <v>118609</v>
      </c>
    </row>
    <row r="66" spans="1:5" ht="15.75" thickBot="1">
      <c r="A66" s="15" t="s">
        <v>91</v>
      </c>
      <c r="B66" s="15">
        <v>1300</v>
      </c>
      <c r="C66" s="19">
        <v>186303</v>
      </c>
      <c r="D66" s="19">
        <v>167035</v>
      </c>
      <c r="E66" s="19">
        <v>118619</v>
      </c>
    </row>
    <row r="67" spans="1:5" ht="15.75" thickBot="1">
      <c r="A67" s="25" t="s">
        <v>92</v>
      </c>
      <c r="B67" s="26"/>
      <c r="C67" s="26"/>
      <c r="D67" s="26"/>
      <c r="E67" s="26"/>
    </row>
    <row r="68" spans="1:5" ht="15.75" thickBot="1">
      <c r="A68" s="15" t="s">
        <v>93</v>
      </c>
      <c r="B68" s="15">
        <v>1410</v>
      </c>
      <c r="C68" s="19">
        <v>310687</v>
      </c>
      <c r="D68" s="19">
        <v>242734</v>
      </c>
      <c r="E68" s="19">
        <v>29668</v>
      </c>
    </row>
    <row r="69" spans="1:5" ht="25.5" thickBot="1">
      <c r="A69" s="13" t="s">
        <v>94</v>
      </c>
      <c r="B69" s="13">
        <v>1420</v>
      </c>
      <c r="C69" s="14">
        <v>18825</v>
      </c>
      <c r="D69" s="14">
        <v>14364</v>
      </c>
      <c r="E69" s="14">
        <v>11200</v>
      </c>
    </row>
    <row r="70" spans="1:5" ht="15.75" thickBot="1">
      <c r="A70" s="15" t="s">
        <v>95</v>
      </c>
      <c r="B70" s="15">
        <v>1400</v>
      </c>
      <c r="C70" s="19">
        <v>329512</v>
      </c>
      <c r="D70" s="19">
        <v>257098</v>
      </c>
      <c r="E70" s="19">
        <v>40868</v>
      </c>
    </row>
    <row r="71" spans="1:5" ht="15.75" thickBot="1">
      <c r="A71" s="25" t="s">
        <v>96</v>
      </c>
      <c r="B71" s="26"/>
      <c r="C71" s="26"/>
      <c r="D71" s="26"/>
      <c r="E71" s="26"/>
    </row>
    <row r="72" spans="1:5" ht="15.75" thickBot="1">
      <c r="A72" s="15" t="s">
        <v>93</v>
      </c>
      <c r="B72" s="15">
        <v>1510</v>
      </c>
      <c r="C72" s="20">
        <v>0</v>
      </c>
      <c r="D72" s="20">
        <v>0</v>
      </c>
      <c r="E72" s="20">
        <v>0</v>
      </c>
    </row>
    <row r="73" spans="1:5" ht="15.75" thickBot="1">
      <c r="A73" s="13" t="s">
        <v>97</v>
      </c>
      <c r="B73" s="13">
        <v>1520</v>
      </c>
      <c r="C73" s="14">
        <v>182898</v>
      </c>
      <c r="D73" s="14">
        <v>208772</v>
      </c>
      <c r="E73" s="14">
        <v>205171</v>
      </c>
    </row>
    <row r="74" spans="1:5" ht="15.75" thickBot="1">
      <c r="A74" s="15" t="s">
        <v>98</v>
      </c>
      <c r="B74" s="15">
        <v>1530</v>
      </c>
      <c r="C74" s="20">
        <v>0</v>
      </c>
      <c r="D74" s="20">
        <v>0</v>
      </c>
      <c r="E74" s="20">
        <v>0</v>
      </c>
    </row>
    <row r="75" spans="1:5" ht="15.75" thickBot="1">
      <c r="A75" s="13" t="s">
        <v>99</v>
      </c>
      <c r="B75" s="13">
        <v>1540</v>
      </c>
      <c r="C75" s="14">
        <v>2002</v>
      </c>
      <c r="D75" s="14">
        <v>3004</v>
      </c>
      <c r="E75" s="18">
        <v>0</v>
      </c>
    </row>
    <row r="76" spans="1:5" ht="15.75" thickBot="1">
      <c r="A76" s="15" t="s">
        <v>100</v>
      </c>
      <c r="B76" s="15">
        <v>1550</v>
      </c>
      <c r="C76" s="20">
        <v>0</v>
      </c>
      <c r="D76" s="20">
        <v>0</v>
      </c>
      <c r="E76" s="20">
        <v>0</v>
      </c>
    </row>
    <row r="77" spans="1:5" ht="15.75" thickBot="1">
      <c r="A77" s="13" t="s">
        <v>101</v>
      </c>
      <c r="B77" s="13">
        <v>1500</v>
      </c>
      <c r="C77" s="14">
        <v>184900</v>
      </c>
      <c r="D77" s="14">
        <v>211776</v>
      </c>
      <c r="E77" s="14">
        <v>205171</v>
      </c>
    </row>
    <row r="78" spans="1:5" ht="15.75" thickBot="1">
      <c r="A78" s="21" t="s">
        <v>85</v>
      </c>
      <c r="B78" s="21">
        <v>1700</v>
      </c>
      <c r="C78" s="22">
        <v>700715</v>
      </c>
      <c r="D78" s="22">
        <v>635909</v>
      </c>
      <c r="E78" s="22">
        <v>364658</v>
      </c>
    </row>
    <row r="80" spans="1:5" ht="90.75" thickBot="1">
      <c r="A80" s="10" t="s">
        <v>102</v>
      </c>
    </row>
    <row r="81" spans="1:11" ht="15.75" thickBot="1">
      <c r="A81" s="11" t="s">
        <v>72</v>
      </c>
      <c r="B81" s="11" t="s">
        <v>73</v>
      </c>
      <c r="C81" s="11">
        <v>2018</v>
      </c>
      <c r="D81" s="11">
        <v>2017</v>
      </c>
      <c r="E81" s="11">
        <v>2016</v>
      </c>
    </row>
    <row r="82" spans="1:11" ht="15.75" thickBot="1">
      <c r="A82" s="13" t="s">
        <v>103</v>
      </c>
      <c r="B82" s="13">
        <v>2110</v>
      </c>
      <c r="C82" s="14">
        <v>350654</v>
      </c>
      <c r="D82" s="14">
        <v>477090</v>
      </c>
      <c r="E82" s="14">
        <v>432520</v>
      </c>
      <c r="G82" s="30" t="s">
        <v>137</v>
      </c>
      <c r="H82" s="39">
        <f>C86/C82</f>
        <v>0.11825332093744831</v>
      </c>
      <c r="I82" s="39">
        <f>D86/D82</f>
        <v>0.15832023307971244</v>
      </c>
      <c r="J82" s="39">
        <f>E86/E82</f>
        <v>0.12531443632664385</v>
      </c>
    </row>
    <row r="83" spans="1:11" ht="15.75" thickBot="1">
      <c r="A83" s="15" t="s">
        <v>104</v>
      </c>
      <c r="B83" s="15">
        <v>2120</v>
      </c>
      <c r="C83" s="19">
        <v>309187</v>
      </c>
      <c r="D83" s="19">
        <v>400622</v>
      </c>
      <c r="E83" s="19">
        <v>378237</v>
      </c>
      <c r="K83" s="39"/>
    </row>
    <row r="84" spans="1:11" ht="15.75" thickBot="1">
      <c r="A84" s="13" t="s">
        <v>105</v>
      </c>
      <c r="B84" s="13">
        <v>2100</v>
      </c>
      <c r="C84" s="14">
        <v>41467</v>
      </c>
      <c r="D84" s="14">
        <v>76468</v>
      </c>
      <c r="E84" s="14">
        <v>54283</v>
      </c>
      <c r="G84" s="30" t="s">
        <v>138</v>
      </c>
      <c r="H84" s="39">
        <f>C95/((C60+D60)/2)</f>
        <v>2.8830845473371718E-2</v>
      </c>
      <c r="I84" s="39">
        <f t="shared" ref="I84:J84" si="0">D95/((D60+E60)/2)</f>
        <v>9.6777127368781898E-2</v>
      </c>
      <c r="J84" s="39">
        <f t="shared" si="0"/>
        <v>0.22421556636629389</v>
      </c>
    </row>
    <row r="85" spans="1:11" ht="15.75" thickBot="1">
      <c r="A85" s="15" t="s">
        <v>106</v>
      </c>
      <c r="B85" s="15">
        <v>2210</v>
      </c>
      <c r="C85" s="16">
        <v>-1</v>
      </c>
      <c r="D85" s="16">
        <v>-935</v>
      </c>
      <c r="E85" s="16">
        <v>-82</v>
      </c>
    </row>
    <row r="86" spans="1:11" ht="15.75" thickBot="1">
      <c r="A86" s="13" t="s">
        <v>107</v>
      </c>
      <c r="B86" s="13">
        <v>2200</v>
      </c>
      <c r="C86" s="14">
        <v>41466</v>
      </c>
      <c r="D86" s="14">
        <v>75533</v>
      </c>
      <c r="E86" s="14">
        <v>54201</v>
      </c>
      <c r="G86" s="30" t="s">
        <v>139</v>
      </c>
      <c r="H86" s="39">
        <f>C86/C83</f>
        <v>0.13411301251346272</v>
      </c>
      <c r="I86" s="39">
        <f t="shared" ref="I86:J86" si="1">D86/D83</f>
        <v>0.18853932135529253</v>
      </c>
      <c r="J86" s="39">
        <f t="shared" si="1"/>
        <v>0.1432990426637267</v>
      </c>
    </row>
    <row r="87" spans="1:11" ht="15.75" thickBot="1">
      <c r="A87" s="15" t="s">
        <v>108</v>
      </c>
      <c r="B87" s="15">
        <v>2330</v>
      </c>
      <c r="C87" s="19">
        <v>-18750</v>
      </c>
      <c r="D87" s="19">
        <v>-10024</v>
      </c>
      <c r="E87" s="19">
        <v>-6077</v>
      </c>
    </row>
    <row r="88" spans="1:11" ht="31.5" customHeight="1" thickBot="1">
      <c r="A88" s="13" t="s">
        <v>109</v>
      </c>
      <c r="B88" s="13">
        <v>2340</v>
      </c>
      <c r="C88" s="14">
        <v>7367</v>
      </c>
      <c r="D88" s="14">
        <v>12632</v>
      </c>
      <c r="E88" s="14">
        <v>7265</v>
      </c>
      <c r="G88" s="40" t="s">
        <v>140</v>
      </c>
      <c r="H88" s="39">
        <f>C95/((C66+D66)/2)</f>
        <v>0.10906271049250293</v>
      </c>
      <c r="I88" s="39">
        <f t="shared" ref="I88:J88" si="2">D95/((D66+E66)/2)</f>
        <v>0.33898352552388555</v>
      </c>
      <c r="J88" s="39">
        <f t="shared" si="2"/>
        <v>0.68928249268666908</v>
      </c>
    </row>
    <row r="89" spans="1:11" ht="15.75" thickBot="1">
      <c r="A89" s="15" t="s">
        <v>110</v>
      </c>
      <c r="B89" s="15">
        <v>2350</v>
      </c>
      <c r="C89" s="19">
        <v>-5783</v>
      </c>
      <c r="D89" s="19">
        <v>-16041</v>
      </c>
      <c r="E89" s="19">
        <v>-3837</v>
      </c>
    </row>
    <row r="90" spans="1:11" ht="25.5" thickBot="1">
      <c r="A90" s="13" t="s">
        <v>111</v>
      </c>
      <c r="B90" s="13">
        <v>2300</v>
      </c>
      <c r="C90" s="14">
        <v>24300</v>
      </c>
      <c r="D90" s="14">
        <v>62100</v>
      </c>
      <c r="E90" s="14">
        <v>51552</v>
      </c>
    </row>
    <row r="91" spans="1:11" ht="15.75" thickBot="1">
      <c r="A91" s="15" t="s">
        <v>112</v>
      </c>
      <c r="B91" s="15">
        <v>2410</v>
      </c>
      <c r="C91" s="16">
        <v>-375</v>
      </c>
      <c r="D91" s="19">
        <v>-11102</v>
      </c>
      <c r="E91" s="19">
        <v>-10905</v>
      </c>
    </row>
    <row r="92" spans="1:11" ht="25.5" thickBot="1">
      <c r="A92" s="13" t="s">
        <v>113</v>
      </c>
      <c r="B92" s="13">
        <v>2430</v>
      </c>
      <c r="C92" s="14">
        <v>-4461</v>
      </c>
      <c r="D92" s="14">
        <v>-3164</v>
      </c>
      <c r="E92" s="17">
        <v>524</v>
      </c>
    </row>
    <row r="93" spans="1:11" ht="25.5" thickBot="1">
      <c r="A93" s="15" t="s">
        <v>114</v>
      </c>
      <c r="B93" s="15">
        <v>2450</v>
      </c>
      <c r="C93" s="16">
        <v>-195</v>
      </c>
      <c r="D93" s="16">
        <v>606</v>
      </c>
      <c r="E93" s="20">
        <v>0</v>
      </c>
    </row>
    <row r="94" spans="1:11" ht="15.75" thickBot="1">
      <c r="A94" s="13" t="s">
        <v>115</v>
      </c>
      <c r="B94" s="13">
        <v>2460</v>
      </c>
      <c r="C94" s="17">
        <v>-1</v>
      </c>
      <c r="D94" s="17">
        <v>-24</v>
      </c>
      <c r="E94" s="17">
        <v>-290</v>
      </c>
    </row>
    <row r="95" spans="1:11" ht="15.75" thickBot="1">
      <c r="A95" s="15" t="s">
        <v>116</v>
      </c>
      <c r="B95" s="15">
        <v>2400</v>
      </c>
      <c r="C95" s="19">
        <v>19268</v>
      </c>
      <c r="D95" s="19">
        <v>48416</v>
      </c>
      <c r="E95" s="19">
        <v>40881</v>
      </c>
    </row>
    <row r="96" spans="1:11" ht="15.75" thickBot="1">
      <c r="A96" s="25" t="s">
        <v>117</v>
      </c>
      <c r="B96" s="26"/>
      <c r="C96" s="26"/>
      <c r="D96" s="26"/>
      <c r="E96" s="26"/>
    </row>
    <row r="97" spans="1:5" ht="25.5" thickBot="1">
      <c r="A97" s="15" t="s">
        <v>118</v>
      </c>
      <c r="B97" s="15">
        <v>2500</v>
      </c>
      <c r="C97" s="19">
        <v>19268</v>
      </c>
      <c r="D97" s="19">
        <v>48416</v>
      </c>
      <c r="E97" s="19">
        <v>40881</v>
      </c>
    </row>
  </sheetData>
  <mergeCells count="8">
    <mergeCell ref="A71:E71"/>
    <mergeCell ref="A96:E96"/>
    <mergeCell ref="A47:E47"/>
    <mergeCell ref="A48:E48"/>
    <mergeCell ref="A53:E53"/>
    <mergeCell ref="A61:E61"/>
    <mergeCell ref="A62:E62"/>
    <mergeCell ref="A67:E6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tabSelected="1" workbookViewId="0">
      <selection activeCell="AE8" sqref="AE8"/>
    </sheetView>
  </sheetViews>
  <sheetFormatPr defaultRowHeight="15"/>
  <cols>
    <col min="1" max="1" width="27.42578125" style="5" customWidth="1"/>
    <col min="2" max="2" width="12.5703125" style="7" customWidth="1"/>
    <col min="3" max="3" width="13.42578125" style="5" customWidth="1"/>
    <col min="4" max="4" width="11.85546875" style="5" customWidth="1"/>
    <col min="5" max="5" width="12.28515625" style="5" customWidth="1"/>
    <col min="6" max="16384" width="9.140625" style="5"/>
  </cols>
  <sheetData>
    <row r="1" spans="1:2">
      <c r="A1" s="5" t="s">
        <v>51</v>
      </c>
    </row>
    <row r="3" spans="1:2">
      <c r="A3" s="5" t="s">
        <v>55</v>
      </c>
    </row>
    <row r="5" spans="1:2">
      <c r="A5" s="6" t="s">
        <v>1</v>
      </c>
      <c r="B5" s="8">
        <v>80</v>
      </c>
    </row>
    <row r="6" spans="1:2">
      <c r="A6" s="6" t="s">
        <v>10</v>
      </c>
      <c r="B6" s="8" t="s">
        <v>11</v>
      </c>
    </row>
    <row r="7" spans="1:2" ht="30">
      <c r="A7" s="6" t="s">
        <v>12</v>
      </c>
      <c r="B7" s="8">
        <v>20</v>
      </c>
    </row>
    <row r="8" spans="1:2" ht="30">
      <c r="A8" s="6" t="s">
        <v>66</v>
      </c>
      <c r="B8" s="8">
        <v>5</v>
      </c>
    </row>
    <row r="9" spans="1:2">
      <c r="A9" s="6" t="s">
        <v>14</v>
      </c>
      <c r="B9" s="8">
        <v>15</v>
      </c>
    </row>
    <row r="10" spans="1:2" ht="30">
      <c r="A10" s="6" t="s">
        <v>15</v>
      </c>
      <c r="B10" s="8">
        <v>1</v>
      </c>
    </row>
    <row r="11" spans="1:2" ht="30">
      <c r="A11" s="6" t="s">
        <v>16</v>
      </c>
      <c r="B11" s="8">
        <v>30</v>
      </c>
    </row>
    <row r="12" spans="1:2" ht="45">
      <c r="A12" s="6" t="s">
        <v>17</v>
      </c>
      <c r="B12" s="8">
        <v>100</v>
      </c>
    </row>
    <row r="13" spans="1:2">
      <c r="A13" s="6" t="s">
        <v>18</v>
      </c>
      <c r="B13" s="8">
        <v>30</v>
      </c>
    </row>
    <row r="14" spans="1:2">
      <c r="A14" s="6" t="s">
        <v>19</v>
      </c>
      <c r="B14" s="8">
        <v>20</v>
      </c>
    </row>
    <row r="16" spans="1:2" hidden="1">
      <c r="A16" s="5" t="s">
        <v>39</v>
      </c>
    </row>
    <row r="17" spans="1:3" hidden="1">
      <c r="A17" s="6" t="s">
        <v>60</v>
      </c>
      <c r="B17" s="8">
        <v>300</v>
      </c>
      <c r="C17" s="3" t="s">
        <v>40</v>
      </c>
    </row>
    <row r="18" spans="1:3" ht="45" hidden="1">
      <c r="A18" s="6" t="s">
        <v>61</v>
      </c>
      <c r="B18" s="8">
        <v>36</v>
      </c>
      <c r="C18" s="3" t="s">
        <v>40</v>
      </c>
    </row>
    <row r="19" spans="1:3" ht="45" hidden="1">
      <c r="A19" s="6" t="s">
        <v>62</v>
      </c>
      <c r="B19" s="8">
        <v>33</v>
      </c>
      <c r="C19" s="3" t="s">
        <v>40</v>
      </c>
    </row>
    <row r="20" spans="1:3" hidden="1">
      <c r="A20" s="6" t="s">
        <v>41</v>
      </c>
      <c r="B20" s="8">
        <v>3000</v>
      </c>
      <c r="C20" s="3" t="s">
        <v>40</v>
      </c>
    </row>
    <row r="21" spans="1:3" hidden="1">
      <c r="A21" s="6" t="s">
        <v>63</v>
      </c>
      <c r="B21" s="8">
        <v>390</v>
      </c>
      <c r="C21" s="3" t="s">
        <v>40</v>
      </c>
    </row>
    <row r="22" spans="1:3" hidden="1">
      <c r="A22" s="6" t="s">
        <v>64</v>
      </c>
      <c r="B22" s="8">
        <v>0</v>
      </c>
      <c r="C22" s="3" t="s">
        <v>40</v>
      </c>
    </row>
    <row r="23" spans="1:3" ht="45" hidden="1">
      <c r="A23" s="6" t="s">
        <v>65</v>
      </c>
      <c r="B23" s="8">
        <v>450</v>
      </c>
      <c r="C23" s="3" t="s">
        <v>40</v>
      </c>
    </row>
    <row r="24" spans="1:3" hidden="1"/>
    <row r="25" spans="1:3" hidden="1"/>
    <row r="26" spans="1:3" hidden="1">
      <c r="A26" s="5" t="s">
        <v>46</v>
      </c>
      <c r="B26" s="5"/>
    </row>
    <row r="27" spans="1:3" hidden="1">
      <c r="A27" s="5" t="s">
        <v>42</v>
      </c>
      <c r="B27" s="5"/>
    </row>
    <row r="28" spans="1:3" hidden="1">
      <c r="A28" s="5" t="s">
        <v>43</v>
      </c>
      <c r="B28" s="5"/>
    </row>
    <row r="29" spans="1:3" hidden="1">
      <c r="A29" s="5" t="s">
        <v>44</v>
      </c>
      <c r="B29" s="5"/>
    </row>
    <row r="30" spans="1:3" hidden="1">
      <c r="A30" s="5" t="s">
        <v>45</v>
      </c>
      <c r="B30" s="5"/>
    </row>
    <row r="31" spans="1:3" hidden="1">
      <c r="B31" s="5"/>
    </row>
    <row r="32" spans="1:3" hidden="1">
      <c r="B32" s="5"/>
    </row>
    <row r="33" spans="1:5" hidden="1">
      <c r="B33" s="5"/>
    </row>
    <row r="34" spans="1:5">
      <c r="A34" s="5" t="s">
        <v>68</v>
      </c>
      <c r="B34" s="5"/>
    </row>
    <row r="35" spans="1:5">
      <c r="A35" s="5" t="s">
        <v>47</v>
      </c>
      <c r="B35" s="5"/>
    </row>
    <row r="36" spans="1:5">
      <c r="A36" s="5" t="s">
        <v>48</v>
      </c>
      <c r="B36" s="5"/>
    </row>
    <row r="37" spans="1:5">
      <c r="A37" s="5" t="s">
        <v>49</v>
      </c>
      <c r="B37" s="5"/>
    </row>
    <row r="38" spans="1:5">
      <c r="A38" s="5" t="s">
        <v>50</v>
      </c>
      <c r="B38" s="5"/>
    </row>
    <row r="39" spans="1:5">
      <c r="B39" s="5"/>
    </row>
    <row r="40" spans="1:5">
      <c r="B40" s="5"/>
    </row>
    <row r="41" spans="1:5">
      <c r="B41" s="5"/>
    </row>
    <row r="42" spans="1:5" hidden="1">
      <c r="A42" s="5" t="s">
        <v>69</v>
      </c>
      <c r="B42" s="5"/>
    </row>
    <row r="43" spans="1:5">
      <c r="B43" s="5"/>
    </row>
    <row r="44" spans="1:5" ht="36.75" thickBot="1">
      <c r="A44" s="10" t="s">
        <v>71</v>
      </c>
      <c r="B44"/>
      <c r="C44"/>
      <c r="D44"/>
      <c r="E44"/>
    </row>
    <row r="45" spans="1:5" ht="15.75" thickBot="1">
      <c r="A45" s="11" t="s">
        <v>72</v>
      </c>
      <c r="B45" s="11" t="s">
        <v>73</v>
      </c>
      <c r="C45" s="12">
        <v>43465</v>
      </c>
      <c r="D45" s="12">
        <v>43100</v>
      </c>
      <c r="E45" s="12">
        <v>42735</v>
      </c>
    </row>
    <row r="46" spans="1:5" ht="15.75" thickBot="1">
      <c r="A46" s="25" t="s">
        <v>74</v>
      </c>
      <c r="B46" s="26"/>
      <c r="C46" s="26"/>
      <c r="D46" s="26"/>
      <c r="E46" s="26"/>
    </row>
    <row r="47" spans="1:5" ht="15.75" thickBot="1">
      <c r="A47" s="25" t="s">
        <v>75</v>
      </c>
      <c r="B47" s="26"/>
      <c r="C47" s="26"/>
      <c r="D47" s="26"/>
      <c r="E47" s="26"/>
    </row>
    <row r="48" spans="1:5" ht="15.75" thickBot="1">
      <c r="A48" s="13" t="s">
        <v>3</v>
      </c>
      <c r="B48" s="13">
        <v>1110</v>
      </c>
      <c r="C48" s="14">
        <v>3069</v>
      </c>
      <c r="D48" s="14">
        <v>2673</v>
      </c>
      <c r="E48" s="14">
        <v>1035</v>
      </c>
    </row>
    <row r="49" spans="1:5" ht="15.75" thickBot="1">
      <c r="A49" s="15" t="s">
        <v>76</v>
      </c>
      <c r="B49" s="15">
        <v>1150</v>
      </c>
      <c r="C49" s="19">
        <v>1021444</v>
      </c>
      <c r="D49" s="19">
        <v>1033981</v>
      </c>
      <c r="E49" s="19">
        <v>1136706</v>
      </c>
    </row>
    <row r="50" spans="1:5" ht="15.75" thickBot="1">
      <c r="A50" s="13" t="s">
        <v>119</v>
      </c>
      <c r="B50" s="13">
        <v>1170</v>
      </c>
      <c r="C50" s="14">
        <v>7231957</v>
      </c>
      <c r="D50" s="14">
        <v>3064983</v>
      </c>
      <c r="E50" s="14">
        <v>5269960</v>
      </c>
    </row>
    <row r="51" spans="1:5" ht="15.75" thickBot="1">
      <c r="A51" s="15" t="s">
        <v>77</v>
      </c>
      <c r="B51" s="15">
        <v>1180</v>
      </c>
      <c r="C51" s="19">
        <v>73191</v>
      </c>
      <c r="D51" s="16">
        <v>328</v>
      </c>
      <c r="E51" s="20">
        <v>0</v>
      </c>
    </row>
    <row r="52" spans="1:5" ht="15.75" thickBot="1">
      <c r="A52" s="13" t="s">
        <v>78</v>
      </c>
      <c r="B52" s="13">
        <v>1190</v>
      </c>
      <c r="C52" s="14">
        <v>18642</v>
      </c>
      <c r="D52" s="14">
        <v>10771</v>
      </c>
      <c r="E52" s="17">
        <v>916</v>
      </c>
    </row>
    <row r="53" spans="1:5" ht="15.75" thickBot="1">
      <c r="A53" s="15" t="s">
        <v>79</v>
      </c>
      <c r="B53" s="15">
        <v>1100</v>
      </c>
      <c r="C53" s="19">
        <v>8348303</v>
      </c>
      <c r="D53" s="19">
        <v>4112736</v>
      </c>
      <c r="E53" s="19">
        <v>6408617</v>
      </c>
    </row>
    <row r="54" spans="1:5" ht="15.75" thickBot="1">
      <c r="A54" s="25" t="s">
        <v>80</v>
      </c>
      <c r="B54" s="26"/>
      <c r="C54" s="26"/>
      <c r="D54" s="26"/>
      <c r="E54" s="26"/>
    </row>
    <row r="55" spans="1:5" ht="15.75" thickBot="1">
      <c r="A55" s="15" t="s">
        <v>36</v>
      </c>
      <c r="B55" s="15">
        <v>1210</v>
      </c>
      <c r="C55" s="19">
        <v>740399</v>
      </c>
      <c r="D55" s="19">
        <v>742622</v>
      </c>
      <c r="E55" s="19">
        <v>730280</v>
      </c>
    </row>
    <row r="56" spans="1:5" ht="37.5" thickBot="1">
      <c r="A56" s="13" t="s">
        <v>81</v>
      </c>
      <c r="B56" s="13">
        <v>1220</v>
      </c>
      <c r="C56" s="17">
        <v>189</v>
      </c>
      <c r="D56" s="17">
        <v>40</v>
      </c>
      <c r="E56" s="17">
        <v>262</v>
      </c>
    </row>
    <row r="57" spans="1:5" ht="15.75" thickBot="1">
      <c r="A57" s="15" t="s">
        <v>12</v>
      </c>
      <c r="B57" s="15">
        <v>1230</v>
      </c>
      <c r="C57" s="19">
        <v>1071654</v>
      </c>
      <c r="D57" s="19">
        <v>872831</v>
      </c>
      <c r="E57" s="19">
        <v>549755</v>
      </c>
    </row>
    <row r="58" spans="1:5" ht="37.5" thickBot="1">
      <c r="A58" s="13" t="s">
        <v>120</v>
      </c>
      <c r="B58" s="13">
        <v>1240</v>
      </c>
      <c r="C58" s="14">
        <v>10562</v>
      </c>
      <c r="D58" s="14">
        <v>3085128</v>
      </c>
      <c r="E58" s="18">
        <v>0</v>
      </c>
    </row>
    <row r="59" spans="1:5" ht="25.5" thickBot="1">
      <c r="A59" s="15" t="s">
        <v>82</v>
      </c>
      <c r="B59" s="15">
        <v>1250</v>
      </c>
      <c r="C59" s="19">
        <v>102113</v>
      </c>
      <c r="D59" s="19">
        <v>271131</v>
      </c>
      <c r="E59" s="19">
        <v>380448</v>
      </c>
    </row>
    <row r="60" spans="1:5" ht="15.75" thickBot="1">
      <c r="A60" s="13" t="s">
        <v>83</v>
      </c>
      <c r="B60" s="13">
        <v>1260</v>
      </c>
      <c r="C60" s="14">
        <v>10947</v>
      </c>
      <c r="D60" s="14">
        <v>9229</v>
      </c>
      <c r="E60" s="14">
        <v>57144</v>
      </c>
    </row>
    <row r="61" spans="1:5" ht="15.75" thickBot="1">
      <c r="A61" s="15" t="s">
        <v>84</v>
      </c>
      <c r="B61" s="15">
        <v>1200</v>
      </c>
      <c r="C61" s="19">
        <v>1935864</v>
      </c>
      <c r="D61" s="19">
        <v>4980981</v>
      </c>
      <c r="E61" s="19">
        <v>1717889</v>
      </c>
    </row>
    <row r="62" spans="1:5" ht="15.75" thickBot="1">
      <c r="A62" s="23" t="s">
        <v>85</v>
      </c>
      <c r="B62" s="23">
        <v>1600</v>
      </c>
      <c r="C62" s="24">
        <v>10284167</v>
      </c>
      <c r="D62" s="24">
        <v>9093717</v>
      </c>
      <c r="E62" s="24">
        <v>8126506</v>
      </c>
    </row>
    <row r="63" spans="1:5" ht="15.75" thickBot="1">
      <c r="A63" s="25" t="s">
        <v>86</v>
      </c>
      <c r="B63" s="26"/>
      <c r="C63" s="26"/>
      <c r="D63" s="26"/>
      <c r="E63" s="26"/>
    </row>
    <row r="64" spans="1:5" ht="15.75" thickBot="1">
      <c r="A64" s="25" t="s">
        <v>87</v>
      </c>
      <c r="B64" s="26"/>
      <c r="C64" s="26"/>
      <c r="D64" s="26"/>
      <c r="E64" s="26"/>
    </row>
    <row r="65" spans="1:5" ht="37.5" thickBot="1">
      <c r="A65" s="15" t="s">
        <v>88</v>
      </c>
      <c r="B65" s="15">
        <v>1310</v>
      </c>
      <c r="C65" s="19">
        <v>15046</v>
      </c>
      <c r="D65" s="19">
        <v>15046</v>
      </c>
      <c r="E65" s="19">
        <v>15046</v>
      </c>
    </row>
    <row r="66" spans="1:5" ht="25.5" thickBot="1">
      <c r="A66" s="13" t="s">
        <v>121</v>
      </c>
      <c r="B66" s="13">
        <v>1350</v>
      </c>
      <c r="C66" s="14">
        <v>47168</v>
      </c>
      <c r="D66" s="14">
        <v>47168</v>
      </c>
      <c r="E66" s="14">
        <v>47168</v>
      </c>
    </row>
    <row r="67" spans="1:5" ht="15.75" thickBot="1">
      <c r="A67" s="15" t="s">
        <v>60</v>
      </c>
      <c r="B67" s="15">
        <v>1360</v>
      </c>
      <c r="C67" s="19">
        <v>2257</v>
      </c>
      <c r="D67" s="19">
        <v>2257</v>
      </c>
      <c r="E67" s="19">
        <v>2257</v>
      </c>
    </row>
    <row r="68" spans="1:5" ht="25.5" thickBot="1">
      <c r="A68" s="13" t="s">
        <v>90</v>
      </c>
      <c r="B68" s="13">
        <v>1370</v>
      </c>
      <c r="C68" s="14">
        <v>9143790</v>
      </c>
      <c r="D68" s="14">
        <v>7894679</v>
      </c>
      <c r="E68" s="14">
        <v>6741391</v>
      </c>
    </row>
    <row r="69" spans="1:5" ht="15.75" thickBot="1">
      <c r="A69" s="15" t="s">
        <v>91</v>
      </c>
      <c r="B69" s="15">
        <v>1300</v>
      </c>
      <c r="C69" s="19">
        <v>9208261</v>
      </c>
      <c r="D69" s="19">
        <v>7959150</v>
      </c>
      <c r="E69" s="19">
        <v>6805862</v>
      </c>
    </row>
    <row r="70" spans="1:5" ht="15.75" thickBot="1">
      <c r="A70" s="25" t="s">
        <v>92</v>
      </c>
      <c r="B70" s="26"/>
      <c r="C70" s="26"/>
      <c r="D70" s="26"/>
      <c r="E70" s="26"/>
    </row>
    <row r="71" spans="1:5" ht="25.5" thickBot="1">
      <c r="A71" s="15" t="s">
        <v>94</v>
      </c>
      <c r="B71" s="15">
        <v>1420</v>
      </c>
      <c r="C71" s="20">
        <v>0</v>
      </c>
      <c r="D71" s="20">
        <v>0</v>
      </c>
      <c r="E71" s="19">
        <v>59830</v>
      </c>
    </row>
    <row r="72" spans="1:5" ht="15.75" thickBot="1">
      <c r="A72" s="13" t="s">
        <v>95</v>
      </c>
      <c r="B72" s="13">
        <v>1400</v>
      </c>
      <c r="C72" s="18">
        <v>0</v>
      </c>
      <c r="D72" s="18">
        <v>0</v>
      </c>
      <c r="E72" s="14">
        <v>59830</v>
      </c>
    </row>
    <row r="73" spans="1:5" ht="15.75" thickBot="1">
      <c r="A73" s="25" t="s">
        <v>96</v>
      </c>
      <c r="B73" s="26"/>
      <c r="C73" s="26"/>
      <c r="D73" s="26"/>
      <c r="E73" s="26"/>
    </row>
    <row r="74" spans="1:5" ht="15.75" thickBot="1">
      <c r="A74" s="13" t="s">
        <v>97</v>
      </c>
      <c r="B74" s="13">
        <v>1520</v>
      </c>
      <c r="C74" s="14">
        <v>731953</v>
      </c>
      <c r="D74" s="14">
        <v>776398</v>
      </c>
      <c r="E74" s="14">
        <v>709056</v>
      </c>
    </row>
    <row r="75" spans="1:5" ht="15.75" thickBot="1">
      <c r="A75" s="15" t="s">
        <v>99</v>
      </c>
      <c r="B75" s="15">
        <v>1540</v>
      </c>
      <c r="C75" s="19">
        <v>343953</v>
      </c>
      <c r="D75" s="19">
        <v>358169</v>
      </c>
      <c r="E75" s="19">
        <v>551758</v>
      </c>
    </row>
    <row r="76" spans="1:5" ht="15.75" thickBot="1">
      <c r="A76" s="13" t="s">
        <v>100</v>
      </c>
      <c r="B76" s="13">
        <v>1550</v>
      </c>
      <c r="C76" s="18">
        <v>0</v>
      </c>
      <c r="D76" s="18">
        <v>0</v>
      </c>
      <c r="E76" s="18">
        <v>0</v>
      </c>
    </row>
    <row r="77" spans="1:5" ht="15.75" thickBot="1">
      <c r="A77" s="15" t="s">
        <v>101</v>
      </c>
      <c r="B77" s="15">
        <v>1500</v>
      </c>
      <c r="C77" s="19">
        <v>1075906</v>
      </c>
      <c r="D77" s="19">
        <v>1134567</v>
      </c>
      <c r="E77" s="19">
        <v>1260814</v>
      </c>
    </row>
    <row r="78" spans="1:5" ht="15.75" thickBot="1">
      <c r="A78" s="23" t="s">
        <v>85</v>
      </c>
      <c r="B78" s="23">
        <v>1700</v>
      </c>
      <c r="C78" s="24">
        <v>10284167</v>
      </c>
      <c r="D78" s="24">
        <v>9093717</v>
      </c>
      <c r="E78" s="24">
        <v>8126506</v>
      </c>
    </row>
    <row r="79" spans="1:5">
      <c r="A79"/>
      <c r="B79"/>
      <c r="C79"/>
      <c r="D79"/>
      <c r="E79"/>
    </row>
    <row r="80" spans="1:5" ht="90.75" thickBot="1">
      <c r="A80" s="10" t="s">
        <v>102</v>
      </c>
      <c r="B80"/>
      <c r="C80"/>
      <c r="D80"/>
      <c r="E80"/>
    </row>
    <row r="81" spans="1:5" ht="15.75" thickBot="1">
      <c r="A81" s="11" t="s">
        <v>72</v>
      </c>
      <c r="B81" s="11" t="s">
        <v>73</v>
      </c>
      <c r="C81" s="11">
        <v>2018</v>
      </c>
      <c r="D81" s="11">
        <v>2017</v>
      </c>
      <c r="E81" s="11">
        <v>2016</v>
      </c>
    </row>
    <row r="82" spans="1:5" ht="15.75" thickBot="1">
      <c r="A82" s="13" t="s">
        <v>103</v>
      </c>
      <c r="B82" s="13">
        <v>2110</v>
      </c>
      <c r="C82" s="14">
        <v>5234816</v>
      </c>
      <c r="D82" s="14">
        <v>4820754</v>
      </c>
      <c r="E82" s="14">
        <v>5095643</v>
      </c>
    </row>
    <row r="83" spans="1:5" ht="15.75" thickBot="1">
      <c r="A83" s="15" t="s">
        <v>104</v>
      </c>
      <c r="B83" s="15">
        <v>2120</v>
      </c>
      <c r="C83" s="19">
        <v>-3008896</v>
      </c>
      <c r="D83" s="19">
        <v>-2757923</v>
      </c>
      <c r="E83" s="19">
        <v>-3013884</v>
      </c>
    </row>
    <row r="84" spans="1:5" ht="15.75" thickBot="1">
      <c r="A84" s="13" t="s">
        <v>105</v>
      </c>
      <c r="B84" s="13">
        <v>2100</v>
      </c>
      <c r="C84" s="14">
        <v>2225920</v>
      </c>
      <c r="D84" s="14">
        <v>2062831</v>
      </c>
      <c r="E84" s="14">
        <v>2081759</v>
      </c>
    </row>
    <row r="85" spans="1:5" ht="15.75" thickBot="1">
      <c r="A85" s="15" t="s">
        <v>106</v>
      </c>
      <c r="B85" s="15">
        <v>2210</v>
      </c>
      <c r="C85" s="19">
        <v>-586686</v>
      </c>
      <c r="D85" s="19">
        <v>-490895</v>
      </c>
      <c r="E85" s="19">
        <v>-568924</v>
      </c>
    </row>
    <row r="86" spans="1:5" ht="15.75" thickBot="1">
      <c r="A86" s="13" t="s">
        <v>122</v>
      </c>
      <c r="B86" s="13">
        <v>2220</v>
      </c>
      <c r="C86" s="14">
        <v>-268379</v>
      </c>
      <c r="D86" s="14">
        <v>-227230</v>
      </c>
      <c r="E86" s="14">
        <v>-264663</v>
      </c>
    </row>
    <row r="87" spans="1:5" ht="15.75" thickBot="1">
      <c r="A87" s="15" t="s">
        <v>107</v>
      </c>
      <c r="B87" s="15">
        <v>2200</v>
      </c>
      <c r="C87" s="19">
        <v>1370855</v>
      </c>
      <c r="D87" s="19">
        <v>1344706</v>
      </c>
      <c r="E87" s="19">
        <v>1248172</v>
      </c>
    </row>
    <row r="88" spans="1:5" ht="15.75" thickBot="1">
      <c r="A88" s="13" t="s">
        <v>123</v>
      </c>
      <c r="B88" s="13">
        <v>2320</v>
      </c>
      <c r="C88" s="14">
        <v>496411</v>
      </c>
      <c r="D88" s="14">
        <v>439681</v>
      </c>
      <c r="E88" s="14">
        <v>423502</v>
      </c>
    </row>
    <row r="89" spans="1:5" ht="15.75" thickBot="1">
      <c r="A89" s="15" t="s">
        <v>108</v>
      </c>
      <c r="B89" s="15">
        <v>2330</v>
      </c>
      <c r="C89" s="20">
        <v>0</v>
      </c>
      <c r="D89" s="20">
        <v>0</v>
      </c>
      <c r="E89" s="20">
        <v>0</v>
      </c>
    </row>
    <row r="90" spans="1:5" ht="15.75" thickBot="1">
      <c r="A90" s="13" t="s">
        <v>109</v>
      </c>
      <c r="B90" s="13">
        <v>2340</v>
      </c>
      <c r="C90" s="14">
        <v>48868</v>
      </c>
      <c r="D90" s="14">
        <v>10081</v>
      </c>
      <c r="E90" s="14">
        <v>57534</v>
      </c>
    </row>
    <row r="91" spans="1:5" ht="15.75" thickBot="1">
      <c r="A91" s="15" t="s">
        <v>110</v>
      </c>
      <c r="B91" s="15">
        <v>2350</v>
      </c>
      <c r="C91" s="20">
        <v>0</v>
      </c>
      <c r="D91" s="19">
        <v>-54209</v>
      </c>
      <c r="E91" s="19">
        <v>-164954</v>
      </c>
    </row>
    <row r="92" spans="1:5" ht="25.5" thickBot="1">
      <c r="A92" s="13" t="s">
        <v>111</v>
      </c>
      <c r="B92" s="13">
        <v>2300</v>
      </c>
      <c r="C92" s="14">
        <v>1916134</v>
      </c>
      <c r="D92" s="14">
        <v>1740259</v>
      </c>
      <c r="E92" s="14">
        <v>1564254</v>
      </c>
    </row>
    <row r="93" spans="1:5" ht="15.75" thickBot="1">
      <c r="A93" s="15" t="s">
        <v>112</v>
      </c>
      <c r="B93" s="15">
        <v>2410</v>
      </c>
      <c r="C93" s="19">
        <v>-456417</v>
      </c>
      <c r="D93" s="19">
        <v>-348379</v>
      </c>
      <c r="E93" s="19">
        <v>-253021</v>
      </c>
    </row>
    <row r="94" spans="1:5" ht="25.5" thickBot="1">
      <c r="A94" s="13" t="s">
        <v>113</v>
      </c>
      <c r="B94" s="13">
        <v>2430</v>
      </c>
      <c r="C94" s="18">
        <v>0</v>
      </c>
      <c r="D94" s="18">
        <v>0</v>
      </c>
      <c r="E94" s="14">
        <v>-59830</v>
      </c>
    </row>
    <row r="95" spans="1:5" ht="25.5" thickBot="1">
      <c r="A95" s="15" t="s">
        <v>114</v>
      </c>
      <c r="B95" s="15">
        <v>2450</v>
      </c>
      <c r="C95" s="19">
        <v>72863</v>
      </c>
      <c r="D95" s="16">
        <v>328</v>
      </c>
      <c r="E95" s="20">
        <v>0</v>
      </c>
    </row>
    <row r="96" spans="1:5" ht="15.75" thickBot="1">
      <c r="A96" s="13" t="s">
        <v>115</v>
      </c>
      <c r="B96" s="13">
        <v>2460</v>
      </c>
      <c r="C96" s="18">
        <v>0</v>
      </c>
      <c r="D96" s="14">
        <v>59830</v>
      </c>
      <c r="E96" s="14">
        <v>-59702</v>
      </c>
    </row>
    <row r="97" spans="1:5" ht="15.75" thickBot="1">
      <c r="A97" s="15" t="s">
        <v>116</v>
      </c>
      <c r="B97" s="15">
        <v>2400</v>
      </c>
      <c r="C97" s="19">
        <v>1532580</v>
      </c>
      <c r="D97" s="19">
        <v>1452038</v>
      </c>
      <c r="E97" s="19">
        <v>1191701</v>
      </c>
    </row>
    <row r="98" spans="1:5" ht="15.75" thickBot="1">
      <c r="A98" s="25" t="s">
        <v>117</v>
      </c>
      <c r="B98" s="26"/>
      <c r="C98" s="26"/>
      <c r="D98" s="26"/>
      <c r="E98" s="26"/>
    </row>
    <row r="99" spans="1:5" ht="25.5" thickBot="1">
      <c r="A99" s="15" t="s">
        <v>118</v>
      </c>
      <c r="B99" s="15">
        <v>2500</v>
      </c>
      <c r="C99" s="19">
        <v>1532580</v>
      </c>
      <c r="D99" s="19">
        <v>1452038</v>
      </c>
      <c r="E99" s="19">
        <v>1191701</v>
      </c>
    </row>
    <row r="100" spans="1:5">
      <c r="A100"/>
      <c r="B100"/>
      <c r="C100"/>
      <c r="D100"/>
      <c r="E100"/>
    </row>
  </sheetData>
  <mergeCells count="8">
    <mergeCell ref="A73:E73"/>
    <mergeCell ref="A98:E98"/>
    <mergeCell ref="A46:E46"/>
    <mergeCell ref="A47:E47"/>
    <mergeCell ref="A54:E54"/>
    <mergeCell ref="A63:E63"/>
    <mergeCell ref="A64:E64"/>
    <mergeCell ref="A70:E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68" workbookViewId="0">
      <selection activeCell="A43" sqref="A43:XFD43"/>
    </sheetView>
  </sheetViews>
  <sheetFormatPr defaultRowHeight="15"/>
  <cols>
    <col min="1" max="1" width="34.140625" style="5" customWidth="1"/>
    <col min="2" max="2" width="17.5703125" style="7" customWidth="1"/>
    <col min="3" max="3" width="12.28515625" style="5" customWidth="1"/>
    <col min="4" max="4" width="11.140625" style="5" customWidth="1"/>
    <col min="5" max="5" width="14" style="5" customWidth="1"/>
    <col min="6" max="16384" width="9.140625" style="5"/>
  </cols>
  <sheetData>
    <row r="1" spans="1:3">
      <c r="A1" s="5" t="s">
        <v>52</v>
      </c>
    </row>
    <row r="3" spans="1:3">
      <c r="A3" s="5" t="s">
        <v>0</v>
      </c>
    </row>
    <row r="5" spans="1:3">
      <c r="A5" s="6" t="s">
        <v>1</v>
      </c>
      <c r="B5" s="8">
        <v>2</v>
      </c>
      <c r="C5" s="3" t="s">
        <v>2</v>
      </c>
    </row>
    <row r="6" spans="1:3">
      <c r="A6" s="6" t="s">
        <v>3</v>
      </c>
      <c r="B6" s="8">
        <v>400</v>
      </c>
      <c r="C6" s="3" t="s">
        <v>4</v>
      </c>
    </row>
    <row r="7" spans="1:3">
      <c r="A7" s="6" t="s">
        <v>5</v>
      </c>
      <c r="B7" s="8">
        <v>500</v>
      </c>
      <c r="C7" s="3" t="s">
        <v>4</v>
      </c>
    </row>
    <row r="8" spans="1:3" ht="30">
      <c r="A8" s="6" t="s">
        <v>6</v>
      </c>
      <c r="B8" s="8">
        <v>400</v>
      </c>
      <c r="C8" s="3" t="s">
        <v>4</v>
      </c>
    </row>
    <row r="9" spans="1:3">
      <c r="A9" s="6" t="s">
        <v>7</v>
      </c>
      <c r="B9" s="8">
        <v>300</v>
      </c>
      <c r="C9" s="3" t="s">
        <v>4</v>
      </c>
    </row>
    <row r="10" spans="1:3" ht="30">
      <c r="A10" s="6" t="s">
        <v>8</v>
      </c>
      <c r="B10" s="8">
        <v>1000</v>
      </c>
      <c r="C10" s="3" t="s">
        <v>4</v>
      </c>
    </row>
    <row r="11" spans="1:3">
      <c r="A11" s="6" t="s">
        <v>56</v>
      </c>
      <c r="B11" s="8">
        <v>200</v>
      </c>
      <c r="C11" s="3" t="s">
        <v>4</v>
      </c>
    </row>
    <row r="12" spans="1:3">
      <c r="A12" s="6" t="s">
        <v>57</v>
      </c>
      <c r="B12" s="8">
        <v>300</v>
      </c>
      <c r="C12" s="3" t="s">
        <v>4</v>
      </c>
    </row>
    <row r="13" spans="1:3" ht="30">
      <c r="A13" s="6" t="s">
        <v>58</v>
      </c>
      <c r="B13" s="8">
        <v>200</v>
      </c>
      <c r="C13" s="3" t="s">
        <v>4</v>
      </c>
    </row>
    <row r="14" spans="1:3" ht="30">
      <c r="A14" s="6" t="s">
        <v>59</v>
      </c>
      <c r="B14" s="8">
        <v>500</v>
      </c>
      <c r="C14" s="3" t="s">
        <v>4</v>
      </c>
    </row>
    <row r="16" spans="1:3" hidden="1"/>
    <row r="17" spans="1:2" hidden="1">
      <c r="A17" s="5" t="s">
        <v>39</v>
      </c>
    </row>
    <row r="18" spans="1:2" hidden="1">
      <c r="A18" s="6" t="s">
        <v>60</v>
      </c>
      <c r="B18" s="8">
        <v>250</v>
      </c>
    </row>
    <row r="19" spans="1:2" ht="30" hidden="1">
      <c r="A19" s="6" t="s">
        <v>61</v>
      </c>
      <c r="B19" s="8">
        <v>30</v>
      </c>
    </row>
    <row r="20" spans="1:2" ht="30" hidden="1">
      <c r="A20" s="6" t="s">
        <v>62</v>
      </c>
      <c r="B20" s="8">
        <v>27.5</v>
      </c>
    </row>
    <row r="21" spans="1:2" hidden="1">
      <c r="A21" s="6" t="s">
        <v>41</v>
      </c>
      <c r="B21" s="8">
        <v>2500</v>
      </c>
    </row>
    <row r="22" spans="1:2" hidden="1">
      <c r="A22" s="6" t="s">
        <v>63</v>
      </c>
      <c r="B22" s="8">
        <v>325</v>
      </c>
    </row>
    <row r="23" spans="1:2" hidden="1">
      <c r="A23" s="6" t="s">
        <v>64</v>
      </c>
      <c r="B23" s="8">
        <v>0</v>
      </c>
    </row>
    <row r="24" spans="1:2" ht="30" hidden="1">
      <c r="A24" s="6" t="s">
        <v>65</v>
      </c>
      <c r="B24" s="8">
        <v>375</v>
      </c>
    </row>
    <row r="25" spans="1:2" hidden="1"/>
    <row r="26" spans="1:2" hidden="1"/>
    <row r="27" spans="1:2" hidden="1">
      <c r="A27" s="5" t="s">
        <v>46</v>
      </c>
      <c r="B27" s="5"/>
    </row>
    <row r="28" spans="1:2" hidden="1">
      <c r="A28" s="5" t="s">
        <v>42</v>
      </c>
      <c r="B28" s="5"/>
    </row>
    <row r="29" spans="1:2" hidden="1">
      <c r="A29" s="5" t="s">
        <v>43</v>
      </c>
      <c r="B29" s="5"/>
    </row>
    <row r="30" spans="1:2" hidden="1">
      <c r="A30" s="5" t="s">
        <v>44</v>
      </c>
      <c r="B30" s="5"/>
    </row>
    <row r="31" spans="1:2" hidden="1">
      <c r="A31" s="5" t="s">
        <v>45</v>
      </c>
      <c r="B31" s="5"/>
    </row>
    <row r="32" spans="1:2" hidden="1">
      <c r="B32" s="5"/>
    </row>
    <row r="33" spans="1:5" hidden="1">
      <c r="B33" s="5"/>
    </row>
    <row r="34" spans="1:5" hidden="1">
      <c r="B34" s="5"/>
    </row>
    <row r="35" spans="1:5">
      <c r="A35" s="5" t="s">
        <v>131</v>
      </c>
      <c r="B35" s="5"/>
    </row>
    <row r="36" spans="1:5">
      <c r="A36" s="5" t="s">
        <v>47</v>
      </c>
      <c r="B36" s="5"/>
    </row>
    <row r="37" spans="1:5">
      <c r="A37" s="5" t="s">
        <v>48</v>
      </c>
      <c r="B37" s="5"/>
    </row>
    <row r="38" spans="1:5">
      <c r="A38" s="5" t="s">
        <v>49</v>
      </c>
      <c r="B38" s="5"/>
    </row>
    <row r="39" spans="1:5">
      <c r="A39" s="5" t="s">
        <v>50</v>
      </c>
      <c r="B39" s="5"/>
    </row>
    <row r="40" spans="1:5">
      <c r="B40" s="5"/>
    </row>
    <row r="41" spans="1:5">
      <c r="B41" s="5"/>
    </row>
    <row r="42" spans="1:5">
      <c r="B42" s="5"/>
    </row>
    <row r="43" spans="1:5" hidden="1">
      <c r="A43" s="5" t="s">
        <v>70</v>
      </c>
      <c r="B43" s="5"/>
    </row>
    <row r="44" spans="1:5">
      <c r="B44" s="5"/>
    </row>
    <row r="45" spans="1:5" ht="18.75" thickBot="1">
      <c r="A45" s="10" t="s">
        <v>71</v>
      </c>
      <c r="B45"/>
      <c r="C45"/>
      <c r="D45"/>
      <c r="E45"/>
    </row>
    <row r="46" spans="1:5" ht="15.75" thickBot="1">
      <c r="A46" s="11" t="s">
        <v>72</v>
      </c>
      <c r="B46" s="11" t="s">
        <v>73</v>
      </c>
      <c r="C46" s="12">
        <v>43465</v>
      </c>
      <c r="D46" s="12">
        <v>43100</v>
      </c>
      <c r="E46" s="12">
        <v>42735</v>
      </c>
    </row>
    <row r="47" spans="1:5" ht="15.75" thickBot="1">
      <c r="A47" s="25" t="s">
        <v>74</v>
      </c>
      <c r="B47" s="26"/>
      <c r="C47" s="26"/>
      <c r="D47" s="26"/>
      <c r="E47" s="27"/>
    </row>
    <row r="48" spans="1:5" ht="15.75" thickBot="1">
      <c r="A48" s="25" t="s">
        <v>75</v>
      </c>
      <c r="B48" s="26"/>
      <c r="C48" s="26"/>
      <c r="D48" s="26"/>
      <c r="E48" s="27"/>
    </row>
    <row r="49" spans="1:5" ht="15.75" thickBot="1">
      <c r="A49" s="13" t="s">
        <v>76</v>
      </c>
      <c r="B49" s="13">
        <v>1150</v>
      </c>
      <c r="C49" s="14">
        <v>51613</v>
      </c>
      <c r="D49" s="14">
        <v>49679</v>
      </c>
      <c r="E49" s="14">
        <v>55791</v>
      </c>
    </row>
    <row r="50" spans="1:5" ht="15.75" thickBot="1">
      <c r="A50" s="15" t="s">
        <v>119</v>
      </c>
      <c r="B50" s="15">
        <v>1170</v>
      </c>
      <c r="C50" s="16">
        <v>100</v>
      </c>
      <c r="D50" s="16">
        <v>100</v>
      </c>
      <c r="E50" s="16">
        <v>642</v>
      </c>
    </row>
    <row r="51" spans="1:5" ht="15.75" thickBot="1">
      <c r="A51" s="13" t="s">
        <v>77</v>
      </c>
      <c r="B51" s="13">
        <v>1180</v>
      </c>
      <c r="C51" s="18">
        <v>0</v>
      </c>
      <c r="D51" s="17">
        <v>1</v>
      </c>
      <c r="E51" s="17">
        <v>1</v>
      </c>
    </row>
    <row r="52" spans="1:5" ht="15.75" thickBot="1">
      <c r="A52" s="15" t="s">
        <v>78</v>
      </c>
      <c r="B52" s="15">
        <v>1190</v>
      </c>
      <c r="C52" s="19">
        <v>1511</v>
      </c>
      <c r="D52" s="19">
        <v>1814</v>
      </c>
      <c r="E52" s="19">
        <v>1522</v>
      </c>
    </row>
    <row r="53" spans="1:5" ht="15.75" thickBot="1">
      <c r="A53" s="13" t="s">
        <v>79</v>
      </c>
      <c r="B53" s="13">
        <v>1100</v>
      </c>
      <c r="C53" s="14">
        <v>53224</v>
      </c>
      <c r="D53" s="14">
        <v>51594</v>
      </c>
      <c r="E53" s="14">
        <v>57956</v>
      </c>
    </row>
    <row r="54" spans="1:5" ht="15.75" thickBot="1">
      <c r="A54" s="25" t="s">
        <v>80</v>
      </c>
      <c r="B54" s="26"/>
      <c r="C54" s="26"/>
      <c r="D54" s="26"/>
      <c r="E54" s="27"/>
    </row>
    <row r="55" spans="1:5" ht="15.75" thickBot="1">
      <c r="A55" s="13" t="s">
        <v>36</v>
      </c>
      <c r="B55" s="13">
        <v>1210</v>
      </c>
      <c r="C55" s="14">
        <v>70057</v>
      </c>
      <c r="D55" s="14">
        <v>91408</v>
      </c>
      <c r="E55" s="14">
        <v>83792</v>
      </c>
    </row>
    <row r="56" spans="1:5" ht="25.5" thickBot="1">
      <c r="A56" s="15" t="s">
        <v>81</v>
      </c>
      <c r="B56" s="15">
        <v>1220</v>
      </c>
      <c r="C56" s="16">
        <v>43</v>
      </c>
      <c r="D56" s="16">
        <v>46</v>
      </c>
      <c r="E56" s="16">
        <v>67</v>
      </c>
    </row>
    <row r="57" spans="1:5" ht="15.75" thickBot="1">
      <c r="A57" s="13" t="s">
        <v>12</v>
      </c>
      <c r="B57" s="13">
        <v>1230</v>
      </c>
      <c r="C57" s="14">
        <v>80651</v>
      </c>
      <c r="D57" s="14">
        <v>41771</v>
      </c>
      <c r="E57" s="14">
        <v>38560</v>
      </c>
    </row>
    <row r="58" spans="1:5" ht="25.5" thickBot="1">
      <c r="A58" s="15" t="s">
        <v>120</v>
      </c>
      <c r="B58" s="15">
        <v>1240</v>
      </c>
      <c r="C58" s="16">
        <v>793</v>
      </c>
      <c r="D58" s="19">
        <v>1127</v>
      </c>
      <c r="E58" s="19">
        <v>1035</v>
      </c>
    </row>
    <row r="59" spans="1:5" ht="25.5" thickBot="1">
      <c r="A59" s="13" t="s">
        <v>82</v>
      </c>
      <c r="B59" s="13">
        <v>1250</v>
      </c>
      <c r="C59" s="14">
        <v>1510</v>
      </c>
      <c r="D59" s="14">
        <v>7648</v>
      </c>
      <c r="E59" s="14">
        <v>2576</v>
      </c>
    </row>
    <row r="60" spans="1:5" ht="15.75" thickBot="1">
      <c r="A60" s="15" t="s">
        <v>83</v>
      </c>
      <c r="B60" s="15">
        <v>1260</v>
      </c>
      <c r="C60" s="19">
        <v>13236</v>
      </c>
      <c r="D60" s="19">
        <v>10151</v>
      </c>
      <c r="E60" s="19">
        <v>4098</v>
      </c>
    </row>
    <row r="61" spans="1:5" ht="15.75" thickBot="1">
      <c r="A61" s="13" t="s">
        <v>84</v>
      </c>
      <c r="B61" s="13">
        <v>1200</v>
      </c>
      <c r="C61" s="14">
        <v>166290</v>
      </c>
      <c r="D61" s="14">
        <v>152151</v>
      </c>
      <c r="E61" s="14">
        <v>130128</v>
      </c>
    </row>
    <row r="62" spans="1:5" ht="15.75" thickBot="1">
      <c r="A62" s="21" t="s">
        <v>85</v>
      </c>
      <c r="B62" s="21">
        <v>1600</v>
      </c>
      <c r="C62" s="22">
        <v>219514</v>
      </c>
      <c r="D62" s="22">
        <v>203745</v>
      </c>
      <c r="E62" s="22">
        <v>188084</v>
      </c>
    </row>
    <row r="63" spans="1:5" ht="15.75" thickBot="1">
      <c r="A63" s="25" t="s">
        <v>86</v>
      </c>
      <c r="B63" s="26"/>
      <c r="C63" s="26"/>
      <c r="D63" s="26"/>
      <c r="E63" s="27"/>
    </row>
    <row r="64" spans="1:5" ht="15.75" thickBot="1">
      <c r="A64" s="25" t="s">
        <v>87</v>
      </c>
      <c r="B64" s="26"/>
      <c r="C64" s="26"/>
      <c r="D64" s="26"/>
      <c r="E64" s="27"/>
    </row>
    <row r="65" spans="1:5" ht="37.5" thickBot="1">
      <c r="A65" s="13" t="s">
        <v>88</v>
      </c>
      <c r="B65" s="13">
        <v>1310</v>
      </c>
      <c r="C65" s="17">
        <v>117</v>
      </c>
      <c r="D65" s="17">
        <v>117</v>
      </c>
      <c r="E65" s="17">
        <v>117</v>
      </c>
    </row>
    <row r="66" spans="1:5" ht="15.75" thickBot="1">
      <c r="A66" s="15" t="s">
        <v>121</v>
      </c>
      <c r="B66" s="15">
        <v>1350</v>
      </c>
      <c r="C66" s="19">
        <v>50978</v>
      </c>
      <c r="D66" s="19">
        <v>50978</v>
      </c>
      <c r="E66" s="19">
        <v>50978</v>
      </c>
    </row>
    <row r="67" spans="1:5" ht="15.75" thickBot="1">
      <c r="A67" s="13" t="s">
        <v>60</v>
      </c>
      <c r="B67" s="13">
        <v>1360</v>
      </c>
      <c r="C67" s="17">
        <v>117</v>
      </c>
      <c r="D67" s="17">
        <v>117</v>
      </c>
      <c r="E67" s="17">
        <v>117</v>
      </c>
    </row>
    <row r="68" spans="1:5" ht="25.5" thickBot="1">
      <c r="A68" s="15" t="s">
        <v>90</v>
      </c>
      <c r="B68" s="15">
        <v>1370</v>
      </c>
      <c r="C68" s="19">
        <v>18916</v>
      </c>
      <c r="D68" s="19">
        <v>21605</v>
      </c>
      <c r="E68" s="19">
        <v>-12879</v>
      </c>
    </row>
    <row r="69" spans="1:5" ht="15.75" thickBot="1">
      <c r="A69" s="13" t="s">
        <v>91</v>
      </c>
      <c r="B69" s="13">
        <v>1300</v>
      </c>
      <c r="C69" s="14">
        <v>70128</v>
      </c>
      <c r="D69" s="14">
        <v>72817</v>
      </c>
      <c r="E69" s="14">
        <v>38333</v>
      </c>
    </row>
    <row r="70" spans="1:5" ht="15.75" thickBot="1">
      <c r="A70" s="25" t="s">
        <v>92</v>
      </c>
      <c r="B70" s="26"/>
      <c r="C70" s="26"/>
      <c r="D70" s="26"/>
      <c r="E70" s="27"/>
    </row>
    <row r="71" spans="1:5" ht="15.75" thickBot="1">
      <c r="A71" s="13" t="s">
        <v>94</v>
      </c>
      <c r="B71" s="13">
        <v>1420</v>
      </c>
      <c r="C71" s="17">
        <v>965</v>
      </c>
      <c r="D71" s="14">
        <v>1883</v>
      </c>
      <c r="E71" s="17">
        <v>577</v>
      </c>
    </row>
    <row r="72" spans="1:5" ht="15.75" thickBot="1">
      <c r="A72" s="15" t="s">
        <v>95</v>
      </c>
      <c r="B72" s="15">
        <v>1400</v>
      </c>
      <c r="C72" s="16">
        <v>965</v>
      </c>
      <c r="D72" s="19">
        <v>1883</v>
      </c>
      <c r="E72" s="16">
        <v>577</v>
      </c>
    </row>
    <row r="73" spans="1:5" ht="15.75" thickBot="1">
      <c r="A73" s="25" t="s">
        <v>96</v>
      </c>
      <c r="B73" s="26"/>
      <c r="C73" s="26"/>
      <c r="D73" s="26"/>
      <c r="E73" s="27"/>
    </row>
    <row r="74" spans="1:5" ht="15.75" thickBot="1">
      <c r="A74" s="15" t="s">
        <v>93</v>
      </c>
      <c r="B74" s="15">
        <v>1510</v>
      </c>
      <c r="C74" s="19">
        <v>27886</v>
      </c>
      <c r="D74" s="19">
        <v>30300</v>
      </c>
      <c r="E74" s="19">
        <v>19090</v>
      </c>
    </row>
    <row r="75" spans="1:5" ht="15.75" thickBot="1">
      <c r="A75" s="13" t="s">
        <v>97</v>
      </c>
      <c r="B75" s="13">
        <v>1520</v>
      </c>
      <c r="C75" s="14">
        <v>120535</v>
      </c>
      <c r="D75" s="14">
        <v>98745</v>
      </c>
      <c r="E75" s="14">
        <v>130084</v>
      </c>
    </row>
    <row r="76" spans="1:5" ht="15.75" thickBot="1">
      <c r="A76" s="15" t="s">
        <v>101</v>
      </c>
      <c r="B76" s="15">
        <v>1500</v>
      </c>
      <c r="C76" s="19">
        <v>148421</v>
      </c>
      <c r="D76" s="19">
        <v>129045</v>
      </c>
      <c r="E76" s="19">
        <v>149174</v>
      </c>
    </row>
    <row r="77" spans="1:5" ht="15.75" thickBot="1">
      <c r="A77" s="23" t="s">
        <v>85</v>
      </c>
      <c r="B77" s="23">
        <v>1700</v>
      </c>
      <c r="C77" s="24">
        <v>219514</v>
      </c>
      <c r="D77" s="24">
        <v>203745</v>
      </c>
      <c r="E77" s="24">
        <v>188084</v>
      </c>
    </row>
    <row r="78" spans="1:5">
      <c r="A78"/>
      <c r="B78"/>
      <c r="C78"/>
      <c r="D78"/>
      <c r="E78"/>
    </row>
    <row r="79" spans="1:5">
      <c r="A79"/>
      <c r="B79"/>
      <c r="C79"/>
      <c r="D79"/>
      <c r="E79"/>
    </row>
    <row r="80" spans="1:5" ht="54.75" thickBot="1">
      <c r="A80" s="10" t="s">
        <v>102</v>
      </c>
      <c r="B80"/>
      <c r="C80"/>
      <c r="D80"/>
      <c r="E80"/>
    </row>
    <row r="81" spans="1:5" ht="15.75" thickBot="1">
      <c r="A81" s="11" t="s">
        <v>72</v>
      </c>
      <c r="B81" s="11" t="s">
        <v>73</v>
      </c>
      <c r="C81" s="11">
        <v>2018</v>
      </c>
      <c r="D81" s="11">
        <v>2017</v>
      </c>
      <c r="E81" s="11">
        <v>2016</v>
      </c>
    </row>
    <row r="82" spans="1:5" ht="15.75" thickBot="1">
      <c r="A82" s="13" t="s">
        <v>103</v>
      </c>
      <c r="B82" s="13">
        <v>2110</v>
      </c>
      <c r="C82" s="14">
        <v>617918</v>
      </c>
      <c r="D82" s="14">
        <v>562907</v>
      </c>
      <c r="E82" s="14">
        <v>545496</v>
      </c>
    </row>
    <row r="83" spans="1:5" ht="15.75" thickBot="1">
      <c r="A83" s="15" t="s">
        <v>104</v>
      </c>
      <c r="B83" s="15">
        <v>2120</v>
      </c>
      <c r="C83" s="19">
        <v>-593449</v>
      </c>
      <c r="D83" s="19">
        <v>-479858</v>
      </c>
      <c r="E83" s="19">
        <v>-484103</v>
      </c>
    </row>
    <row r="84" spans="1:5" ht="15.75" thickBot="1">
      <c r="A84" s="13" t="s">
        <v>105</v>
      </c>
      <c r="B84" s="13">
        <v>2100</v>
      </c>
      <c r="C84" s="14">
        <v>24469</v>
      </c>
      <c r="D84" s="14">
        <v>83049</v>
      </c>
      <c r="E84" s="14">
        <v>61393</v>
      </c>
    </row>
    <row r="85" spans="1:5" ht="15.75" thickBot="1">
      <c r="A85" s="15" t="s">
        <v>106</v>
      </c>
      <c r="B85" s="15">
        <v>2210</v>
      </c>
      <c r="C85" s="19">
        <v>-3000</v>
      </c>
      <c r="D85" s="19">
        <v>-2948</v>
      </c>
      <c r="E85" s="19">
        <v>-2962</v>
      </c>
    </row>
    <row r="86" spans="1:5" ht="15.75" thickBot="1">
      <c r="A86" s="13" t="s">
        <v>107</v>
      </c>
      <c r="B86" s="13">
        <v>2200</v>
      </c>
      <c r="C86" s="14">
        <v>21469</v>
      </c>
      <c r="D86" s="14">
        <v>80101</v>
      </c>
      <c r="E86" s="14">
        <v>58431</v>
      </c>
    </row>
    <row r="87" spans="1:5" ht="25.5" thickBot="1">
      <c r="A87" s="15" t="s">
        <v>124</v>
      </c>
      <c r="B87" s="15">
        <v>2310</v>
      </c>
      <c r="C87" s="16">
        <v>1</v>
      </c>
      <c r="D87" s="16">
        <v>564</v>
      </c>
      <c r="E87" s="16">
        <v>10</v>
      </c>
    </row>
    <row r="88" spans="1:5" ht="15.75" thickBot="1">
      <c r="A88" s="13" t="s">
        <v>123</v>
      </c>
      <c r="B88" s="13">
        <v>2320</v>
      </c>
      <c r="C88" s="17">
        <v>221</v>
      </c>
      <c r="D88" s="17">
        <v>471</v>
      </c>
      <c r="E88" s="17">
        <v>746</v>
      </c>
    </row>
    <row r="89" spans="1:5" ht="15.75" thickBot="1">
      <c r="A89" s="15" t="s">
        <v>108</v>
      </c>
      <c r="B89" s="15">
        <v>2330</v>
      </c>
      <c r="C89" s="19">
        <v>-4406</v>
      </c>
      <c r="D89" s="19">
        <v>-3346</v>
      </c>
      <c r="E89" s="19">
        <v>-5928</v>
      </c>
    </row>
    <row r="90" spans="1:5" ht="15.75" thickBot="1">
      <c r="A90" s="13" t="s">
        <v>109</v>
      </c>
      <c r="B90" s="13">
        <v>2340</v>
      </c>
      <c r="C90" s="14">
        <v>38604</v>
      </c>
      <c r="D90" s="14">
        <v>32934</v>
      </c>
      <c r="E90" s="14">
        <v>40379</v>
      </c>
    </row>
    <row r="91" spans="1:5" ht="15.75" thickBot="1">
      <c r="A91" s="15" t="s">
        <v>110</v>
      </c>
      <c r="B91" s="15">
        <v>2350</v>
      </c>
      <c r="C91" s="19">
        <v>-52876</v>
      </c>
      <c r="D91" s="19">
        <v>-55624</v>
      </c>
      <c r="E91" s="19">
        <v>-39115</v>
      </c>
    </row>
    <row r="92" spans="1:5" ht="25.5" thickBot="1">
      <c r="A92" s="13" t="s">
        <v>111</v>
      </c>
      <c r="B92" s="13">
        <v>2300</v>
      </c>
      <c r="C92" s="14">
        <v>3013</v>
      </c>
      <c r="D92" s="14">
        <v>55100</v>
      </c>
      <c r="E92" s="14">
        <v>54523</v>
      </c>
    </row>
    <row r="93" spans="1:5" ht="15.75" thickBot="1">
      <c r="A93" s="15" t="s">
        <v>112</v>
      </c>
      <c r="B93" s="15">
        <v>2410</v>
      </c>
      <c r="C93" s="19">
        <v>-4382</v>
      </c>
      <c r="D93" s="19">
        <v>-14985</v>
      </c>
      <c r="E93" s="19">
        <v>-14366</v>
      </c>
    </row>
    <row r="94" spans="1:5" ht="25.5" thickBot="1">
      <c r="A94" s="13" t="s">
        <v>113</v>
      </c>
      <c r="B94" s="13">
        <v>2430</v>
      </c>
      <c r="C94" s="17">
        <v>918</v>
      </c>
      <c r="D94" s="14">
        <v>-1306</v>
      </c>
      <c r="E94" s="17">
        <v>838</v>
      </c>
    </row>
    <row r="95" spans="1:5" ht="25.5" thickBot="1">
      <c r="A95" s="15" t="s">
        <v>114</v>
      </c>
      <c r="B95" s="15">
        <v>2450</v>
      </c>
      <c r="C95" s="16">
        <v>-1</v>
      </c>
      <c r="D95" s="20">
        <v>0</v>
      </c>
      <c r="E95" s="16">
        <v>1</v>
      </c>
    </row>
    <row r="96" spans="1:5" ht="15.75" thickBot="1">
      <c r="A96" s="13" t="s">
        <v>115</v>
      </c>
      <c r="B96" s="13">
        <v>2460</v>
      </c>
      <c r="C96" s="14">
        <v>-1070</v>
      </c>
      <c r="D96" s="14">
        <v>-3741</v>
      </c>
      <c r="E96" s="14">
        <v>-4609</v>
      </c>
    </row>
    <row r="97" spans="1:5" ht="15.75" thickBot="1">
      <c r="A97" s="15" t="s">
        <v>116</v>
      </c>
      <c r="B97" s="15">
        <v>2400</v>
      </c>
      <c r="C97" s="19">
        <v>-1522</v>
      </c>
      <c r="D97" s="19">
        <v>35068</v>
      </c>
      <c r="E97" s="19">
        <v>36387</v>
      </c>
    </row>
    <row r="98" spans="1:5" ht="15.75" thickBot="1">
      <c r="A98" s="25" t="s">
        <v>117</v>
      </c>
      <c r="B98" s="26"/>
      <c r="C98" s="26"/>
      <c r="D98" s="26"/>
      <c r="E98" s="27"/>
    </row>
    <row r="99" spans="1:5" ht="25.5" thickBot="1">
      <c r="A99" s="15" t="s">
        <v>118</v>
      </c>
      <c r="B99" s="15">
        <v>2500</v>
      </c>
      <c r="C99" s="19">
        <v>-1522</v>
      </c>
      <c r="D99" s="19">
        <v>35068</v>
      </c>
      <c r="E99" s="19">
        <v>36387</v>
      </c>
    </row>
    <row r="100" spans="1:5">
      <c r="A100"/>
      <c r="B100"/>
      <c r="C100"/>
      <c r="D100"/>
      <c r="E100"/>
    </row>
  </sheetData>
  <mergeCells count="8">
    <mergeCell ref="A73:E73"/>
    <mergeCell ref="A98:E98"/>
    <mergeCell ref="A47:E47"/>
    <mergeCell ref="A48:E48"/>
    <mergeCell ref="A54:E54"/>
    <mergeCell ref="A63:E63"/>
    <mergeCell ref="A64:E64"/>
    <mergeCell ref="A70:E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1"/>
  <sheetViews>
    <sheetView topLeftCell="A85" workbookViewId="0">
      <selection activeCell="A34" sqref="A34"/>
    </sheetView>
  </sheetViews>
  <sheetFormatPr defaultRowHeight="15"/>
  <cols>
    <col min="1" max="1" width="31.85546875" style="5" customWidth="1"/>
    <col min="2" max="2" width="9.140625" style="7"/>
    <col min="3" max="3" width="12.140625" style="5" customWidth="1"/>
    <col min="4" max="4" width="11.5703125" style="5" customWidth="1"/>
    <col min="5" max="5" width="11.140625" style="5" customWidth="1"/>
    <col min="6" max="16384" width="9.140625" style="5"/>
  </cols>
  <sheetData>
    <row r="1" spans="1:2">
      <c r="A1" s="5" t="s">
        <v>53</v>
      </c>
    </row>
    <row r="3" spans="1:2">
      <c r="A3" s="5" t="s">
        <v>9</v>
      </c>
    </row>
    <row r="5" spans="1:2">
      <c r="A5" s="6" t="s">
        <v>1</v>
      </c>
      <c r="B5" s="8">
        <v>80</v>
      </c>
    </row>
    <row r="6" spans="1:2">
      <c r="A6" s="6" t="s">
        <v>10</v>
      </c>
      <c r="B6" s="8" t="s">
        <v>11</v>
      </c>
    </row>
    <row r="7" spans="1:2">
      <c r="A7" s="6" t="s">
        <v>12</v>
      </c>
      <c r="B7" s="8">
        <v>20</v>
      </c>
    </row>
    <row r="8" spans="1:2">
      <c r="A8" s="6" t="s">
        <v>13</v>
      </c>
      <c r="B8" s="8">
        <v>5</v>
      </c>
    </row>
    <row r="9" spans="1:2">
      <c r="A9" s="6" t="s">
        <v>14</v>
      </c>
      <c r="B9" s="8">
        <v>15</v>
      </c>
    </row>
    <row r="10" spans="1:2">
      <c r="A10" s="6" t="s">
        <v>15</v>
      </c>
      <c r="B10" s="8">
        <v>1</v>
      </c>
    </row>
    <row r="11" spans="1:2" ht="30">
      <c r="A11" s="6" t="s">
        <v>16</v>
      </c>
      <c r="B11" s="8">
        <v>30</v>
      </c>
    </row>
    <row r="12" spans="1:2" ht="30">
      <c r="A12" s="6" t="s">
        <v>17</v>
      </c>
      <c r="B12" s="8">
        <v>100</v>
      </c>
    </row>
    <row r="13" spans="1:2">
      <c r="A13" s="6" t="s">
        <v>18</v>
      </c>
      <c r="B13" s="8">
        <v>30</v>
      </c>
    </row>
    <row r="14" spans="1:2">
      <c r="A14" s="6" t="s">
        <v>19</v>
      </c>
      <c r="B14" s="8">
        <v>20</v>
      </c>
    </row>
    <row r="16" spans="1:2" hidden="1">
      <c r="A16" s="5" t="s">
        <v>39</v>
      </c>
    </row>
    <row r="17" spans="1:3" hidden="1">
      <c r="A17" s="6" t="s">
        <v>60</v>
      </c>
      <c r="B17" s="8">
        <v>300</v>
      </c>
      <c r="C17" s="3" t="s">
        <v>40</v>
      </c>
    </row>
    <row r="18" spans="1:3" ht="30" hidden="1">
      <c r="A18" s="6" t="s">
        <v>61</v>
      </c>
      <c r="B18" s="8">
        <v>36</v>
      </c>
      <c r="C18" s="3" t="s">
        <v>40</v>
      </c>
    </row>
    <row r="19" spans="1:3" ht="30" hidden="1">
      <c r="A19" s="6" t="s">
        <v>62</v>
      </c>
      <c r="B19" s="8">
        <v>33</v>
      </c>
      <c r="C19" s="3" t="s">
        <v>40</v>
      </c>
    </row>
    <row r="20" spans="1:3" hidden="1">
      <c r="A20" s="6" t="s">
        <v>41</v>
      </c>
      <c r="B20" s="8">
        <v>3000</v>
      </c>
      <c r="C20" s="3" t="s">
        <v>40</v>
      </c>
    </row>
    <row r="21" spans="1:3" hidden="1">
      <c r="A21" s="6" t="s">
        <v>63</v>
      </c>
      <c r="B21" s="8">
        <v>390</v>
      </c>
      <c r="C21" s="3" t="s">
        <v>40</v>
      </c>
    </row>
    <row r="22" spans="1:3" hidden="1">
      <c r="A22" s="6" t="s">
        <v>64</v>
      </c>
      <c r="B22" s="8">
        <v>0</v>
      </c>
      <c r="C22" s="3" t="s">
        <v>40</v>
      </c>
    </row>
    <row r="23" spans="1:3" ht="45" hidden="1">
      <c r="A23" s="6" t="s">
        <v>65</v>
      </c>
      <c r="B23" s="8">
        <v>450</v>
      </c>
      <c r="C23" s="3" t="s">
        <v>40</v>
      </c>
    </row>
    <row r="24" spans="1:3" hidden="1"/>
    <row r="25" spans="1:3" hidden="1"/>
    <row r="26" spans="1:3" hidden="1">
      <c r="A26" s="5" t="s">
        <v>46</v>
      </c>
      <c r="B26" s="5"/>
    </row>
    <row r="27" spans="1:3" hidden="1">
      <c r="A27" s="5" t="s">
        <v>42</v>
      </c>
      <c r="B27" s="5"/>
    </row>
    <row r="28" spans="1:3" hidden="1">
      <c r="A28" s="5" t="s">
        <v>43</v>
      </c>
      <c r="B28" s="5"/>
    </row>
    <row r="29" spans="1:3" hidden="1">
      <c r="A29" s="5" t="s">
        <v>44</v>
      </c>
      <c r="B29" s="5"/>
    </row>
    <row r="30" spans="1:3" hidden="1">
      <c r="A30" s="5" t="s">
        <v>45</v>
      </c>
      <c r="B30" s="5"/>
    </row>
    <row r="31" spans="1:3" hidden="1">
      <c r="B31" s="5"/>
    </row>
    <row r="32" spans="1:3" hidden="1">
      <c r="B32" s="5"/>
    </row>
    <row r="33" spans="1:5" hidden="1">
      <c r="B33" s="5"/>
    </row>
    <row r="34" spans="1:5">
      <c r="A34" s="5" t="s">
        <v>131</v>
      </c>
      <c r="B34" s="5"/>
    </row>
    <row r="35" spans="1:5">
      <c r="A35" s="5" t="s">
        <v>47</v>
      </c>
      <c r="B35" s="5"/>
    </row>
    <row r="36" spans="1:5">
      <c r="A36" s="5" t="s">
        <v>48</v>
      </c>
      <c r="B36" s="5"/>
    </row>
    <row r="37" spans="1:5">
      <c r="A37" s="5" t="s">
        <v>49</v>
      </c>
      <c r="B37" s="5"/>
    </row>
    <row r="38" spans="1:5">
      <c r="A38" s="5" t="s">
        <v>50</v>
      </c>
      <c r="B38" s="5"/>
    </row>
    <row r="39" spans="1:5">
      <c r="B39" s="5"/>
    </row>
    <row r="40" spans="1:5">
      <c r="B40" s="5"/>
    </row>
    <row r="41" spans="1:5">
      <c r="B41" s="5"/>
    </row>
    <row r="42" spans="1:5" hidden="1">
      <c r="A42" s="5" t="s">
        <v>69</v>
      </c>
      <c r="B42" s="5"/>
    </row>
    <row r="43" spans="1:5">
      <c r="B43" s="5"/>
    </row>
    <row r="44" spans="1:5" ht="36.75" thickBot="1">
      <c r="A44" s="10" t="s">
        <v>71</v>
      </c>
      <c r="B44"/>
      <c r="C44"/>
      <c r="D44"/>
      <c r="E44"/>
    </row>
    <row r="45" spans="1:5" ht="15.75" thickBot="1">
      <c r="A45" s="11" t="s">
        <v>72</v>
      </c>
      <c r="B45" s="11" t="s">
        <v>73</v>
      </c>
      <c r="C45" s="12">
        <v>43465</v>
      </c>
      <c r="D45" s="12">
        <v>43100</v>
      </c>
      <c r="E45" s="12">
        <v>42735</v>
      </c>
    </row>
    <row r="46" spans="1:5" ht="15.75" thickBot="1">
      <c r="A46" s="25" t="s">
        <v>74</v>
      </c>
      <c r="B46" s="26"/>
      <c r="C46" s="26"/>
      <c r="D46" s="26"/>
      <c r="E46" s="27"/>
    </row>
    <row r="47" spans="1:5" ht="15.75" thickBot="1">
      <c r="A47" s="25" t="s">
        <v>75</v>
      </c>
      <c r="B47" s="26"/>
      <c r="C47" s="26"/>
      <c r="D47" s="26"/>
      <c r="E47" s="27"/>
    </row>
    <row r="48" spans="1:5" ht="15.75" thickBot="1">
      <c r="A48" s="13" t="s">
        <v>3</v>
      </c>
      <c r="B48" s="13">
        <v>1110</v>
      </c>
      <c r="C48" s="14">
        <v>2998077</v>
      </c>
      <c r="D48" s="14">
        <v>3047514</v>
      </c>
      <c r="E48" s="14">
        <v>2016132</v>
      </c>
    </row>
    <row r="49" spans="1:5" ht="25.5" thickBot="1">
      <c r="A49" s="15" t="s">
        <v>125</v>
      </c>
      <c r="B49" s="15">
        <v>1120</v>
      </c>
      <c r="C49" s="19">
        <v>253099</v>
      </c>
      <c r="D49" s="19">
        <v>333234</v>
      </c>
      <c r="E49" s="19">
        <v>300489</v>
      </c>
    </row>
    <row r="50" spans="1:5" ht="15.75" thickBot="1">
      <c r="A50" s="13" t="s">
        <v>126</v>
      </c>
      <c r="B50" s="13">
        <v>1130</v>
      </c>
      <c r="C50" s="14">
        <v>990145</v>
      </c>
      <c r="D50" s="14">
        <v>496769</v>
      </c>
      <c r="E50" s="14">
        <v>975349</v>
      </c>
    </row>
    <row r="51" spans="1:5" ht="15.75" thickBot="1">
      <c r="A51" s="15" t="s">
        <v>76</v>
      </c>
      <c r="B51" s="15">
        <v>1150</v>
      </c>
      <c r="C51" s="19">
        <v>236955217</v>
      </c>
      <c r="D51" s="19">
        <v>244801165</v>
      </c>
      <c r="E51" s="19">
        <v>252670583</v>
      </c>
    </row>
    <row r="52" spans="1:5" ht="25.5" thickBot="1">
      <c r="A52" s="13" t="s">
        <v>127</v>
      </c>
      <c r="B52" s="13">
        <v>1160</v>
      </c>
      <c r="C52" s="18">
        <v>0</v>
      </c>
      <c r="D52" s="14">
        <v>421969</v>
      </c>
      <c r="E52" s="14">
        <v>433983</v>
      </c>
    </row>
    <row r="53" spans="1:5" ht="15.75" thickBot="1">
      <c r="A53" s="15" t="s">
        <v>119</v>
      </c>
      <c r="B53" s="15">
        <v>1170</v>
      </c>
      <c r="C53" s="19">
        <v>146853578</v>
      </c>
      <c r="D53" s="19">
        <v>180701215</v>
      </c>
      <c r="E53" s="19">
        <v>267007757</v>
      </c>
    </row>
    <row r="54" spans="1:5" ht="15.75" thickBot="1">
      <c r="A54" s="13" t="s">
        <v>77</v>
      </c>
      <c r="B54" s="13">
        <v>1180</v>
      </c>
      <c r="C54" s="14">
        <v>6480862</v>
      </c>
      <c r="D54" s="14">
        <v>6976346</v>
      </c>
      <c r="E54" s="14">
        <v>7673757</v>
      </c>
    </row>
    <row r="55" spans="1:5" ht="15.75" thickBot="1">
      <c r="A55" s="15" t="s">
        <v>78</v>
      </c>
      <c r="B55" s="15">
        <v>1190</v>
      </c>
      <c r="C55" s="19">
        <v>2269714</v>
      </c>
      <c r="D55" s="19">
        <v>3305194</v>
      </c>
      <c r="E55" s="19">
        <v>4329119</v>
      </c>
    </row>
    <row r="56" spans="1:5" ht="15.75" thickBot="1">
      <c r="A56" s="13" t="s">
        <v>79</v>
      </c>
      <c r="B56" s="13">
        <v>1100</v>
      </c>
      <c r="C56" s="14">
        <v>396800692</v>
      </c>
      <c r="D56" s="14">
        <v>440083406</v>
      </c>
      <c r="E56" s="14">
        <v>535407169</v>
      </c>
    </row>
    <row r="57" spans="1:5" ht="15.75" thickBot="1">
      <c r="A57" s="25" t="s">
        <v>80</v>
      </c>
      <c r="B57" s="26"/>
      <c r="C57" s="26"/>
      <c r="D57" s="26"/>
      <c r="E57" s="27"/>
    </row>
    <row r="58" spans="1:5" ht="15.75" thickBot="1">
      <c r="A58" s="13" t="s">
        <v>36</v>
      </c>
      <c r="B58" s="13">
        <v>1210</v>
      </c>
      <c r="C58" s="14">
        <v>58763994</v>
      </c>
      <c r="D58" s="14">
        <v>62371842</v>
      </c>
      <c r="E58" s="14">
        <v>67256132</v>
      </c>
    </row>
    <row r="59" spans="1:5" ht="25.5" thickBot="1">
      <c r="A59" s="15" t="s">
        <v>81</v>
      </c>
      <c r="B59" s="15">
        <v>1220</v>
      </c>
      <c r="C59" s="19">
        <v>225931</v>
      </c>
      <c r="D59" s="19">
        <v>412303</v>
      </c>
      <c r="E59" s="19">
        <v>508754</v>
      </c>
    </row>
    <row r="60" spans="1:5" ht="15.75" thickBot="1">
      <c r="A60" s="13" t="s">
        <v>12</v>
      </c>
      <c r="B60" s="13">
        <v>1230</v>
      </c>
      <c r="C60" s="14">
        <v>28536642</v>
      </c>
      <c r="D60" s="14">
        <v>38552076</v>
      </c>
      <c r="E60" s="14">
        <v>21020955</v>
      </c>
    </row>
    <row r="61" spans="1:5" ht="37.5" thickBot="1">
      <c r="A61" s="15" t="s">
        <v>120</v>
      </c>
      <c r="B61" s="15">
        <v>1240</v>
      </c>
      <c r="C61" s="19">
        <v>20968211</v>
      </c>
      <c r="D61" s="19">
        <v>30212598</v>
      </c>
      <c r="E61" s="19">
        <v>31564222</v>
      </c>
    </row>
    <row r="62" spans="1:5" ht="25.5" thickBot="1">
      <c r="A62" s="13" t="s">
        <v>82</v>
      </c>
      <c r="B62" s="13">
        <v>1250</v>
      </c>
      <c r="C62" s="14">
        <v>24893579</v>
      </c>
      <c r="D62" s="14">
        <v>5104840</v>
      </c>
      <c r="E62" s="14">
        <v>25822451</v>
      </c>
    </row>
    <row r="63" spans="1:5" ht="15.75" thickBot="1">
      <c r="A63" s="15" t="s">
        <v>83</v>
      </c>
      <c r="B63" s="15">
        <v>1260</v>
      </c>
      <c r="C63" s="19">
        <v>27514</v>
      </c>
      <c r="D63" s="19">
        <v>38584</v>
      </c>
      <c r="E63" s="19">
        <v>49171</v>
      </c>
    </row>
    <row r="64" spans="1:5" ht="15.75" thickBot="1">
      <c r="A64" s="13" t="s">
        <v>84</v>
      </c>
      <c r="B64" s="13">
        <v>1200</v>
      </c>
      <c r="C64" s="14">
        <v>133415871</v>
      </c>
      <c r="D64" s="14">
        <v>136692243</v>
      </c>
      <c r="E64" s="14">
        <v>146221685</v>
      </c>
    </row>
    <row r="65" spans="1:5" ht="15.75" thickBot="1">
      <c r="A65" s="21" t="s">
        <v>85</v>
      </c>
      <c r="B65" s="21">
        <v>1600</v>
      </c>
      <c r="C65" s="22">
        <v>530216563</v>
      </c>
      <c r="D65" s="22">
        <v>576775649</v>
      </c>
      <c r="E65" s="22">
        <v>681628854</v>
      </c>
    </row>
    <row r="66" spans="1:5" ht="15.75" thickBot="1">
      <c r="A66" s="25" t="s">
        <v>86</v>
      </c>
      <c r="B66" s="26"/>
      <c r="C66" s="26"/>
      <c r="D66" s="26"/>
      <c r="E66" s="27"/>
    </row>
    <row r="67" spans="1:5" ht="15.75" thickBot="1">
      <c r="A67" s="25" t="s">
        <v>87</v>
      </c>
      <c r="B67" s="26"/>
      <c r="C67" s="26"/>
      <c r="D67" s="26"/>
      <c r="E67" s="27"/>
    </row>
    <row r="68" spans="1:5" ht="37.5" thickBot="1">
      <c r="A68" s="13" t="s">
        <v>88</v>
      </c>
      <c r="B68" s="13">
        <v>1310</v>
      </c>
      <c r="C68" s="14">
        <v>3682483</v>
      </c>
      <c r="D68" s="14">
        <v>3682483</v>
      </c>
      <c r="E68" s="14">
        <v>3682483</v>
      </c>
    </row>
    <row r="69" spans="1:5" ht="15.75" thickBot="1">
      <c r="A69" s="15" t="s">
        <v>128</v>
      </c>
      <c r="B69" s="15">
        <v>1340</v>
      </c>
      <c r="C69" s="19">
        <v>54268256</v>
      </c>
      <c r="D69" s="19">
        <v>59531991</v>
      </c>
      <c r="E69" s="19">
        <v>61653539</v>
      </c>
    </row>
    <row r="70" spans="1:5" ht="25.5" thickBot="1">
      <c r="A70" s="13" t="s">
        <v>121</v>
      </c>
      <c r="B70" s="13">
        <v>1350</v>
      </c>
      <c r="C70" s="14">
        <v>50043282</v>
      </c>
      <c r="D70" s="14">
        <v>50041980</v>
      </c>
      <c r="E70" s="14">
        <v>50041003</v>
      </c>
    </row>
    <row r="71" spans="1:5" ht="15.75" thickBot="1">
      <c r="A71" s="15" t="s">
        <v>60</v>
      </c>
      <c r="B71" s="15">
        <v>1360</v>
      </c>
      <c r="C71" s="19">
        <v>736500</v>
      </c>
      <c r="D71" s="19">
        <v>736500</v>
      </c>
      <c r="E71" s="19">
        <v>736500</v>
      </c>
    </row>
    <row r="72" spans="1:5" ht="25.5" thickBot="1">
      <c r="A72" s="13" t="s">
        <v>90</v>
      </c>
      <c r="B72" s="13">
        <v>1370</v>
      </c>
      <c r="C72" s="14">
        <v>224354945</v>
      </c>
      <c r="D72" s="14">
        <v>272082190</v>
      </c>
      <c r="E72" s="14">
        <v>321106591</v>
      </c>
    </row>
    <row r="73" spans="1:5" ht="15.75" thickBot="1">
      <c r="A73" s="15" t="s">
        <v>91</v>
      </c>
      <c r="B73" s="15">
        <v>1300</v>
      </c>
      <c r="C73" s="19">
        <v>333085466</v>
      </c>
      <c r="D73" s="19">
        <v>386075144</v>
      </c>
      <c r="E73" s="19">
        <v>437220116</v>
      </c>
    </row>
    <row r="74" spans="1:5" ht="15.75" thickBot="1">
      <c r="A74" s="25" t="s">
        <v>92</v>
      </c>
      <c r="B74" s="26"/>
      <c r="C74" s="26"/>
      <c r="D74" s="26"/>
      <c r="E74" s="27"/>
    </row>
    <row r="75" spans="1:5" ht="15.75" thickBot="1">
      <c r="A75" s="15" t="s">
        <v>93</v>
      </c>
      <c r="B75" s="15">
        <v>1410</v>
      </c>
      <c r="C75" s="19">
        <v>61132891</v>
      </c>
      <c r="D75" s="19">
        <v>57727129</v>
      </c>
      <c r="E75" s="19">
        <v>140724008</v>
      </c>
    </row>
    <row r="76" spans="1:5" ht="25.5" thickBot="1">
      <c r="A76" s="13" t="s">
        <v>94</v>
      </c>
      <c r="B76" s="13">
        <v>1420</v>
      </c>
      <c r="C76" s="14">
        <v>32498788</v>
      </c>
      <c r="D76" s="14">
        <v>46228731</v>
      </c>
      <c r="E76" s="14">
        <v>51295225</v>
      </c>
    </row>
    <row r="77" spans="1:5" ht="15.75" thickBot="1">
      <c r="A77" s="15" t="s">
        <v>99</v>
      </c>
      <c r="B77" s="15">
        <v>1430</v>
      </c>
      <c r="C77" s="19">
        <v>16578661</v>
      </c>
      <c r="D77" s="19">
        <v>19377232</v>
      </c>
      <c r="E77" s="19">
        <v>19878747</v>
      </c>
    </row>
    <row r="78" spans="1:5" ht="15.75" thickBot="1">
      <c r="A78" s="13" t="s">
        <v>100</v>
      </c>
      <c r="B78" s="13">
        <v>1450</v>
      </c>
      <c r="C78" s="14">
        <v>2294031</v>
      </c>
      <c r="D78" s="18">
        <v>0</v>
      </c>
      <c r="E78" s="18">
        <v>0</v>
      </c>
    </row>
    <row r="79" spans="1:5" ht="15.75" thickBot="1">
      <c r="A79" s="15" t="s">
        <v>95</v>
      </c>
      <c r="B79" s="15">
        <v>1400</v>
      </c>
      <c r="C79" s="19">
        <v>112504371</v>
      </c>
      <c r="D79" s="19">
        <v>123333092</v>
      </c>
      <c r="E79" s="19">
        <v>211897980</v>
      </c>
    </row>
    <row r="80" spans="1:5" ht="15.75" thickBot="1">
      <c r="A80" s="25" t="s">
        <v>96</v>
      </c>
      <c r="B80" s="26"/>
      <c r="C80" s="26"/>
      <c r="D80" s="26"/>
      <c r="E80" s="27"/>
    </row>
    <row r="81" spans="1:5" ht="15.75" thickBot="1">
      <c r="A81" s="15" t="s">
        <v>93</v>
      </c>
      <c r="B81" s="15">
        <v>1510</v>
      </c>
      <c r="C81" s="19">
        <v>55518892</v>
      </c>
      <c r="D81" s="19">
        <v>37102473</v>
      </c>
      <c r="E81" s="19">
        <v>2525314</v>
      </c>
    </row>
    <row r="82" spans="1:5" ht="15.75" thickBot="1">
      <c r="A82" s="13" t="s">
        <v>97</v>
      </c>
      <c r="B82" s="13">
        <v>1520</v>
      </c>
      <c r="C82" s="14">
        <v>18176622</v>
      </c>
      <c r="D82" s="14">
        <v>19698523</v>
      </c>
      <c r="E82" s="14">
        <v>20971693</v>
      </c>
    </row>
    <row r="83" spans="1:5" ht="15.75" thickBot="1">
      <c r="A83" s="15" t="s">
        <v>98</v>
      </c>
      <c r="B83" s="15">
        <v>1530</v>
      </c>
      <c r="C83" s="19">
        <v>558021</v>
      </c>
      <c r="D83" s="20">
        <v>0</v>
      </c>
      <c r="E83" s="20">
        <v>0</v>
      </c>
    </row>
    <row r="84" spans="1:5" ht="15.75" thickBot="1">
      <c r="A84" s="13" t="s">
        <v>99</v>
      </c>
      <c r="B84" s="13">
        <v>1540</v>
      </c>
      <c r="C84" s="14">
        <v>10373098</v>
      </c>
      <c r="D84" s="14">
        <v>10555953</v>
      </c>
      <c r="E84" s="14">
        <v>9002618</v>
      </c>
    </row>
    <row r="85" spans="1:5" ht="15.75" thickBot="1">
      <c r="A85" s="15" t="s">
        <v>100</v>
      </c>
      <c r="B85" s="15">
        <v>1550</v>
      </c>
      <c r="C85" s="16">
        <v>93</v>
      </c>
      <c r="D85" s="19">
        <v>10464</v>
      </c>
      <c r="E85" s="19">
        <v>11133</v>
      </c>
    </row>
    <row r="86" spans="1:5" ht="15.75" thickBot="1">
      <c r="A86" s="13" t="s">
        <v>101</v>
      </c>
      <c r="B86" s="13">
        <v>1500</v>
      </c>
      <c r="C86" s="14">
        <v>84626726</v>
      </c>
      <c r="D86" s="14">
        <v>67367413</v>
      </c>
      <c r="E86" s="14">
        <v>32510758</v>
      </c>
    </row>
    <row r="87" spans="1:5" ht="15.75" thickBot="1">
      <c r="A87" s="21" t="s">
        <v>85</v>
      </c>
      <c r="B87" s="21">
        <v>1700</v>
      </c>
      <c r="C87" s="22">
        <v>530216563</v>
      </c>
      <c r="D87" s="22">
        <v>576775649</v>
      </c>
      <c r="E87" s="22">
        <v>681628854</v>
      </c>
    </row>
    <row r="88" spans="1:5">
      <c r="A88"/>
      <c r="B88"/>
      <c r="C88"/>
      <c r="D88"/>
      <c r="E88"/>
    </row>
    <row r="89" spans="1:5" ht="72.75" thickBot="1">
      <c r="A89" s="10" t="s">
        <v>102</v>
      </c>
      <c r="B89"/>
      <c r="C89"/>
      <c r="D89"/>
      <c r="E89"/>
    </row>
    <row r="90" spans="1:5" ht="15.75" thickBot="1">
      <c r="A90" s="11" t="s">
        <v>72</v>
      </c>
      <c r="B90" s="11" t="s">
        <v>73</v>
      </c>
      <c r="C90" s="11">
        <v>2018</v>
      </c>
      <c r="D90" s="11">
        <v>2017</v>
      </c>
      <c r="E90" s="11">
        <v>2016</v>
      </c>
    </row>
    <row r="91" spans="1:5" ht="15.75" thickBot="1">
      <c r="A91" s="13" t="s">
        <v>103</v>
      </c>
      <c r="B91" s="13">
        <v>2110</v>
      </c>
      <c r="C91" s="14">
        <v>219801594</v>
      </c>
      <c r="D91" s="14">
        <v>200039378</v>
      </c>
      <c r="E91" s="14">
        <v>249566455</v>
      </c>
    </row>
    <row r="92" spans="1:5" ht="15.75" thickBot="1">
      <c r="A92" s="15" t="s">
        <v>104</v>
      </c>
      <c r="B92" s="15">
        <v>2120</v>
      </c>
      <c r="C92" s="19">
        <v>-100657279</v>
      </c>
      <c r="D92" s="19">
        <v>-103811690</v>
      </c>
      <c r="E92" s="19">
        <v>-94417716</v>
      </c>
    </row>
    <row r="93" spans="1:5" ht="15.75" thickBot="1">
      <c r="A93" s="13" t="s">
        <v>105</v>
      </c>
      <c r="B93" s="13">
        <v>2100</v>
      </c>
      <c r="C93" s="14">
        <v>119144315</v>
      </c>
      <c r="D93" s="14">
        <v>96227688</v>
      </c>
      <c r="E93" s="14">
        <v>155148739</v>
      </c>
    </row>
    <row r="94" spans="1:5" ht="15.75" thickBot="1">
      <c r="A94" s="15" t="s">
        <v>106</v>
      </c>
      <c r="B94" s="15">
        <v>2210</v>
      </c>
      <c r="C94" s="19">
        <v>-3666160</v>
      </c>
      <c r="D94" s="19">
        <v>-2510491</v>
      </c>
      <c r="E94" s="19">
        <v>-14156959</v>
      </c>
    </row>
    <row r="95" spans="1:5" ht="15.75" thickBot="1">
      <c r="A95" s="13" t="s">
        <v>122</v>
      </c>
      <c r="B95" s="13">
        <v>2220</v>
      </c>
      <c r="C95" s="14">
        <v>-8726251</v>
      </c>
      <c r="D95" s="14">
        <v>-8610794</v>
      </c>
      <c r="E95" s="14">
        <v>-7343068</v>
      </c>
    </row>
    <row r="96" spans="1:5" ht="15.75" thickBot="1">
      <c r="A96" s="15" t="s">
        <v>107</v>
      </c>
      <c r="B96" s="15">
        <v>2200</v>
      </c>
      <c r="C96" s="19">
        <v>106751904</v>
      </c>
      <c r="D96" s="19">
        <v>85106403</v>
      </c>
      <c r="E96" s="19">
        <v>133648712</v>
      </c>
    </row>
    <row r="97" spans="1:5" ht="25.5" thickBot="1">
      <c r="A97" s="13" t="s">
        <v>124</v>
      </c>
      <c r="B97" s="13">
        <v>2310</v>
      </c>
      <c r="C97" s="14">
        <v>9052949</v>
      </c>
      <c r="D97" s="14">
        <v>16407460</v>
      </c>
      <c r="E97" s="14">
        <v>18209677</v>
      </c>
    </row>
    <row r="98" spans="1:5" ht="15.75" thickBot="1">
      <c r="A98" s="15" t="s">
        <v>123</v>
      </c>
      <c r="B98" s="15">
        <v>2320</v>
      </c>
      <c r="C98" s="19">
        <v>2715067</v>
      </c>
      <c r="D98" s="19">
        <v>4071678</v>
      </c>
      <c r="E98" s="19">
        <v>6495206</v>
      </c>
    </row>
    <row r="99" spans="1:5" ht="15.75" thickBot="1">
      <c r="A99" s="13" t="s">
        <v>108</v>
      </c>
      <c r="B99" s="13">
        <v>2330</v>
      </c>
      <c r="C99" s="14">
        <v>-5623819</v>
      </c>
      <c r="D99" s="14">
        <v>-7131675</v>
      </c>
      <c r="E99" s="14">
        <v>-10902143</v>
      </c>
    </row>
    <row r="100" spans="1:5" ht="15.75" thickBot="1">
      <c r="A100" s="15" t="s">
        <v>109</v>
      </c>
      <c r="B100" s="15">
        <v>2340</v>
      </c>
      <c r="C100" s="19">
        <v>70090257</v>
      </c>
      <c r="D100" s="19">
        <v>19034841</v>
      </c>
      <c r="E100" s="19">
        <v>89470518</v>
      </c>
    </row>
    <row r="101" spans="1:5" ht="15.75" thickBot="1">
      <c r="A101" s="13" t="s">
        <v>110</v>
      </c>
      <c r="B101" s="13">
        <v>2350</v>
      </c>
      <c r="C101" s="14">
        <v>-146767956</v>
      </c>
      <c r="D101" s="14">
        <v>-87676709</v>
      </c>
      <c r="E101" s="14">
        <v>-51304184</v>
      </c>
    </row>
    <row r="102" spans="1:5" ht="25.5" thickBot="1">
      <c r="A102" s="15" t="s">
        <v>111</v>
      </c>
      <c r="B102" s="15">
        <v>2300</v>
      </c>
      <c r="C102" s="19">
        <v>36218402</v>
      </c>
      <c r="D102" s="19">
        <v>29811998</v>
      </c>
      <c r="E102" s="19">
        <v>185617786</v>
      </c>
    </row>
    <row r="103" spans="1:5" ht="15.75" thickBot="1">
      <c r="A103" s="13" t="s">
        <v>112</v>
      </c>
      <c r="B103" s="13">
        <v>2410</v>
      </c>
      <c r="C103" s="14">
        <v>-20269095</v>
      </c>
      <c r="D103" s="14">
        <v>-17842299</v>
      </c>
      <c r="E103" s="14">
        <v>-29839188</v>
      </c>
    </row>
    <row r="104" spans="1:5" ht="25.5" thickBot="1">
      <c r="A104" s="15" t="s">
        <v>113</v>
      </c>
      <c r="B104" s="15">
        <v>2430</v>
      </c>
      <c r="C104" s="19">
        <v>13729943</v>
      </c>
      <c r="D104" s="19">
        <v>4712963</v>
      </c>
      <c r="E104" s="19">
        <v>-10449970</v>
      </c>
    </row>
    <row r="105" spans="1:5" ht="25.5" thickBot="1">
      <c r="A105" s="13" t="s">
        <v>114</v>
      </c>
      <c r="B105" s="13">
        <v>2450</v>
      </c>
      <c r="C105" s="14">
        <v>-495484</v>
      </c>
      <c r="D105" s="14">
        <v>310862</v>
      </c>
      <c r="E105" s="14">
        <v>3507666</v>
      </c>
    </row>
    <row r="106" spans="1:5" ht="15.75" thickBot="1">
      <c r="A106" s="15" t="s">
        <v>115</v>
      </c>
      <c r="B106" s="15">
        <v>2460</v>
      </c>
      <c r="C106" s="19">
        <v>123845</v>
      </c>
      <c r="D106" s="19">
        <v>150392</v>
      </c>
      <c r="E106" s="19">
        <v>-313254</v>
      </c>
    </row>
    <row r="107" spans="1:5" ht="15.75" thickBot="1">
      <c r="A107" s="13" t="s">
        <v>116</v>
      </c>
      <c r="B107" s="13">
        <v>2400</v>
      </c>
      <c r="C107" s="14">
        <v>29307611</v>
      </c>
      <c r="D107" s="14">
        <v>17143916</v>
      </c>
      <c r="E107" s="14">
        <v>148523040</v>
      </c>
    </row>
    <row r="108" spans="1:5" ht="15.75" thickBot="1">
      <c r="A108" s="25" t="s">
        <v>117</v>
      </c>
      <c r="B108" s="26"/>
      <c r="C108" s="26"/>
      <c r="D108" s="26"/>
      <c r="E108" s="27"/>
    </row>
    <row r="109" spans="1:5" ht="37.5" thickBot="1">
      <c r="A109" s="13" t="s">
        <v>129</v>
      </c>
      <c r="B109" s="13">
        <v>2520</v>
      </c>
      <c r="C109" s="14">
        <v>-42048</v>
      </c>
      <c r="D109" s="14">
        <v>303044</v>
      </c>
      <c r="E109" s="14">
        <v>191206</v>
      </c>
    </row>
    <row r="110" spans="1:5" ht="25.5" thickBot="1">
      <c r="A110" s="15" t="s">
        <v>118</v>
      </c>
      <c r="B110" s="15">
        <v>2500</v>
      </c>
      <c r="C110" s="19">
        <v>29265563</v>
      </c>
      <c r="D110" s="19">
        <v>17446960</v>
      </c>
      <c r="E110" s="19">
        <v>148714246</v>
      </c>
    </row>
    <row r="111" spans="1:5">
      <c r="A111"/>
      <c r="B111"/>
      <c r="C111"/>
      <c r="D111"/>
      <c r="E111"/>
    </row>
  </sheetData>
  <mergeCells count="8">
    <mergeCell ref="A80:E80"/>
    <mergeCell ref="A108:E108"/>
    <mergeCell ref="A46:E46"/>
    <mergeCell ref="A47:E47"/>
    <mergeCell ref="A57:E57"/>
    <mergeCell ref="A66:E66"/>
    <mergeCell ref="A67:E67"/>
    <mergeCell ref="A74:E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2"/>
  <sheetViews>
    <sheetView topLeftCell="A7" workbookViewId="0">
      <selection activeCell="A47" sqref="A47:XFD47"/>
    </sheetView>
  </sheetViews>
  <sheetFormatPr defaultRowHeight="15"/>
  <cols>
    <col min="1" max="1" width="34.42578125" style="9" customWidth="1"/>
    <col min="2" max="2" width="9.140625" style="7"/>
    <col min="3" max="3" width="12.42578125" style="7" customWidth="1"/>
    <col min="4" max="4" width="36.42578125" style="7" customWidth="1"/>
    <col min="5" max="5" width="11" style="7" customWidth="1"/>
    <col min="6" max="16384" width="9.140625" style="7"/>
  </cols>
  <sheetData>
    <row r="1" spans="1:6">
      <c r="A1" s="9" t="s">
        <v>54</v>
      </c>
    </row>
    <row r="3" spans="1:6">
      <c r="A3" s="28" t="s">
        <v>9</v>
      </c>
      <c r="B3" s="28"/>
      <c r="C3" s="28"/>
      <c r="D3" s="28"/>
      <c r="E3" s="28"/>
      <c r="F3" s="28"/>
    </row>
    <row r="5" spans="1:6">
      <c r="A5" s="6" t="s">
        <v>1</v>
      </c>
      <c r="B5" s="8">
        <v>120</v>
      </c>
    </row>
    <row r="6" spans="1:6">
      <c r="A6" s="6" t="s">
        <v>10</v>
      </c>
      <c r="B6" s="8" t="s">
        <v>11</v>
      </c>
    </row>
    <row r="7" spans="1:6">
      <c r="A7" s="6" t="s">
        <v>12</v>
      </c>
      <c r="B7" s="8">
        <v>30</v>
      </c>
    </row>
    <row r="8" spans="1:6">
      <c r="A8" s="6" t="s">
        <v>13</v>
      </c>
      <c r="B8" s="8">
        <v>7.5</v>
      </c>
    </row>
    <row r="9" spans="1:6">
      <c r="A9" s="6" t="s">
        <v>14</v>
      </c>
      <c r="B9" s="8">
        <v>22.5</v>
      </c>
    </row>
    <row r="10" spans="1:6">
      <c r="A10" s="6" t="s">
        <v>15</v>
      </c>
      <c r="B10" s="8">
        <v>1.5</v>
      </c>
    </row>
    <row r="11" spans="1:6">
      <c r="A11" s="6" t="s">
        <v>16</v>
      </c>
      <c r="B11" s="8">
        <v>45</v>
      </c>
    </row>
    <row r="12" spans="1:6" ht="30">
      <c r="A12" s="6" t="s">
        <v>17</v>
      </c>
      <c r="B12" s="8">
        <v>150</v>
      </c>
    </row>
    <row r="13" spans="1:6">
      <c r="A13" s="6" t="s">
        <v>18</v>
      </c>
      <c r="B13" s="8">
        <v>45</v>
      </c>
    </row>
    <row r="14" spans="1:6">
      <c r="A14" s="6" t="s">
        <v>19</v>
      </c>
      <c r="B14" s="8">
        <v>30</v>
      </c>
    </row>
    <row r="16" spans="1:6" hidden="1"/>
    <row r="17" spans="1:6" hidden="1">
      <c r="A17" s="5" t="s">
        <v>67</v>
      </c>
      <c r="B17" s="5"/>
      <c r="C17" s="5"/>
      <c r="D17" s="5"/>
      <c r="E17" s="5"/>
      <c r="F17" s="5"/>
    </row>
    <row r="18" spans="1:6" hidden="1">
      <c r="A18" s="3" t="s">
        <v>21</v>
      </c>
      <c r="B18" s="3" t="s">
        <v>22</v>
      </c>
      <c r="C18" s="3"/>
      <c r="D18" s="3" t="s">
        <v>23</v>
      </c>
      <c r="E18" s="3" t="s">
        <v>22</v>
      </c>
      <c r="F18" s="3"/>
    </row>
    <row r="19" spans="1:6" ht="27" hidden="1" customHeight="1">
      <c r="A19" s="6" t="s">
        <v>24</v>
      </c>
      <c r="B19" s="3"/>
      <c r="C19" s="3"/>
      <c r="D19" s="6" t="s">
        <v>25</v>
      </c>
      <c r="E19" s="3"/>
      <c r="F19" s="3"/>
    </row>
    <row r="20" spans="1:6" ht="27.75" hidden="1" customHeight="1">
      <c r="A20" s="6" t="s">
        <v>26</v>
      </c>
      <c r="B20" s="3"/>
      <c r="C20" s="3"/>
      <c r="D20" s="6" t="s">
        <v>12</v>
      </c>
      <c r="E20" s="3"/>
      <c r="F20" s="3"/>
    </row>
    <row r="21" spans="1:6" ht="27.75" hidden="1" customHeight="1">
      <c r="A21" s="6" t="s">
        <v>27</v>
      </c>
      <c r="B21" s="3"/>
      <c r="C21" s="3"/>
      <c r="D21" s="6" t="s">
        <v>19</v>
      </c>
      <c r="E21" s="3"/>
      <c r="F21" s="3"/>
    </row>
    <row r="22" spans="1:6" ht="34.5" hidden="1" customHeight="1">
      <c r="A22" s="6" t="s">
        <v>28</v>
      </c>
      <c r="B22" s="3"/>
      <c r="C22" s="3"/>
      <c r="D22" s="6" t="s">
        <v>29</v>
      </c>
      <c r="E22" s="3"/>
      <c r="F22" s="3"/>
    </row>
    <row r="23" spans="1:6" ht="27" hidden="1" customHeight="1">
      <c r="A23" s="6" t="s">
        <v>30</v>
      </c>
      <c r="B23" s="3"/>
      <c r="C23" s="3"/>
      <c r="D23" s="6" t="s">
        <v>31</v>
      </c>
      <c r="E23" s="3"/>
      <c r="F23" s="3"/>
    </row>
    <row r="24" spans="1:6" ht="34.5" hidden="1" customHeight="1">
      <c r="A24" s="6" t="s">
        <v>32</v>
      </c>
      <c r="B24" s="3"/>
      <c r="C24" s="3"/>
      <c r="D24" s="6" t="s">
        <v>33</v>
      </c>
      <c r="E24" s="3"/>
      <c r="F24" s="3"/>
    </row>
    <row r="25" spans="1:6" ht="31.5" hidden="1" customHeight="1">
      <c r="A25" s="6" t="s">
        <v>17</v>
      </c>
      <c r="B25" s="3"/>
      <c r="C25" s="3"/>
      <c r="D25" s="6" t="s">
        <v>35</v>
      </c>
      <c r="E25" s="3"/>
      <c r="F25" s="3"/>
    </row>
    <row r="26" spans="1:6" ht="18" hidden="1" customHeight="1">
      <c r="A26" s="6" t="s">
        <v>36</v>
      </c>
      <c r="B26" s="3"/>
      <c r="C26" s="3"/>
      <c r="D26" s="6" t="s">
        <v>1</v>
      </c>
      <c r="E26" s="3"/>
      <c r="F26" s="3"/>
    </row>
    <row r="27" spans="1:6" hidden="1">
      <c r="A27" s="6" t="s">
        <v>12</v>
      </c>
      <c r="B27" s="3"/>
      <c r="C27" s="3"/>
      <c r="D27" s="6"/>
      <c r="E27" s="3"/>
      <c r="F27" s="3"/>
    </row>
    <row r="28" spans="1:6" hidden="1">
      <c r="A28" s="6" t="s">
        <v>37</v>
      </c>
      <c r="B28" s="3"/>
      <c r="C28" s="3"/>
      <c r="D28" s="3" t="s">
        <v>38</v>
      </c>
      <c r="E28" s="3"/>
      <c r="F28" s="3"/>
    </row>
    <row r="29" spans="1:6" hidden="1"/>
    <row r="30" spans="1:6" hidden="1"/>
    <row r="31" spans="1:6" s="5" customFormat="1" hidden="1">
      <c r="A31" s="5" t="s">
        <v>46</v>
      </c>
    </row>
    <row r="32" spans="1:6" s="5" customFormat="1" hidden="1">
      <c r="A32" s="5" t="s">
        <v>42</v>
      </c>
    </row>
    <row r="33" spans="1:1" s="5" customFormat="1" hidden="1">
      <c r="A33" s="5" t="s">
        <v>43</v>
      </c>
    </row>
    <row r="34" spans="1:1" s="5" customFormat="1" hidden="1">
      <c r="A34" s="5" t="s">
        <v>44</v>
      </c>
    </row>
    <row r="35" spans="1:1" s="5" customFormat="1" hidden="1">
      <c r="A35" s="5" t="s">
        <v>45</v>
      </c>
    </row>
    <row r="36" spans="1:1" s="5" customFormat="1" hidden="1"/>
    <row r="37" spans="1:1" s="5" customFormat="1" hidden="1"/>
    <row r="38" spans="1:1" s="5" customFormat="1" hidden="1"/>
    <row r="39" spans="1:1" s="5" customFormat="1">
      <c r="A39" s="5" t="s">
        <v>131</v>
      </c>
    </row>
    <row r="40" spans="1:1" s="5" customFormat="1">
      <c r="A40" s="5" t="s">
        <v>47</v>
      </c>
    </row>
    <row r="41" spans="1:1" s="5" customFormat="1">
      <c r="A41" s="5" t="s">
        <v>48</v>
      </c>
    </row>
    <row r="42" spans="1:1" s="5" customFormat="1">
      <c r="A42" s="5" t="s">
        <v>49</v>
      </c>
    </row>
    <row r="43" spans="1:1" s="5" customFormat="1">
      <c r="A43" s="5" t="s">
        <v>50</v>
      </c>
    </row>
    <row r="44" spans="1:1" s="5" customFormat="1"/>
    <row r="45" spans="1:1" s="5" customFormat="1"/>
    <row r="46" spans="1:1" s="5" customFormat="1"/>
    <row r="47" spans="1:1" s="5" customFormat="1" hidden="1">
      <c r="A47" s="5" t="s">
        <v>69</v>
      </c>
    </row>
    <row r="48" spans="1:1" s="5" customFormat="1"/>
    <row r="49" spans="1:5" s="5" customFormat="1" ht="18.75" thickBot="1">
      <c r="A49" s="10" t="s">
        <v>71</v>
      </c>
      <c r="B49"/>
      <c r="C49"/>
      <c r="D49"/>
      <c r="E49"/>
    </row>
    <row r="50" spans="1:5" s="5" customFormat="1" ht="15.75" thickBot="1">
      <c r="A50" s="11" t="s">
        <v>72</v>
      </c>
      <c r="B50" s="11" t="s">
        <v>73</v>
      </c>
      <c r="C50" s="12">
        <v>43465</v>
      </c>
      <c r="D50" s="12">
        <v>43100</v>
      </c>
      <c r="E50" s="12">
        <v>42735</v>
      </c>
    </row>
    <row r="51" spans="1:5" ht="15.75" thickBot="1">
      <c r="A51" s="25" t="s">
        <v>74</v>
      </c>
      <c r="B51" s="26"/>
      <c r="C51" s="26"/>
      <c r="D51" s="26"/>
      <c r="E51" s="26"/>
    </row>
    <row r="52" spans="1:5" ht="15.75" thickBot="1">
      <c r="A52" s="25" t="s">
        <v>75</v>
      </c>
      <c r="B52" s="26"/>
      <c r="C52" s="26"/>
      <c r="D52" s="26"/>
      <c r="E52" s="26"/>
    </row>
    <row r="53" spans="1:5" ht="15.75" thickBot="1">
      <c r="A53" s="13" t="s">
        <v>76</v>
      </c>
      <c r="B53" s="13">
        <v>1150</v>
      </c>
      <c r="C53" s="14">
        <v>215509</v>
      </c>
      <c r="D53" s="14">
        <v>167093</v>
      </c>
      <c r="E53" s="14">
        <v>71662</v>
      </c>
    </row>
    <row r="54" spans="1:5" ht="15.75" thickBot="1">
      <c r="A54" s="15" t="s">
        <v>77</v>
      </c>
      <c r="B54" s="15">
        <v>1180</v>
      </c>
      <c r="C54" s="16">
        <v>414</v>
      </c>
      <c r="D54" s="16">
        <v>609</v>
      </c>
      <c r="E54" s="16">
        <v>3</v>
      </c>
    </row>
    <row r="55" spans="1:5" ht="15.75" thickBot="1">
      <c r="A55" s="13" t="s">
        <v>78</v>
      </c>
      <c r="B55" s="13">
        <v>1190</v>
      </c>
      <c r="C55" s="14">
        <v>23292</v>
      </c>
      <c r="D55" s="17">
        <v>153</v>
      </c>
      <c r="E55" s="18">
        <v>0</v>
      </c>
    </row>
    <row r="56" spans="1:5" ht="15.75" thickBot="1">
      <c r="A56" s="15" t="s">
        <v>79</v>
      </c>
      <c r="B56" s="15">
        <v>1100</v>
      </c>
      <c r="C56" s="19">
        <v>239215</v>
      </c>
      <c r="D56" s="19">
        <v>167855</v>
      </c>
      <c r="E56" s="19">
        <v>71665</v>
      </c>
    </row>
    <row r="57" spans="1:5" ht="15.75" thickBot="1">
      <c r="A57" s="25" t="s">
        <v>80</v>
      </c>
      <c r="B57" s="26"/>
      <c r="C57" s="26"/>
      <c r="D57" s="26"/>
      <c r="E57" s="26"/>
    </row>
    <row r="58" spans="1:5" ht="15.75" thickBot="1">
      <c r="A58" s="15" t="s">
        <v>36</v>
      </c>
      <c r="B58" s="15">
        <v>1210</v>
      </c>
      <c r="C58" s="19">
        <v>332644</v>
      </c>
      <c r="D58" s="19">
        <v>213415</v>
      </c>
      <c r="E58" s="19">
        <v>163611</v>
      </c>
    </row>
    <row r="59" spans="1:5" ht="25.5" thickBot="1">
      <c r="A59" s="13" t="s">
        <v>81</v>
      </c>
      <c r="B59" s="13">
        <v>1220</v>
      </c>
      <c r="C59" s="17">
        <v>844</v>
      </c>
      <c r="D59" s="17">
        <v>27</v>
      </c>
      <c r="E59" s="14">
        <v>2707</v>
      </c>
    </row>
    <row r="60" spans="1:5" ht="15.75" thickBot="1">
      <c r="A60" s="15" t="s">
        <v>12</v>
      </c>
      <c r="B60" s="15">
        <v>1230</v>
      </c>
      <c r="C60" s="19">
        <v>116046</v>
      </c>
      <c r="D60" s="19">
        <v>212307</v>
      </c>
      <c r="E60" s="19">
        <v>122722</v>
      </c>
    </row>
    <row r="61" spans="1:5" ht="25.5" thickBot="1">
      <c r="A61" s="13" t="s">
        <v>82</v>
      </c>
      <c r="B61" s="13">
        <v>1250</v>
      </c>
      <c r="C61" s="14">
        <v>8521</v>
      </c>
      <c r="D61" s="14">
        <v>42295</v>
      </c>
      <c r="E61" s="14">
        <v>3953</v>
      </c>
    </row>
    <row r="62" spans="1:5" ht="15.75" thickBot="1">
      <c r="A62" s="15" t="s">
        <v>83</v>
      </c>
      <c r="B62" s="15">
        <v>1260</v>
      </c>
      <c r="C62" s="19">
        <v>3445</v>
      </c>
      <c r="D62" s="16">
        <v>10</v>
      </c>
      <c r="E62" s="20">
        <v>0</v>
      </c>
    </row>
    <row r="63" spans="1:5" ht="15.75" thickBot="1">
      <c r="A63" s="13" t="s">
        <v>84</v>
      </c>
      <c r="B63" s="13">
        <v>1200</v>
      </c>
      <c r="C63" s="14">
        <v>461500</v>
      </c>
      <c r="D63" s="14">
        <v>468054</v>
      </c>
      <c r="E63" s="14">
        <v>292993</v>
      </c>
    </row>
    <row r="64" spans="1:5" ht="15.75" thickBot="1">
      <c r="A64" s="21" t="s">
        <v>85</v>
      </c>
      <c r="B64" s="21">
        <v>1600</v>
      </c>
      <c r="C64" s="22">
        <v>700715</v>
      </c>
      <c r="D64" s="22">
        <v>635909</v>
      </c>
      <c r="E64" s="22">
        <v>364658</v>
      </c>
    </row>
    <row r="65" spans="1:5" ht="15.75" thickBot="1">
      <c r="A65" s="25" t="s">
        <v>86</v>
      </c>
      <c r="B65" s="26"/>
      <c r="C65" s="26"/>
      <c r="D65" s="26"/>
      <c r="E65" s="26"/>
    </row>
    <row r="66" spans="1:5" ht="15.75" thickBot="1">
      <c r="A66" s="25" t="s">
        <v>87</v>
      </c>
      <c r="B66" s="26"/>
      <c r="C66" s="26"/>
      <c r="D66" s="26"/>
      <c r="E66" s="26"/>
    </row>
    <row r="67" spans="1:5" ht="37.5" thickBot="1">
      <c r="A67" s="13" t="s">
        <v>88</v>
      </c>
      <c r="B67" s="13">
        <v>1310</v>
      </c>
      <c r="C67" s="17">
        <v>10</v>
      </c>
      <c r="D67" s="17">
        <v>10</v>
      </c>
      <c r="E67" s="17">
        <v>10</v>
      </c>
    </row>
    <row r="68" spans="1:5" ht="25.5" thickBot="1">
      <c r="A68" s="15" t="s">
        <v>89</v>
      </c>
      <c r="B68" s="15">
        <v>1320</v>
      </c>
      <c r="C68" s="20">
        <v>0</v>
      </c>
      <c r="D68" s="20">
        <v>0</v>
      </c>
      <c r="E68" s="20">
        <v>0</v>
      </c>
    </row>
    <row r="69" spans="1:5" ht="25.5" thickBot="1">
      <c r="A69" s="13" t="s">
        <v>90</v>
      </c>
      <c r="B69" s="13">
        <v>1370</v>
      </c>
      <c r="C69" s="14">
        <v>186293</v>
      </c>
      <c r="D69" s="14">
        <v>167025</v>
      </c>
      <c r="E69" s="14">
        <v>118609</v>
      </c>
    </row>
    <row r="70" spans="1:5" ht="15.75" thickBot="1">
      <c r="A70" s="15" t="s">
        <v>91</v>
      </c>
      <c r="B70" s="15">
        <v>1300</v>
      </c>
      <c r="C70" s="19">
        <v>186303</v>
      </c>
      <c r="D70" s="19">
        <v>167035</v>
      </c>
      <c r="E70" s="19">
        <v>118619</v>
      </c>
    </row>
    <row r="71" spans="1:5" ht="15.75" thickBot="1">
      <c r="A71" s="25" t="s">
        <v>92</v>
      </c>
      <c r="B71" s="26"/>
      <c r="C71" s="26"/>
      <c r="D71" s="26"/>
      <c r="E71" s="26"/>
    </row>
    <row r="72" spans="1:5" ht="15.75" thickBot="1">
      <c r="A72" s="15" t="s">
        <v>93</v>
      </c>
      <c r="B72" s="15">
        <v>1410</v>
      </c>
      <c r="C72" s="19">
        <v>310687</v>
      </c>
      <c r="D72" s="19">
        <v>242734</v>
      </c>
      <c r="E72" s="19">
        <v>29668</v>
      </c>
    </row>
    <row r="73" spans="1:5" ht="15.75" thickBot="1">
      <c r="A73" s="13" t="s">
        <v>94</v>
      </c>
      <c r="B73" s="13">
        <v>1420</v>
      </c>
      <c r="C73" s="14">
        <v>18825</v>
      </c>
      <c r="D73" s="14">
        <v>14364</v>
      </c>
      <c r="E73" s="14">
        <v>11200</v>
      </c>
    </row>
    <row r="74" spans="1:5" ht="15.75" thickBot="1">
      <c r="A74" s="15" t="s">
        <v>95</v>
      </c>
      <c r="B74" s="15">
        <v>1400</v>
      </c>
      <c r="C74" s="19">
        <v>329512</v>
      </c>
      <c r="D74" s="19">
        <v>257098</v>
      </c>
      <c r="E74" s="19">
        <v>40868</v>
      </c>
    </row>
    <row r="75" spans="1:5" ht="15.75" thickBot="1">
      <c r="A75" s="25" t="s">
        <v>96</v>
      </c>
      <c r="B75" s="26"/>
      <c r="C75" s="26"/>
      <c r="D75" s="26"/>
      <c r="E75" s="26"/>
    </row>
    <row r="76" spans="1:5" ht="15.75" thickBot="1">
      <c r="A76" s="15" t="s">
        <v>93</v>
      </c>
      <c r="B76" s="15">
        <v>1510</v>
      </c>
      <c r="C76" s="20">
        <v>0</v>
      </c>
      <c r="D76" s="20">
        <v>0</v>
      </c>
      <c r="E76" s="20">
        <v>0</v>
      </c>
    </row>
    <row r="77" spans="1:5" ht="15.75" thickBot="1">
      <c r="A77" s="13" t="s">
        <v>97</v>
      </c>
      <c r="B77" s="13">
        <v>1520</v>
      </c>
      <c r="C77" s="14">
        <v>182898</v>
      </c>
      <c r="D77" s="14">
        <v>208772</v>
      </c>
      <c r="E77" s="14">
        <v>205171</v>
      </c>
    </row>
    <row r="78" spans="1:5" ht="15.75" thickBot="1">
      <c r="A78" s="15" t="s">
        <v>98</v>
      </c>
      <c r="B78" s="15">
        <v>1530</v>
      </c>
      <c r="C78" s="20">
        <v>0</v>
      </c>
      <c r="D78" s="20">
        <v>0</v>
      </c>
      <c r="E78" s="20">
        <v>0</v>
      </c>
    </row>
    <row r="79" spans="1:5" ht="15.75" thickBot="1">
      <c r="A79" s="13" t="s">
        <v>99</v>
      </c>
      <c r="B79" s="13">
        <v>1540</v>
      </c>
      <c r="C79" s="14">
        <v>2002</v>
      </c>
      <c r="D79" s="14">
        <v>3004</v>
      </c>
      <c r="E79" s="18">
        <v>0</v>
      </c>
    </row>
    <row r="80" spans="1:5" ht="15.75" thickBot="1">
      <c r="A80" s="15" t="s">
        <v>100</v>
      </c>
      <c r="B80" s="15">
        <v>1550</v>
      </c>
      <c r="C80" s="20">
        <v>0</v>
      </c>
      <c r="D80" s="20">
        <v>0</v>
      </c>
      <c r="E80" s="20">
        <v>0</v>
      </c>
    </row>
    <row r="81" spans="1:5" ht="15.75" thickBot="1">
      <c r="A81" s="13" t="s">
        <v>101</v>
      </c>
      <c r="B81" s="13">
        <v>1500</v>
      </c>
      <c r="C81" s="14">
        <v>184900</v>
      </c>
      <c r="D81" s="14">
        <v>211776</v>
      </c>
      <c r="E81" s="14">
        <v>205171</v>
      </c>
    </row>
    <row r="82" spans="1:5" ht="15.75" thickBot="1">
      <c r="A82" s="21" t="s">
        <v>85</v>
      </c>
      <c r="B82" s="21">
        <v>1700</v>
      </c>
      <c r="C82" s="22">
        <v>700715</v>
      </c>
      <c r="D82" s="22">
        <v>635909</v>
      </c>
      <c r="E82" s="22">
        <v>364658</v>
      </c>
    </row>
    <row r="83" spans="1:5">
      <c r="A83"/>
      <c r="B83"/>
      <c r="C83"/>
      <c r="D83"/>
      <c r="E83"/>
    </row>
    <row r="84" spans="1:5" ht="54.75" thickBot="1">
      <c r="A84" s="10" t="s">
        <v>102</v>
      </c>
      <c r="B84"/>
      <c r="C84"/>
      <c r="D84"/>
      <c r="E84"/>
    </row>
    <row r="85" spans="1:5" ht="15.75" thickBot="1">
      <c r="A85" s="11" t="s">
        <v>72</v>
      </c>
      <c r="B85" s="11" t="s">
        <v>73</v>
      </c>
      <c r="C85" s="11">
        <v>2018</v>
      </c>
      <c r="D85" s="11">
        <v>2017</v>
      </c>
      <c r="E85" s="11">
        <v>2016</v>
      </c>
    </row>
    <row r="86" spans="1:5" ht="15.75" thickBot="1">
      <c r="A86" s="13" t="s">
        <v>103</v>
      </c>
      <c r="B86" s="13">
        <v>2110</v>
      </c>
      <c r="C86" s="14">
        <v>350654</v>
      </c>
      <c r="D86" s="14">
        <v>477090</v>
      </c>
      <c r="E86" s="14">
        <v>432520</v>
      </c>
    </row>
    <row r="87" spans="1:5" ht="15.75" thickBot="1">
      <c r="A87" s="15" t="s">
        <v>104</v>
      </c>
      <c r="B87" s="15">
        <v>2120</v>
      </c>
      <c r="C87" s="19">
        <v>-309187</v>
      </c>
      <c r="D87" s="19">
        <v>-400622</v>
      </c>
      <c r="E87" s="19">
        <v>-378237</v>
      </c>
    </row>
    <row r="88" spans="1:5" ht="15.75" thickBot="1">
      <c r="A88" s="13" t="s">
        <v>105</v>
      </c>
      <c r="B88" s="13">
        <v>2100</v>
      </c>
      <c r="C88" s="14">
        <v>41467</v>
      </c>
      <c r="D88" s="14">
        <v>76468</v>
      </c>
      <c r="E88" s="14">
        <v>54283</v>
      </c>
    </row>
    <row r="89" spans="1:5" ht="15.75" thickBot="1">
      <c r="A89" s="15" t="s">
        <v>106</v>
      </c>
      <c r="B89" s="15">
        <v>2210</v>
      </c>
      <c r="C89" s="16">
        <v>-1</v>
      </c>
      <c r="D89" s="16">
        <v>-935</v>
      </c>
      <c r="E89" s="16">
        <v>-82</v>
      </c>
    </row>
    <row r="90" spans="1:5" ht="15.75" thickBot="1">
      <c r="A90" s="13" t="s">
        <v>107</v>
      </c>
      <c r="B90" s="13">
        <v>2200</v>
      </c>
      <c r="C90" s="14">
        <v>41466</v>
      </c>
      <c r="D90" s="14">
        <v>75533</v>
      </c>
      <c r="E90" s="14">
        <v>54201</v>
      </c>
    </row>
    <row r="91" spans="1:5" ht="15.75" thickBot="1">
      <c r="A91" s="15" t="s">
        <v>108</v>
      </c>
      <c r="B91" s="15">
        <v>2330</v>
      </c>
      <c r="C91" s="19">
        <v>-18750</v>
      </c>
      <c r="D91" s="19">
        <v>-10024</v>
      </c>
      <c r="E91" s="19">
        <v>-6077</v>
      </c>
    </row>
    <row r="92" spans="1:5" ht="15.75" thickBot="1">
      <c r="A92" s="13" t="s">
        <v>109</v>
      </c>
      <c r="B92" s="13">
        <v>2340</v>
      </c>
      <c r="C92" s="14">
        <v>7367</v>
      </c>
      <c r="D92" s="14">
        <v>12632</v>
      </c>
      <c r="E92" s="14">
        <v>7265</v>
      </c>
    </row>
    <row r="93" spans="1:5" ht="15.75" thickBot="1">
      <c r="A93" s="15" t="s">
        <v>110</v>
      </c>
      <c r="B93" s="15">
        <v>2350</v>
      </c>
      <c r="C93" s="19">
        <v>-5783</v>
      </c>
      <c r="D93" s="19">
        <v>-16041</v>
      </c>
      <c r="E93" s="19">
        <v>-3837</v>
      </c>
    </row>
    <row r="94" spans="1:5" ht="15.75" thickBot="1">
      <c r="A94" s="13" t="s">
        <v>111</v>
      </c>
      <c r="B94" s="13">
        <v>2300</v>
      </c>
      <c r="C94" s="14">
        <v>24300</v>
      </c>
      <c r="D94" s="14">
        <v>62100</v>
      </c>
      <c r="E94" s="14">
        <v>51552</v>
      </c>
    </row>
    <row r="95" spans="1:5" ht="15.75" thickBot="1">
      <c r="A95" s="15" t="s">
        <v>112</v>
      </c>
      <c r="B95" s="15">
        <v>2410</v>
      </c>
      <c r="C95" s="16">
        <v>-375</v>
      </c>
      <c r="D95" s="19">
        <v>-11102</v>
      </c>
      <c r="E95" s="19">
        <v>-10905</v>
      </c>
    </row>
    <row r="96" spans="1:5" ht="25.5" thickBot="1">
      <c r="A96" s="13" t="s">
        <v>113</v>
      </c>
      <c r="B96" s="13">
        <v>2430</v>
      </c>
      <c r="C96" s="14">
        <v>-4461</v>
      </c>
      <c r="D96" s="14">
        <v>-3164</v>
      </c>
      <c r="E96" s="17">
        <v>524</v>
      </c>
    </row>
    <row r="97" spans="1:5" ht="25.5" thickBot="1">
      <c r="A97" s="15" t="s">
        <v>114</v>
      </c>
      <c r="B97" s="15">
        <v>2450</v>
      </c>
      <c r="C97" s="16">
        <v>-195</v>
      </c>
      <c r="D97" s="16">
        <v>606</v>
      </c>
      <c r="E97" s="20">
        <v>0</v>
      </c>
    </row>
    <row r="98" spans="1:5" ht="15.75" thickBot="1">
      <c r="A98" s="13" t="s">
        <v>115</v>
      </c>
      <c r="B98" s="13">
        <v>2460</v>
      </c>
      <c r="C98" s="17">
        <v>-1</v>
      </c>
      <c r="D98" s="17">
        <v>-24</v>
      </c>
      <c r="E98" s="17">
        <v>-290</v>
      </c>
    </row>
    <row r="99" spans="1:5" ht="15.75" thickBot="1">
      <c r="A99" s="15" t="s">
        <v>116</v>
      </c>
      <c r="B99" s="15">
        <v>2400</v>
      </c>
      <c r="C99" s="19">
        <v>19268</v>
      </c>
      <c r="D99" s="19">
        <v>48416</v>
      </c>
      <c r="E99" s="19">
        <v>40881</v>
      </c>
    </row>
    <row r="100" spans="1:5" ht="15.75" thickBot="1">
      <c r="A100" s="25" t="s">
        <v>117</v>
      </c>
      <c r="B100" s="26"/>
      <c r="C100" s="26"/>
      <c r="D100" s="26"/>
      <c r="E100" s="26"/>
    </row>
    <row r="101" spans="1:5" ht="25.5" thickBot="1">
      <c r="A101" s="15" t="s">
        <v>118</v>
      </c>
      <c r="B101" s="15">
        <v>2500</v>
      </c>
      <c r="C101" s="19">
        <v>19268</v>
      </c>
      <c r="D101" s="19">
        <v>48416</v>
      </c>
      <c r="E101" s="19">
        <v>40881</v>
      </c>
    </row>
    <row r="102" spans="1:5">
      <c r="A102"/>
      <c r="B102"/>
      <c r="C102"/>
      <c r="D102"/>
      <c r="E102"/>
    </row>
  </sheetData>
  <mergeCells count="9">
    <mergeCell ref="A66:E66"/>
    <mergeCell ref="A71:E71"/>
    <mergeCell ref="A75:E75"/>
    <mergeCell ref="A100:E100"/>
    <mergeCell ref="A3:F3"/>
    <mergeCell ref="A51:E51"/>
    <mergeCell ref="A52:E52"/>
    <mergeCell ref="A57:E57"/>
    <mergeCell ref="A65:E65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sqref="A1:F12"/>
    </sheetView>
  </sheetViews>
  <sheetFormatPr defaultRowHeight="15"/>
  <cols>
    <col min="1" max="1" width="19.7109375" customWidth="1"/>
    <col min="4" max="4" width="22.7109375" customWidth="1"/>
  </cols>
  <sheetData>
    <row r="1" spans="1:6">
      <c r="A1" s="1" t="s">
        <v>20</v>
      </c>
      <c r="B1" s="1"/>
      <c r="C1" s="1"/>
      <c r="D1" s="1"/>
      <c r="E1" s="1"/>
      <c r="F1" s="1"/>
    </row>
    <row r="2" spans="1:6">
      <c r="A2" s="2" t="s">
        <v>21</v>
      </c>
      <c r="B2" s="2" t="s">
        <v>22</v>
      </c>
      <c r="C2" s="2"/>
      <c r="D2" s="2" t="s">
        <v>23</v>
      </c>
      <c r="E2" s="2" t="s">
        <v>22</v>
      </c>
      <c r="F2" s="2"/>
    </row>
    <row r="3" spans="1:6" ht="30">
      <c r="A3" s="4" t="s">
        <v>24</v>
      </c>
      <c r="B3" s="2"/>
      <c r="C3" s="2"/>
      <c r="D3" s="4" t="s">
        <v>25</v>
      </c>
      <c r="E3" s="2"/>
      <c r="F3" s="2"/>
    </row>
    <row r="4" spans="1:6" ht="30">
      <c r="A4" s="4" t="s">
        <v>26</v>
      </c>
      <c r="B4" s="2"/>
      <c r="C4" s="2"/>
      <c r="D4" s="4" t="s">
        <v>12</v>
      </c>
      <c r="E4" s="2"/>
      <c r="F4" s="2"/>
    </row>
    <row r="5" spans="1:6" ht="45">
      <c r="A5" s="4" t="s">
        <v>27</v>
      </c>
      <c r="B5" s="2"/>
      <c r="C5" s="2"/>
      <c r="D5" s="4" t="s">
        <v>19</v>
      </c>
      <c r="E5" s="2"/>
      <c r="F5" s="2"/>
    </row>
    <row r="6" spans="1:6" ht="45">
      <c r="A6" s="4" t="s">
        <v>28</v>
      </c>
      <c r="B6" s="2"/>
      <c r="C6" s="2"/>
      <c r="D6" s="4" t="s">
        <v>29</v>
      </c>
      <c r="E6" s="2"/>
      <c r="F6" s="2"/>
    </row>
    <row r="7" spans="1:6" ht="45">
      <c r="A7" s="4" t="s">
        <v>30</v>
      </c>
      <c r="B7" s="2"/>
      <c r="C7" s="2"/>
      <c r="D7" s="4" t="s">
        <v>31</v>
      </c>
      <c r="E7" s="2"/>
      <c r="F7" s="2"/>
    </row>
    <row r="8" spans="1:6" ht="60">
      <c r="A8" s="4" t="s">
        <v>32</v>
      </c>
      <c r="B8" s="2"/>
      <c r="C8" s="2"/>
      <c r="D8" s="4" t="s">
        <v>33</v>
      </c>
      <c r="E8" s="2"/>
      <c r="F8" s="2"/>
    </row>
    <row r="9" spans="1:6" ht="45">
      <c r="A9" s="4" t="s">
        <v>34</v>
      </c>
      <c r="B9" s="2"/>
      <c r="C9" s="2"/>
      <c r="D9" s="4" t="s">
        <v>35</v>
      </c>
      <c r="E9" s="2"/>
      <c r="F9" s="2"/>
    </row>
    <row r="10" spans="1:6">
      <c r="A10" s="4" t="s">
        <v>36</v>
      </c>
      <c r="B10" s="2"/>
      <c r="C10" s="2"/>
      <c r="D10" s="4" t="s">
        <v>1</v>
      </c>
      <c r="E10" s="2"/>
      <c r="F10" s="2"/>
    </row>
    <row r="11" spans="1:6" ht="30">
      <c r="A11" s="4" t="s">
        <v>12</v>
      </c>
      <c r="B11" s="2"/>
      <c r="C11" s="2"/>
      <c r="D11" s="4"/>
      <c r="E11" s="2"/>
      <c r="F11" s="2"/>
    </row>
    <row r="12" spans="1:6">
      <c r="A12" s="4" t="s">
        <v>37</v>
      </c>
      <c r="B12" s="2"/>
      <c r="C12" s="2"/>
      <c r="D12" s="2" t="s">
        <v>38</v>
      </c>
      <c r="E12" s="2"/>
      <c r="F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вариант 1</vt:lpstr>
      <vt:lpstr>вариант 2</vt:lpstr>
      <vt:lpstr>вариант 3</vt:lpstr>
      <vt:lpstr>вариант4</vt:lpstr>
      <vt:lpstr>вариант 5</vt:lpstr>
      <vt:lpstr>вариант 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Nastya</dc:creator>
  <cp:lastModifiedBy>SerOnly SerOnly</cp:lastModifiedBy>
  <dcterms:created xsi:type="dcterms:W3CDTF">2020-05-12T06:16:55Z</dcterms:created>
  <dcterms:modified xsi:type="dcterms:W3CDTF">2020-12-24T05:23:35Z</dcterms:modified>
</cp:coreProperties>
</file>