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seron\Desktop\study\3sem\MLandTA\laba5(check)\"/>
    </mc:Choice>
  </mc:AlternateContent>
  <xr:revisionPtr revIDLastSave="0" documentId="13_ncr:1_{D6C86C15-D22B-4F2B-B8EE-5FF85030AF39}" xr6:coauthVersionLast="45" xr6:coauthVersionMax="45" xr10:uidLastSave="{00000000-0000-0000-0000-000000000000}"/>
  <bookViews>
    <workbookView xWindow="-120" yWindow="-120" windowWidth="38640" windowHeight="213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0" i="1" l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99" i="1"/>
  <c r="E100" i="1"/>
  <c r="I100" i="1" s="1"/>
  <c r="E101" i="1"/>
  <c r="E102" i="1"/>
  <c r="I102" i="1" s="1"/>
  <c r="E103" i="1"/>
  <c r="I103" i="1" s="1"/>
  <c r="E104" i="1"/>
  <c r="I104" i="1" s="1"/>
  <c r="E105" i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E114" i="1"/>
  <c r="E99" i="1"/>
  <c r="I105" i="1" l="1"/>
  <c r="I99" i="1"/>
  <c r="I113" i="1"/>
  <c r="I114" i="1"/>
  <c r="I101" i="1"/>
  <c r="E50" i="1"/>
  <c r="E51" i="1"/>
  <c r="E52" i="1"/>
  <c r="E53" i="1"/>
  <c r="E54" i="1"/>
  <c r="E40" i="1"/>
  <c r="E41" i="1"/>
  <c r="E42" i="1"/>
  <c r="E43" i="1"/>
  <c r="J43" i="1" s="1"/>
  <c r="E44" i="1"/>
  <c r="E45" i="1"/>
  <c r="E46" i="1"/>
  <c r="E47" i="1"/>
  <c r="E48" i="1"/>
  <c r="E4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40" i="1"/>
  <c r="F55" i="1"/>
  <c r="F41" i="1"/>
  <c r="F42" i="1"/>
  <c r="F43" i="1"/>
  <c r="F44" i="1"/>
  <c r="F45" i="1"/>
  <c r="F46" i="1"/>
  <c r="F47" i="1"/>
  <c r="F48" i="1"/>
  <c r="F49" i="1"/>
  <c r="F50" i="1"/>
  <c r="F51" i="1"/>
  <c r="F52" i="1"/>
  <c r="J52" i="1" s="1"/>
  <c r="F53" i="1"/>
  <c r="F54" i="1"/>
  <c r="F40" i="1"/>
  <c r="J40" i="1" s="1"/>
  <c r="E55" i="1"/>
  <c r="J44" i="1" l="1"/>
  <c r="J55" i="1"/>
  <c r="J50" i="1"/>
  <c r="J42" i="1"/>
  <c r="J41" i="1"/>
  <c r="J54" i="1"/>
  <c r="J46" i="1"/>
  <c r="J45" i="1"/>
  <c r="J49" i="1"/>
  <c r="J48" i="1"/>
  <c r="J47" i="1"/>
  <c r="J53" i="1"/>
  <c r="J51" i="1"/>
</calcChain>
</file>

<file path=xl/sharedStrings.xml><?xml version="1.0" encoding="utf-8"?>
<sst xmlns="http://schemas.openxmlformats.org/spreadsheetml/2006/main" count="244" uniqueCount="142">
  <si>
    <t>5-2</t>
  </si>
  <si>
    <t>1.</t>
  </si>
  <si>
    <t>f(A,B,C,D) = (1,3,4,5,6,7,8,10,11,12,15)</t>
  </si>
  <si>
    <t>в)</t>
  </si>
  <si>
    <t>!A!BD</t>
  </si>
  <si>
    <t>!A!CD</t>
  </si>
  <si>
    <t>!ACD</t>
  </si>
  <si>
    <t>!BCD</t>
  </si>
  <si>
    <t>!AB!C</t>
  </si>
  <si>
    <t>!AB!D</t>
  </si>
  <si>
    <t>B!C!D</t>
  </si>
  <si>
    <t>!ABD</t>
  </si>
  <si>
    <t>!ABC</t>
  </si>
  <si>
    <t>BCD</t>
  </si>
  <si>
    <t>A!B!D</t>
  </si>
  <si>
    <t>A!C!D</t>
  </si>
  <si>
    <t>A!BC</t>
  </si>
  <si>
    <t>ACD</t>
  </si>
  <si>
    <r>
      <rPr>
        <sz val="11"/>
        <color rgb="FF00B050"/>
        <rFont val="Calibri"/>
        <family val="2"/>
        <charset val="204"/>
        <scheme val="minor"/>
      </rPr>
      <t>!A!B!CD</t>
    </r>
    <r>
      <rPr>
        <sz val="11"/>
        <color theme="1"/>
        <rFont val="Calibri"/>
        <family val="2"/>
        <scheme val="minor"/>
      </rPr>
      <t xml:space="preserve"> +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rgb="FF00B050"/>
        <rFont val="Calibri"/>
        <family val="2"/>
        <charset val="204"/>
        <scheme val="minor"/>
      </rPr>
      <t>!A!BCD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rgb="FF00B050"/>
        <rFont val="Calibri"/>
        <family val="2"/>
        <charset val="204"/>
        <scheme val="minor"/>
      </rPr>
      <t>!AB!C!D</t>
    </r>
    <r>
      <rPr>
        <sz val="11"/>
        <color theme="1"/>
        <rFont val="Calibri"/>
        <family val="2"/>
        <scheme val="minor"/>
      </rPr>
      <t xml:space="preserve"> +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rgb="FF00B050"/>
        <rFont val="Calibri"/>
        <family val="2"/>
        <charset val="204"/>
        <scheme val="minor"/>
      </rPr>
      <t>!AB!CD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!ABC!D</t>
    </r>
    <r>
      <rPr>
        <sz val="11"/>
        <color theme="1"/>
        <rFont val="Calibri"/>
        <family val="2"/>
        <scheme val="minor"/>
      </rPr>
      <t xml:space="preserve"> +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rgb="FF00B050"/>
        <rFont val="Calibri"/>
        <family val="2"/>
        <charset val="204"/>
        <scheme val="minor"/>
      </rPr>
      <t>!ABCD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A!B!C!D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A!BC!D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A!BCD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AB!C!D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rgb="FF00B050"/>
        <rFont val="Calibri"/>
        <family val="2"/>
        <charset val="204"/>
        <scheme val="minor"/>
      </rPr>
      <t>ABCD</t>
    </r>
  </si>
  <si>
    <t>!AD</t>
  </si>
  <si>
    <t>CD</t>
  </si>
  <si>
    <t>!AB</t>
  </si>
  <si>
    <t>г)</t>
  </si>
  <si>
    <t>f(A,B,C,D) = (0,1,2,3,8,11,12,13,15)</t>
  </si>
  <si>
    <t>2. Найти минимальные ДНФ</t>
  </si>
  <si>
    <t>00</t>
  </si>
  <si>
    <t>01</t>
  </si>
  <si>
    <t>10</t>
  </si>
  <si>
    <t>11</t>
  </si>
  <si>
    <t>0000</t>
  </si>
  <si>
    <t>0001</t>
  </si>
  <si>
    <t>0100</t>
  </si>
  <si>
    <t>0101</t>
  </si>
  <si>
    <t>!A!C</t>
  </si>
  <si>
    <t>2.</t>
  </si>
  <si>
    <t>0011</t>
  </si>
  <si>
    <t>1101</t>
  </si>
  <si>
    <t>BD</t>
  </si>
  <si>
    <t>3.</t>
  </si>
  <si>
    <t>4.</t>
  </si>
  <si>
    <t>0110</t>
  </si>
  <si>
    <t>5.</t>
  </si>
  <si>
    <t>1000</t>
  </si>
  <si>
    <t>!B!C!D</t>
  </si>
  <si>
    <t xml:space="preserve">Минимальная ДНФ: </t>
  </si>
  <si>
    <t>0010</t>
  </si>
  <si>
    <t>1010</t>
  </si>
  <si>
    <t>!BC!D</t>
  </si>
  <si>
    <t>!B!C!D + !BC!D = !B!D</t>
  </si>
  <si>
    <t>!B!D + !AB!C  + ACD</t>
  </si>
  <si>
    <t>в) f(A,B,C,D) = (1,3,4,5,6,7,8,10,11,12,15)</t>
  </si>
  <si>
    <t>ff(A,B,C,D) = (0,2,9,13,14)</t>
  </si>
  <si>
    <t>Изначальный набор</t>
  </si>
  <si>
    <t>Инверсия</t>
  </si>
  <si>
    <t>!A!B!D</t>
  </si>
  <si>
    <t>A!CD</t>
  </si>
  <si>
    <r>
      <rPr>
        <sz val="12"/>
        <color theme="9"/>
        <rFont val="Calibri"/>
        <family val="2"/>
        <charset val="204"/>
        <scheme val="minor"/>
      </rPr>
      <t>!A!B!C!D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9"/>
        <rFont val="Calibri"/>
        <family val="2"/>
        <charset val="204"/>
        <scheme val="minor"/>
      </rPr>
      <t>!A!BC!D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9"/>
        <rFont val="Calibri"/>
        <family val="2"/>
        <charset val="204"/>
        <scheme val="minor"/>
      </rPr>
      <t>A!B!CD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9"/>
        <rFont val="Calibri"/>
        <family val="2"/>
        <charset val="204"/>
        <scheme val="minor"/>
      </rPr>
      <t>AB!CD</t>
    </r>
    <r>
      <rPr>
        <sz val="11"/>
        <color theme="1"/>
        <rFont val="Calibri"/>
        <family val="2"/>
        <scheme val="minor"/>
      </rPr>
      <t xml:space="preserve"> + ABC!D</t>
    </r>
  </si>
  <si>
    <t>ABC!D</t>
  </si>
  <si>
    <t>!A!B!D + A!CD + ABC!D</t>
  </si>
  <si>
    <t>Метод Де Моргана</t>
  </si>
  <si>
    <t>(A+B+D)(!A+C+!D)(!A+!B+!C+D)</t>
  </si>
  <si>
    <t>3 выражения и 10 вхождений переменных</t>
  </si>
  <si>
    <t>г) f(A,B,C,D) = (2,5,7,8,9,12,15)</t>
  </si>
  <si>
    <t>ff(A,B,C,D) = (0,1,3,4,6,10,11,13,14)</t>
  </si>
  <si>
    <t>!A!B!C</t>
  </si>
  <si>
    <t>!A!C!D</t>
  </si>
  <si>
    <t>BC!D</t>
  </si>
  <si>
    <t>AC!D</t>
  </si>
  <si>
    <t>AB!CD</t>
  </si>
  <si>
    <r>
      <rPr>
        <i/>
        <sz val="11"/>
        <color theme="9"/>
        <rFont val="Calibri"/>
        <family val="2"/>
        <charset val="204"/>
        <scheme val="minor"/>
      </rPr>
      <t>!A!B!C!D</t>
    </r>
    <r>
      <rPr>
        <sz val="11"/>
        <color theme="1"/>
        <rFont val="Calibri"/>
        <family val="2"/>
        <scheme val="minor"/>
      </rPr>
      <t xml:space="preserve"> +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i/>
        <sz val="11"/>
        <color theme="9"/>
        <rFont val="Calibri"/>
        <family val="2"/>
        <charset val="204"/>
        <scheme val="minor"/>
      </rPr>
      <t>!A!B!CD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9"/>
        <rFont val="Calibri"/>
        <family val="2"/>
        <charset val="204"/>
        <scheme val="minor"/>
      </rPr>
      <t>!A!BCD</t>
    </r>
    <r>
      <rPr>
        <sz val="11"/>
        <color theme="1"/>
        <rFont val="Calibri"/>
        <family val="2"/>
        <scheme val="minor"/>
      </rPr>
      <t xml:space="preserve"> +</t>
    </r>
    <r>
      <rPr>
        <sz val="11"/>
        <color theme="9"/>
        <rFont val="Calibri"/>
        <family val="2"/>
        <charset val="204"/>
        <scheme val="minor"/>
      </rPr>
      <t xml:space="preserve"> </t>
    </r>
    <r>
      <rPr>
        <i/>
        <sz val="11"/>
        <color theme="9"/>
        <rFont val="Calibri"/>
        <family val="2"/>
        <charset val="204"/>
        <scheme val="minor"/>
      </rPr>
      <t>!AB!C!D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9"/>
        <rFont val="Calibri"/>
        <family val="2"/>
        <charset val="204"/>
        <scheme val="minor"/>
      </rPr>
      <t>!ABC!D</t>
    </r>
    <r>
      <rPr>
        <sz val="11"/>
        <color theme="1"/>
        <rFont val="Calibri"/>
        <family val="2"/>
        <scheme val="minor"/>
      </rPr>
      <t xml:space="preserve"> +</t>
    </r>
    <r>
      <rPr>
        <sz val="11"/>
        <color theme="9"/>
        <rFont val="Calibri"/>
        <family val="2"/>
        <charset val="204"/>
        <scheme val="minor"/>
      </rPr>
      <t xml:space="preserve"> </t>
    </r>
    <r>
      <rPr>
        <i/>
        <sz val="11"/>
        <color theme="9"/>
        <rFont val="Calibri"/>
        <family val="2"/>
        <charset val="204"/>
        <scheme val="minor"/>
      </rPr>
      <t>A!BC!D</t>
    </r>
    <r>
      <rPr>
        <sz val="11"/>
        <color theme="1"/>
        <rFont val="Calibri"/>
        <family val="2"/>
        <scheme val="minor"/>
      </rPr>
      <t xml:space="preserve"> +</t>
    </r>
    <r>
      <rPr>
        <sz val="11"/>
        <color theme="9"/>
        <rFont val="Calibri"/>
        <family val="2"/>
        <charset val="204"/>
        <scheme val="minor"/>
      </rPr>
      <t xml:space="preserve"> </t>
    </r>
    <r>
      <rPr>
        <i/>
        <sz val="11"/>
        <color theme="9"/>
        <rFont val="Calibri"/>
        <family val="2"/>
        <charset val="204"/>
        <scheme val="minor"/>
      </rPr>
      <t>A!BCD</t>
    </r>
    <r>
      <rPr>
        <sz val="11"/>
        <color theme="1"/>
        <rFont val="Calibri"/>
        <family val="2"/>
        <scheme val="minor"/>
      </rPr>
      <t xml:space="preserve"> + </t>
    </r>
    <r>
      <rPr>
        <sz val="11"/>
        <color theme="9"/>
        <rFont val="Calibri"/>
        <family val="2"/>
        <charset val="204"/>
        <scheme val="minor"/>
      </rPr>
      <t>AB!CD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9"/>
        <rFont val="Calibri"/>
        <family val="2"/>
        <charset val="204"/>
        <scheme val="minor"/>
      </rPr>
      <t>ABC!D</t>
    </r>
  </si>
  <si>
    <t>!A!B!C + !A!C!D + !A!BD + !BCD + !AB!D + BC!D + A!BC + AC!D + AB!CD</t>
  </si>
  <si>
    <t>(A+B+C)(A+C+D)(A+B+!D)(B+!C+!D)(A+!B+D)(!B+!C+D)(!A+B+!C)(!A+!C+D)(!A+!B+C+!D)</t>
  </si>
  <si>
    <t>9 выражений и 28 вхождений переменных</t>
  </si>
  <si>
    <t>A</t>
  </si>
  <si>
    <t>D</t>
  </si>
  <si>
    <t>B</t>
  </si>
  <si>
    <t>B!C!D(f1)</t>
  </si>
  <si>
    <t>A!B!D(f2)</t>
  </si>
  <si>
    <t>A!C!D(f3)</t>
  </si>
  <si>
    <t>A!BC(f4)</t>
  </si>
  <si>
    <t>(f1+f3)(f2+f3)(f2+f4) = (f1f2+f1f3+f2f3+f3)(f2+f4) = f1f2  + f1f2f3 + f2f3 + f1f2f4 + f1f3f4 +f2f3f4 + f3f4</t>
  </si>
  <si>
    <t>!AD + CD + !AB</t>
  </si>
  <si>
    <t>f1f2  = B!C!D + A!B!D + !AD + CD + !AB</t>
  </si>
  <si>
    <t>f2f3 = A!B!D + A!C!D + !AD + CD + !AB</t>
  </si>
  <si>
    <t>f3f4 = A!C!D + A!BC + !AD + CD + !AB</t>
  </si>
  <si>
    <t>f1f2f3 = B!C!D + A!B!D + A!C!D + !AD + CD + !AB</t>
  </si>
  <si>
    <t>f1f2f4 = B!C!D + A!B!D + A!BC + !AD + CD + !AB</t>
  </si>
  <si>
    <t>f1f3f4 = B!C!D + A!C!D + A!BC +!AD + CD + !AB</t>
  </si>
  <si>
    <t>f2f3f4 = A!B!D + A!C!D + A!BC + !AD + CD + !AB</t>
  </si>
  <si>
    <t>5 импликант и 12 вхождений переменных</t>
  </si>
  <si>
    <t>Минимальные днф:</t>
  </si>
  <si>
    <t>f1f2  = B!C!D + A!B!D + !AD + CD + !AB; f2f3 = A!B!D + A!C!D + !AD + CD + !AB; f3f4 = A!C!D + A!BC + !AD + CD + !AB</t>
  </si>
  <si>
    <t>C</t>
  </si>
  <si>
    <t>f</t>
  </si>
  <si>
    <t>!A!B!C!D</t>
  </si>
  <si>
    <t>!A!B!CD</t>
  </si>
  <si>
    <t>!A!BC!D</t>
  </si>
  <si>
    <t>!A!BCD</t>
  </si>
  <si>
    <t>A!B!C!D</t>
  </si>
  <si>
    <t>A!BCD</t>
  </si>
  <si>
    <t>AB!C!D</t>
  </si>
  <si>
    <t>ABCD</t>
  </si>
  <si>
    <t>!A!BC</t>
  </si>
  <si>
    <t>AB!C</t>
  </si>
  <si>
    <t>ABD</t>
  </si>
  <si>
    <t>!A!B</t>
  </si>
  <si>
    <t>!B!C!D(f1)</t>
  </si>
  <si>
    <t>!BCD(f2)</t>
  </si>
  <si>
    <t>ACD(f4)</t>
  </si>
  <si>
    <t>AB!C(f5)</t>
  </si>
  <si>
    <t>ABD(f6)</t>
  </si>
  <si>
    <t>f1f2+f1f4+f2f3+f3f4</t>
  </si>
  <si>
    <t>f3f4+f3f6+f4f5+f5f6</t>
  </si>
  <si>
    <t>f5+f6</t>
  </si>
  <si>
    <t>f1f2f3f4 + f1f2f3f6 + f1f2f4f5 + f1f2f5f6 + f1f3f4 + f1f3f4f6 + f1f4f5 + f1f4f5f6 + f2f3f4 + f2f3f6 + f2f3f4f5 + f2f3f5f6 + f3f4 + f3f4f6 + f3f4f5 + f3f4f5f6</t>
  </si>
  <si>
    <t>f5 + f6</t>
  </si>
  <si>
    <t>f1f2f3f5f6</t>
  </si>
  <si>
    <t>f1f2f3f4f5</t>
  </si>
  <si>
    <t>f1f2f3f4f6</t>
  </si>
  <si>
    <t>f1f2f3f6</t>
  </si>
  <si>
    <t>f1f2f4f5</t>
  </si>
  <si>
    <t>f1f2f4f6</t>
  </si>
  <si>
    <t>f1f2f5f6</t>
  </si>
  <si>
    <t>f1f3f4f5</t>
  </si>
  <si>
    <t>f1f3f4f5f6</t>
  </si>
  <si>
    <t>f1f4f5</t>
  </si>
  <si>
    <t>f1f4f5f6</t>
  </si>
  <si>
    <t>f2f3f4f5</t>
  </si>
  <si>
    <t>f2f3f5f6</t>
  </si>
  <si>
    <t>f3f4f5</t>
  </si>
  <si>
    <t>f3f4f5f6</t>
  </si>
  <si>
    <t>f1f3f4f6</t>
  </si>
  <si>
    <t>f2f3f6</t>
  </si>
  <si>
    <t>f2f3f4f5f6</t>
  </si>
  <si>
    <t>f3f4f6</t>
  </si>
  <si>
    <t>f1f2f3f4f5 + f1f2f3f4f6 + f1f2f3f5f6 + f1f2f3f6 + f1f2f4f5 + f1f2f4f6 + f1f2f5f6 + f1f3f4f5 + f1f3f4f6 + f1f3f4f5 + f1f4f5 + f1f4f5f6 + f2f3f4f5 + f2f3f5f6 + f2f3f6 + f2f3f4f5f6 + f3f4f5 + f3f4f6 + f3f4f5f6</t>
  </si>
  <si>
    <t>f1f4f5 = !B!C!D + ACD + AB!C + !A!B - 4 выражения, 14 переменных</t>
  </si>
  <si>
    <t>f2f3f6 = !BCD + A!C!D + ABD + !A!B - 4 выражения, 14 переменных</t>
  </si>
  <si>
    <t>f3f4f5 = A!C!D + ACD + AB!C + !A!B - 4 выражения, 14 переменных</t>
  </si>
  <si>
    <t>f3f4f6 = A!C!D + ACD + ABD + !A!B - 4 выражения, 14 переменных</t>
  </si>
  <si>
    <t>Минимальная ДНФ: A!C + !A!BD + BD + !AB!D + !B!C!D</t>
  </si>
  <si>
    <t>(f1 + f3)(f2 + f4)(f3 + f5)(f4 + f6)(f5 + f6)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</si>
</sst>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2"/>
      <color theme="9"/>
      <name val="Calibri"/>
      <family val="2"/>
      <charset val="204"/>
      <scheme val="minor"/>
    </font>
    <font>
      <i/>
      <sz val="11"/>
      <color theme="9"/>
      <name val="Calibri"/>
      <family val="2"/>
      <charset val="204"/>
      <scheme val="minor"/>
    </font>
    <font>
      <sz val="11"/>
      <color theme="8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6" fillId="0" borderId="0" xfId="0" applyFont="1"/>
    <xf numFmtId="0" fontId="6" fillId="2" borderId="0" xfId="0" applyFont="1" applyFill="1"/>
    <xf numFmtId="0" fontId="7" fillId="0" borderId="0" xfId="0" applyFont="1"/>
    <xf numFmtId="0" fontId="0" fillId="3" borderId="0" xfId="0" applyFill="1"/>
    <xf numFmtId="49" fontId="0" fillId="3" borderId="0" xfId="0" applyNumberFormat="1" applyFill="1"/>
    <xf numFmtId="0" fontId="7" fillId="5" borderId="0" xfId="0" applyFont="1" applyFill="1"/>
    <xf numFmtId="0" fontId="0" fillId="5" borderId="0" xfId="0" applyFill="1"/>
    <xf numFmtId="0" fontId="8" fillId="5" borderId="0" xfId="0" applyFont="1" applyFill="1"/>
    <xf numFmtId="0" fontId="8" fillId="0" borderId="0" xfId="0" applyFont="1"/>
    <xf numFmtId="0" fontId="9" fillId="5" borderId="0" xfId="0" applyFont="1" applyFill="1"/>
    <xf numFmtId="0" fontId="9" fillId="0" borderId="0" xfId="0" applyFont="1"/>
    <xf numFmtId="49" fontId="0" fillId="5" borderId="0" xfId="0" applyNumberFormat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0" fontId="10" fillId="0" borderId="0" xfId="0" applyFont="1" applyFill="1"/>
    <xf numFmtId="0" fontId="10" fillId="8" borderId="0" xfId="0" applyFont="1" applyFill="1"/>
    <xf numFmtId="0" fontId="10" fillId="9" borderId="0" xfId="0" applyFont="1" applyFill="1"/>
    <xf numFmtId="0" fontId="10" fillId="10" borderId="0" xfId="0" applyFont="1" applyFill="1"/>
    <xf numFmtId="49" fontId="0" fillId="10" borderId="0" xfId="0" applyNumberFormat="1" applyFill="1"/>
    <xf numFmtId="49" fontId="0" fillId="9" borderId="0" xfId="0" applyNumberFormat="1" applyFill="1"/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7" borderId="0" xfId="0" applyFill="1" applyAlignment="1"/>
    <xf numFmtId="0" fontId="7" fillId="7" borderId="0" xfId="0" applyFont="1" applyFill="1"/>
    <xf numFmtId="0" fontId="0" fillId="7" borderId="0" xfId="0" applyFont="1" applyFill="1"/>
    <xf numFmtId="0" fontId="14" fillId="8" borderId="0" xfId="0" applyFont="1" applyFill="1"/>
    <xf numFmtId="0" fontId="0" fillId="4" borderId="0" xfId="0" applyFill="1"/>
    <xf numFmtId="0" fontId="7" fillId="4" borderId="0" xfId="0" applyFont="1" applyFill="1"/>
    <xf numFmtId="0" fontId="7" fillId="11" borderId="0" xfId="0" applyFont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3"/>
  <sheetViews>
    <sheetView tabSelected="1" workbookViewId="0">
      <selection activeCell="V14" sqref="V14"/>
    </sheetView>
  </sheetViews>
  <sheetFormatPr defaultRowHeight="15" x14ac:dyDescent="0.25"/>
  <cols>
    <col min="1" max="1" width="11.42578125" customWidth="1"/>
    <col min="2" max="2" width="10.42578125" customWidth="1"/>
    <col min="6" max="6" width="10.42578125" customWidth="1"/>
    <col min="9" max="9" width="10" customWidth="1"/>
    <col min="11" max="11" width="9.85546875" customWidth="1"/>
  </cols>
  <sheetData>
    <row r="1" spans="1:17" x14ac:dyDescent="0.25">
      <c r="A1" s="1" t="s">
        <v>0</v>
      </c>
    </row>
    <row r="2" spans="1:17" x14ac:dyDescent="0.25">
      <c r="A2" t="s">
        <v>1</v>
      </c>
    </row>
    <row r="3" spans="1:17" x14ac:dyDescent="0.25">
      <c r="A3" s="3" t="s">
        <v>3</v>
      </c>
      <c r="B3" s="41" t="s">
        <v>2</v>
      </c>
      <c r="C3" s="41"/>
      <c r="D3" s="41"/>
      <c r="E3" s="41"/>
      <c r="F3" s="2"/>
    </row>
    <row r="4" spans="1:17" ht="15" customHeight="1" x14ac:dyDescent="0.25">
      <c r="A4" s="42" t="s">
        <v>18</v>
      </c>
      <c r="B4" s="43"/>
      <c r="C4" s="43"/>
      <c r="D4" s="43"/>
      <c r="E4" s="43"/>
      <c r="F4" s="43"/>
      <c r="G4" s="43"/>
      <c r="H4" s="43"/>
      <c r="I4" s="43"/>
      <c r="J4" s="43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</row>
    <row r="6" spans="1:17" x14ac:dyDescent="0.25">
      <c r="A6" s="7" t="s">
        <v>4</v>
      </c>
      <c r="B6" s="7" t="s">
        <v>5</v>
      </c>
      <c r="E6" t="s">
        <v>19</v>
      </c>
      <c r="F6" s="8" t="s">
        <v>19</v>
      </c>
    </row>
    <row r="7" spans="1:17" x14ac:dyDescent="0.25">
      <c r="A7" s="7" t="s">
        <v>6</v>
      </c>
      <c r="B7" s="7" t="s">
        <v>7</v>
      </c>
      <c r="E7" t="s">
        <v>20</v>
      </c>
      <c r="F7" s="8" t="s">
        <v>20</v>
      </c>
    </row>
    <row r="8" spans="1:17" x14ac:dyDescent="0.25">
      <c r="A8" s="7" t="s">
        <v>8</v>
      </c>
      <c r="B8" s="7" t="s">
        <v>9</v>
      </c>
      <c r="C8" s="5" t="s">
        <v>10</v>
      </c>
      <c r="E8" t="s">
        <v>21</v>
      </c>
      <c r="F8" s="8" t="s">
        <v>21</v>
      </c>
      <c r="G8" t="s">
        <v>10</v>
      </c>
    </row>
    <row r="9" spans="1:17" x14ac:dyDescent="0.25">
      <c r="A9" s="7" t="s">
        <v>11</v>
      </c>
    </row>
    <row r="10" spans="1:17" x14ac:dyDescent="0.25">
      <c r="A10" s="7" t="s">
        <v>12</v>
      </c>
    </row>
    <row r="11" spans="1:17" x14ac:dyDescent="0.25">
      <c r="A11" s="7" t="s">
        <v>13</v>
      </c>
    </row>
    <row r="12" spans="1:17" x14ac:dyDescent="0.25">
      <c r="A12" s="5" t="s">
        <v>14</v>
      </c>
      <c r="B12" t="s">
        <v>15</v>
      </c>
      <c r="E12" t="s">
        <v>14</v>
      </c>
      <c r="F12" t="s">
        <v>15</v>
      </c>
    </row>
    <row r="13" spans="1:17" x14ac:dyDescent="0.25">
      <c r="A13" t="s">
        <v>16</v>
      </c>
      <c r="E13" t="s">
        <v>16</v>
      </c>
    </row>
    <row r="14" spans="1:17" x14ac:dyDescent="0.25">
      <c r="A14" s="6" t="s">
        <v>17</v>
      </c>
    </row>
    <row r="16" spans="1:17" x14ac:dyDescent="0.25">
      <c r="A16" s="27"/>
      <c r="B16" s="27">
        <v>0</v>
      </c>
      <c r="C16" s="27">
        <v>1</v>
      </c>
      <c r="D16" s="27">
        <v>2</v>
      </c>
      <c r="E16" s="27">
        <v>3</v>
      </c>
      <c r="F16" s="27">
        <v>4</v>
      </c>
      <c r="G16" s="27">
        <v>5</v>
      </c>
      <c r="H16" s="27">
        <v>6</v>
      </c>
      <c r="I16" s="27">
        <v>7</v>
      </c>
      <c r="J16" s="27">
        <v>8</v>
      </c>
      <c r="K16" s="27">
        <v>9</v>
      </c>
      <c r="L16" s="27">
        <v>10</v>
      </c>
      <c r="M16" s="27">
        <v>11</v>
      </c>
      <c r="N16" s="27">
        <v>12</v>
      </c>
      <c r="O16" s="27">
        <v>13</v>
      </c>
      <c r="P16" s="27">
        <v>14</v>
      </c>
      <c r="Q16" s="27">
        <v>15</v>
      </c>
    </row>
    <row r="17" spans="1:17" x14ac:dyDescent="0.25">
      <c r="A17" s="34" t="s">
        <v>19</v>
      </c>
      <c r="B17" s="20"/>
      <c r="C17" s="20">
        <v>1</v>
      </c>
      <c r="D17" s="20"/>
      <c r="E17" s="20">
        <v>1</v>
      </c>
      <c r="F17" s="20"/>
      <c r="G17" s="20">
        <v>1</v>
      </c>
      <c r="H17" s="20"/>
      <c r="I17" s="31">
        <v>1</v>
      </c>
      <c r="J17" s="31"/>
      <c r="K17" s="31"/>
      <c r="L17" s="20"/>
      <c r="M17" s="20"/>
      <c r="N17" s="20"/>
      <c r="O17" s="20"/>
      <c r="P17" s="20"/>
      <c r="Q17" s="20"/>
    </row>
    <row r="18" spans="1:17" x14ac:dyDescent="0.25">
      <c r="A18" s="34" t="s">
        <v>20</v>
      </c>
      <c r="B18" s="20"/>
      <c r="C18" s="20"/>
      <c r="D18" s="20"/>
      <c r="E18" s="32">
        <v>1</v>
      </c>
      <c r="F18" s="20"/>
      <c r="G18" s="20"/>
      <c r="H18" s="20"/>
      <c r="I18" s="32">
        <v>1</v>
      </c>
      <c r="J18" s="20"/>
      <c r="K18" s="20"/>
      <c r="L18" s="20"/>
      <c r="M18" s="20">
        <v>1</v>
      </c>
      <c r="N18" s="20"/>
      <c r="O18" s="20"/>
      <c r="P18" s="20"/>
      <c r="Q18" s="20">
        <v>1</v>
      </c>
    </row>
    <row r="19" spans="1:17" x14ac:dyDescent="0.25">
      <c r="A19" s="34" t="s">
        <v>21</v>
      </c>
      <c r="B19" s="20"/>
      <c r="C19" s="20"/>
      <c r="D19" s="20"/>
      <c r="E19" s="20"/>
      <c r="F19" s="33">
        <v>1</v>
      </c>
      <c r="G19" s="32">
        <v>1</v>
      </c>
      <c r="H19" s="20">
        <v>1</v>
      </c>
      <c r="I19" s="32">
        <v>1</v>
      </c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7" t="s">
        <v>76</v>
      </c>
      <c r="C20" s="20"/>
      <c r="E20" s="20"/>
      <c r="F20">
        <v>1</v>
      </c>
      <c r="G20" s="20"/>
      <c r="H20" s="20"/>
      <c r="I20" s="20"/>
      <c r="N20">
        <v>1</v>
      </c>
      <c r="Q20" s="20"/>
    </row>
    <row r="21" spans="1:17" x14ac:dyDescent="0.25">
      <c r="A21" s="27" t="s">
        <v>77</v>
      </c>
      <c r="C21" s="20"/>
      <c r="E21" s="20"/>
      <c r="G21" s="20"/>
      <c r="H21" s="20"/>
      <c r="I21" s="20"/>
      <c r="J21">
        <v>1</v>
      </c>
      <c r="L21">
        <v>1</v>
      </c>
      <c r="Q21" s="20"/>
    </row>
    <row r="22" spans="1:17" x14ac:dyDescent="0.25">
      <c r="A22" s="27" t="s">
        <v>78</v>
      </c>
      <c r="C22" s="20"/>
      <c r="E22" s="20"/>
      <c r="G22" s="20"/>
      <c r="H22" s="20"/>
      <c r="I22" s="20"/>
      <c r="J22">
        <v>1</v>
      </c>
      <c r="N22">
        <v>1</v>
      </c>
      <c r="Q22" s="20"/>
    </row>
    <row r="23" spans="1:17" x14ac:dyDescent="0.25">
      <c r="A23" s="27" t="s">
        <v>79</v>
      </c>
      <c r="C23" s="20"/>
      <c r="E23" s="20"/>
      <c r="G23" s="20"/>
      <c r="H23" s="20"/>
      <c r="I23" s="20"/>
      <c r="L23">
        <v>1</v>
      </c>
      <c r="M23">
        <v>1</v>
      </c>
      <c r="Q23" s="20"/>
    </row>
    <row r="25" spans="1:17" x14ac:dyDescent="0.25">
      <c r="A25" s="41" t="s">
        <v>81</v>
      </c>
      <c r="B25" s="41"/>
    </row>
    <row r="27" spans="1:17" x14ac:dyDescent="0.25">
      <c r="A27" t="s">
        <v>80</v>
      </c>
    </row>
    <row r="29" spans="1:17" x14ac:dyDescent="0.25">
      <c r="A29" t="s">
        <v>82</v>
      </c>
      <c r="E29" t="s">
        <v>89</v>
      </c>
    </row>
    <row r="30" spans="1:17" x14ac:dyDescent="0.25">
      <c r="A30" t="s">
        <v>83</v>
      </c>
      <c r="E30" t="s">
        <v>89</v>
      </c>
    </row>
    <row r="31" spans="1:17" x14ac:dyDescent="0.25">
      <c r="A31" t="s">
        <v>84</v>
      </c>
      <c r="E31" t="s">
        <v>89</v>
      </c>
    </row>
    <row r="32" spans="1:17" x14ac:dyDescent="0.25">
      <c r="A32" t="s">
        <v>85</v>
      </c>
    </row>
    <row r="33" spans="1:12" x14ac:dyDescent="0.25">
      <c r="A33" t="s">
        <v>86</v>
      </c>
    </row>
    <row r="34" spans="1:12" x14ac:dyDescent="0.25">
      <c r="A34" t="s">
        <v>87</v>
      </c>
    </row>
    <row r="35" spans="1:12" x14ac:dyDescent="0.25">
      <c r="A35" t="s">
        <v>88</v>
      </c>
    </row>
    <row r="37" spans="1:12" x14ac:dyDescent="0.25">
      <c r="A37" t="s">
        <v>90</v>
      </c>
      <c r="C37" t="s">
        <v>91</v>
      </c>
    </row>
    <row r="39" spans="1:12" x14ac:dyDescent="0.25">
      <c r="A39" t="s">
        <v>73</v>
      </c>
      <c r="B39" t="s">
        <v>75</v>
      </c>
      <c r="C39" t="s">
        <v>92</v>
      </c>
      <c r="D39" t="s">
        <v>74</v>
      </c>
      <c r="E39" t="s">
        <v>14</v>
      </c>
      <c r="F39" t="s">
        <v>15</v>
      </c>
      <c r="G39" t="s">
        <v>19</v>
      </c>
      <c r="H39" t="s">
        <v>20</v>
      </c>
      <c r="I39" t="s">
        <v>21</v>
      </c>
      <c r="J39" t="s">
        <v>93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f t="shared" ref="E40:E48" si="0">IF(AND(A40,NOT(B40),NOT(D40)),1,0)</f>
        <v>0</v>
      </c>
      <c r="F40">
        <f>IF(AND(A40,NOT(C40),NOT(D40)),1,0)</f>
        <v>0</v>
      </c>
      <c r="G40">
        <f>IF(AND(NOT(A40),D40),1,0)</f>
        <v>0</v>
      </c>
      <c r="H40">
        <f>IF(AND(C40,D40),1,0)</f>
        <v>0</v>
      </c>
      <c r="I40">
        <f>IF(AND(NOT(A40),B40),1,0)</f>
        <v>0</v>
      </c>
      <c r="J40">
        <f>IF(OR(E40:I40),1,0)</f>
        <v>0</v>
      </c>
      <c r="L40">
        <v>0</v>
      </c>
    </row>
    <row r="41" spans="1:12" x14ac:dyDescent="0.25">
      <c r="A41">
        <v>0</v>
      </c>
      <c r="B41">
        <v>0</v>
      </c>
      <c r="C41">
        <v>0</v>
      </c>
      <c r="D41">
        <v>1</v>
      </c>
      <c r="E41">
        <f t="shared" si="0"/>
        <v>0</v>
      </c>
      <c r="F41">
        <f t="shared" ref="F41:F54" si="1">IF(AND(A41,NOT(C41),NOT(D41)),1,0)</f>
        <v>0</v>
      </c>
      <c r="G41">
        <f t="shared" ref="G41:G55" si="2">IF(AND(NOT(A41),D41),1,0)</f>
        <v>1</v>
      </c>
      <c r="H41">
        <f t="shared" ref="H41:H55" si="3">IF(AND(C41,D41),1,0)</f>
        <v>0</v>
      </c>
      <c r="I41">
        <f t="shared" ref="I41:I55" si="4">IF(AND(NOT(A41),B41),1,0)</f>
        <v>0</v>
      </c>
      <c r="J41">
        <f t="shared" ref="J41:J55" si="5">IF(OR(E41:I41),1,0)</f>
        <v>1</v>
      </c>
      <c r="L41">
        <v>1</v>
      </c>
    </row>
    <row r="42" spans="1:12" x14ac:dyDescent="0.25">
      <c r="A42">
        <v>0</v>
      </c>
      <c r="B42">
        <v>0</v>
      </c>
      <c r="C42">
        <v>1</v>
      </c>
      <c r="D42">
        <v>0</v>
      </c>
      <c r="E42">
        <f t="shared" si="0"/>
        <v>0</v>
      </c>
      <c r="F42">
        <f t="shared" si="1"/>
        <v>0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L42">
        <v>2</v>
      </c>
    </row>
    <row r="43" spans="1:12" x14ac:dyDescent="0.25">
      <c r="A43">
        <v>0</v>
      </c>
      <c r="B43">
        <v>0</v>
      </c>
      <c r="C43">
        <v>1</v>
      </c>
      <c r="D43">
        <v>1</v>
      </c>
      <c r="E43">
        <f t="shared" si="0"/>
        <v>0</v>
      </c>
      <c r="F43">
        <f t="shared" si="1"/>
        <v>0</v>
      </c>
      <c r="G43">
        <f t="shared" si="2"/>
        <v>1</v>
      </c>
      <c r="H43">
        <f t="shared" si="3"/>
        <v>1</v>
      </c>
      <c r="I43">
        <f t="shared" si="4"/>
        <v>0</v>
      </c>
      <c r="J43">
        <f t="shared" si="5"/>
        <v>1</v>
      </c>
      <c r="L43">
        <v>3</v>
      </c>
    </row>
    <row r="44" spans="1:12" x14ac:dyDescent="0.25">
      <c r="A44">
        <v>0</v>
      </c>
      <c r="B44">
        <v>1</v>
      </c>
      <c r="C44">
        <v>0</v>
      </c>
      <c r="D44">
        <v>0</v>
      </c>
      <c r="E44">
        <f t="shared" si="0"/>
        <v>0</v>
      </c>
      <c r="F44">
        <f t="shared" si="1"/>
        <v>0</v>
      </c>
      <c r="G44">
        <f t="shared" si="2"/>
        <v>0</v>
      </c>
      <c r="H44">
        <f t="shared" si="3"/>
        <v>0</v>
      </c>
      <c r="I44">
        <f t="shared" si="4"/>
        <v>1</v>
      </c>
      <c r="J44">
        <f t="shared" si="5"/>
        <v>1</v>
      </c>
      <c r="L44">
        <v>4</v>
      </c>
    </row>
    <row r="45" spans="1:12" x14ac:dyDescent="0.25">
      <c r="A45">
        <v>0</v>
      </c>
      <c r="B45">
        <v>1</v>
      </c>
      <c r="C45">
        <v>0</v>
      </c>
      <c r="D45">
        <v>1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  <c r="I45">
        <f t="shared" si="4"/>
        <v>1</v>
      </c>
      <c r="J45">
        <f t="shared" si="5"/>
        <v>1</v>
      </c>
      <c r="L45">
        <v>5</v>
      </c>
    </row>
    <row r="46" spans="1:12" x14ac:dyDescent="0.25">
      <c r="A46">
        <v>0</v>
      </c>
      <c r="B46">
        <v>1</v>
      </c>
      <c r="C46">
        <v>1</v>
      </c>
      <c r="D46">
        <v>0</v>
      </c>
      <c r="E46">
        <f t="shared" si="0"/>
        <v>0</v>
      </c>
      <c r="F46">
        <f t="shared" si="1"/>
        <v>0</v>
      </c>
      <c r="G46">
        <f t="shared" si="2"/>
        <v>0</v>
      </c>
      <c r="H46">
        <f t="shared" si="3"/>
        <v>0</v>
      </c>
      <c r="I46">
        <f t="shared" si="4"/>
        <v>1</v>
      </c>
      <c r="J46">
        <f t="shared" si="5"/>
        <v>1</v>
      </c>
      <c r="L46">
        <v>6</v>
      </c>
    </row>
    <row r="47" spans="1:12" x14ac:dyDescent="0.25">
      <c r="A47">
        <v>0</v>
      </c>
      <c r="B47">
        <v>1</v>
      </c>
      <c r="C47">
        <v>1</v>
      </c>
      <c r="D47">
        <v>1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1</v>
      </c>
      <c r="J47">
        <f t="shared" si="5"/>
        <v>1</v>
      </c>
      <c r="L47">
        <v>7</v>
      </c>
    </row>
    <row r="48" spans="1:12" x14ac:dyDescent="0.25">
      <c r="A48">
        <v>1</v>
      </c>
      <c r="B48">
        <v>0</v>
      </c>
      <c r="C48">
        <v>0</v>
      </c>
      <c r="D48">
        <v>0</v>
      </c>
      <c r="E48">
        <f t="shared" si="0"/>
        <v>1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1</v>
      </c>
      <c r="L48">
        <v>8</v>
      </c>
    </row>
    <row r="49" spans="1:12" x14ac:dyDescent="0.25">
      <c r="A49">
        <v>1</v>
      </c>
      <c r="B49">
        <v>0</v>
      </c>
      <c r="C49">
        <v>0</v>
      </c>
      <c r="D49">
        <v>1</v>
      </c>
      <c r="E49">
        <f>IF(AND(A49,NOT(B49),NOT(D49)),1,0)</f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L49">
        <v>9</v>
      </c>
    </row>
    <row r="50" spans="1:12" x14ac:dyDescent="0.25">
      <c r="A50">
        <v>1</v>
      </c>
      <c r="B50">
        <v>0</v>
      </c>
      <c r="C50">
        <v>1</v>
      </c>
      <c r="D50">
        <v>0</v>
      </c>
      <c r="E50">
        <f t="shared" ref="E50:E54" si="6">IF(AND(A50,NOT(B50),NOT(D50)),1,0)</f>
        <v>1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1</v>
      </c>
      <c r="L50">
        <v>10</v>
      </c>
    </row>
    <row r="51" spans="1:12" x14ac:dyDescent="0.25">
      <c r="A51">
        <v>1</v>
      </c>
      <c r="B51">
        <v>0</v>
      </c>
      <c r="C51">
        <v>1</v>
      </c>
      <c r="D51">
        <v>1</v>
      </c>
      <c r="E51">
        <f t="shared" si="6"/>
        <v>0</v>
      </c>
      <c r="F51">
        <f t="shared" si="1"/>
        <v>0</v>
      </c>
      <c r="G51">
        <f t="shared" si="2"/>
        <v>0</v>
      </c>
      <c r="H51">
        <f t="shared" si="3"/>
        <v>1</v>
      </c>
      <c r="I51">
        <f t="shared" si="4"/>
        <v>0</v>
      </c>
      <c r="J51">
        <f t="shared" si="5"/>
        <v>1</v>
      </c>
      <c r="L51">
        <v>11</v>
      </c>
    </row>
    <row r="52" spans="1:12" x14ac:dyDescent="0.25">
      <c r="A52">
        <v>1</v>
      </c>
      <c r="B52">
        <v>1</v>
      </c>
      <c r="C52">
        <v>0</v>
      </c>
      <c r="D52">
        <v>0</v>
      </c>
      <c r="E52">
        <f t="shared" si="6"/>
        <v>0</v>
      </c>
      <c r="F52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1</v>
      </c>
      <c r="L52">
        <v>12</v>
      </c>
    </row>
    <row r="53" spans="1:12" x14ac:dyDescent="0.25">
      <c r="A53">
        <v>1</v>
      </c>
      <c r="B53">
        <v>1</v>
      </c>
      <c r="C53">
        <v>0</v>
      </c>
      <c r="D53">
        <v>1</v>
      </c>
      <c r="E53">
        <f t="shared" si="6"/>
        <v>0</v>
      </c>
      <c r="F53">
        <f t="shared" si="1"/>
        <v>0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L53">
        <v>13</v>
      </c>
    </row>
    <row r="54" spans="1:12" x14ac:dyDescent="0.25">
      <c r="A54">
        <v>1</v>
      </c>
      <c r="B54">
        <v>1</v>
      </c>
      <c r="C54">
        <v>1</v>
      </c>
      <c r="D54">
        <v>0</v>
      </c>
      <c r="E54">
        <f t="shared" si="6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L54">
        <v>14</v>
      </c>
    </row>
    <row r="55" spans="1:12" x14ac:dyDescent="0.25">
      <c r="A55">
        <v>1</v>
      </c>
      <c r="B55">
        <v>1</v>
      </c>
      <c r="C55">
        <v>1</v>
      </c>
      <c r="D55">
        <v>1</v>
      </c>
      <c r="E55">
        <f t="shared" ref="E55" si="7">IF(AND(A55,NOT(B55),NOT(C55)),1,0)</f>
        <v>0</v>
      </c>
      <c r="F55">
        <f>IF(AND(A55,NOT(C55),NOT(D55)),1,0)</f>
        <v>0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1</v>
      </c>
      <c r="L55">
        <v>15</v>
      </c>
    </row>
    <row r="60" spans="1:12" x14ac:dyDescent="0.25">
      <c r="A60" s="3" t="s">
        <v>22</v>
      </c>
      <c r="B60" s="41" t="s">
        <v>23</v>
      </c>
      <c r="C60" s="41"/>
      <c r="D60" s="41"/>
      <c r="E60" s="41"/>
    </row>
    <row r="61" spans="1:12" x14ac:dyDescent="0.25">
      <c r="A61" s="37" t="s">
        <v>94</v>
      </c>
      <c r="B61" s="37" t="s">
        <v>95</v>
      </c>
      <c r="C61" s="37" t="s">
        <v>96</v>
      </c>
      <c r="D61" s="37" t="s">
        <v>97</v>
      </c>
      <c r="E61" s="37" t="s">
        <v>98</v>
      </c>
      <c r="F61" s="37" t="s">
        <v>99</v>
      </c>
      <c r="G61" s="37" t="s">
        <v>100</v>
      </c>
      <c r="H61" s="37" t="s">
        <v>68</v>
      </c>
      <c r="I61" s="37" t="s">
        <v>101</v>
      </c>
    </row>
    <row r="63" spans="1:12" x14ac:dyDescent="0.25">
      <c r="A63" s="37" t="s">
        <v>64</v>
      </c>
      <c r="B63" s="8" t="s">
        <v>4</v>
      </c>
      <c r="C63" s="8" t="s">
        <v>102</v>
      </c>
      <c r="D63" t="s">
        <v>7</v>
      </c>
      <c r="E63" t="s">
        <v>15</v>
      </c>
      <c r="F63" t="s">
        <v>17</v>
      </c>
      <c r="G63" t="s">
        <v>103</v>
      </c>
      <c r="H63" t="s">
        <v>104</v>
      </c>
    </row>
    <row r="64" spans="1:12" x14ac:dyDescent="0.25">
      <c r="A64" s="37" t="s">
        <v>54</v>
      </c>
    </row>
    <row r="65" spans="1:25" x14ac:dyDescent="0.25">
      <c r="A65" t="s">
        <v>43</v>
      </c>
    </row>
    <row r="67" spans="1:25" x14ac:dyDescent="0.25">
      <c r="A67" s="8" t="s">
        <v>105</v>
      </c>
      <c r="D67" t="s">
        <v>7</v>
      </c>
      <c r="E67" t="s">
        <v>15</v>
      </c>
      <c r="F67" t="s">
        <v>17</v>
      </c>
      <c r="G67" t="s">
        <v>103</v>
      </c>
      <c r="H67" t="s">
        <v>104</v>
      </c>
    </row>
    <row r="68" spans="1:25" x14ac:dyDescent="0.25">
      <c r="A68" s="8" t="s">
        <v>105</v>
      </c>
    </row>
    <row r="69" spans="1:25" x14ac:dyDescent="0.25">
      <c r="A69" t="s">
        <v>43</v>
      </c>
    </row>
    <row r="70" spans="1:25" x14ac:dyDescent="0.25">
      <c r="U70" s="12">
        <v>8</v>
      </c>
      <c r="V70" s="12">
        <v>11</v>
      </c>
      <c r="W70" s="12">
        <v>12</v>
      </c>
      <c r="X70" s="12">
        <v>13</v>
      </c>
      <c r="Y70" s="12">
        <v>15</v>
      </c>
    </row>
    <row r="71" spans="1:25" x14ac:dyDescent="0.25">
      <c r="A71" s="12"/>
      <c r="B71" s="12">
        <v>0</v>
      </c>
      <c r="C71" s="12">
        <v>1</v>
      </c>
      <c r="D71" s="12">
        <v>2</v>
      </c>
      <c r="E71" s="12">
        <v>3</v>
      </c>
      <c r="F71" s="12">
        <v>4</v>
      </c>
      <c r="G71" s="12">
        <v>5</v>
      </c>
      <c r="H71" s="12">
        <v>6</v>
      </c>
      <c r="I71" s="12">
        <v>7</v>
      </c>
      <c r="J71" s="12">
        <v>8</v>
      </c>
      <c r="K71" s="12">
        <v>9</v>
      </c>
      <c r="L71" s="12">
        <v>10</v>
      </c>
      <c r="M71" s="12">
        <v>11</v>
      </c>
      <c r="N71" s="12">
        <v>12</v>
      </c>
      <c r="O71" s="12">
        <v>13</v>
      </c>
      <c r="P71" s="12">
        <v>14</v>
      </c>
      <c r="Q71" s="12">
        <v>15</v>
      </c>
      <c r="T71" s="12" t="s">
        <v>106</v>
      </c>
      <c r="U71">
        <v>1</v>
      </c>
    </row>
    <row r="72" spans="1:25" x14ac:dyDescent="0.25">
      <c r="A72" s="12" t="s">
        <v>105</v>
      </c>
      <c r="B72" s="36">
        <v>1</v>
      </c>
      <c r="C72" s="35">
        <v>1</v>
      </c>
      <c r="D72" s="35">
        <v>1</v>
      </c>
      <c r="E72" s="36">
        <v>1</v>
      </c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T72" s="12" t="s">
        <v>107</v>
      </c>
      <c r="V72">
        <v>1</v>
      </c>
    </row>
    <row r="73" spans="1:25" x14ac:dyDescent="0.25">
      <c r="A73" s="12" t="s">
        <v>106</v>
      </c>
      <c r="B73" s="36">
        <v>1</v>
      </c>
      <c r="C73" s="35"/>
      <c r="D73" s="35"/>
      <c r="E73" s="35"/>
      <c r="J73">
        <v>1</v>
      </c>
      <c r="T73" s="12" t="s">
        <v>78</v>
      </c>
      <c r="U73">
        <v>1</v>
      </c>
      <c r="W73">
        <v>1</v>
      </c>
    </row>
    <row r="74" spans="1:25" x14ac:dyDescent="0.25">
      <c r="A74" s="12" t="s">
        <v>107</v>
      </c>
      <c r="B74" s="35"/>
      <c r="C74" s="35"/>
      <c r="D74" s="35"/>
      <c r="E74" s="36">
        <v>1</v>
      </c>
      <c r="M74">
        <v>1</v>
      </c>
      <c r="T74" s="12" t="s">
        <v>108</v>
      </c>
      <c r="V74">
        <v>1</v>
      </c>
      <c r="Y74">
        <v>1</v>
      </c>
    </row>
    <row r="75" spans="1:25" x14ac:dyDescent="0.25">
      <c r="A75" s="12" t="s">
        <v>78</v>
      </c>
      <c r="B75" s="35"/>
      <c r="C75" s="35"/>
      <c r="D75" s="35"/>
      <c r="E75" s="35"/>
      <c r="J75">
        <v>1</v>
      </c>
      <c r="N75">
        <v>1</v>
      </c>
      <c r="T75" s="12" t="s">
        <v>109</v>
      </c>
      <c r="W75">
        <v>1</v>
      </c>
      <c r="X75">
        <v>1</v>
      </c>
    </row>
    <row r="76" spans="1:25" x14ac:dyDescent="0.25">
      <c r="A76" s="12" t="s">
        <v>108</v>
      </c>
      <c r="B76" s="35"/>
      <c r="C76" s="35"/>
      <c r="D76" s="35"/>
      <c r="E76" s="35"/>
      <c r="M76">
        <v>1</v>
      </c>
      <c r="Q76">
        <v>1</v>
      </c>
      <c r="T76" s="12" t="s">
        <v>110</v>
      </c>
      <c r="X76">
        <v>1</v>
      </c>
      <c r="Y76">
        <v>1</v>
      </c>
    </row>
    <row r="77" spans="1:25" x14ac:dyDescent="0.25">
      <c r="A77" s="12" t="s">
        <v>109</v>
      </c>
      <c r="B77" s="35"/>
      <c r="C77" s="35"/>
      <c r="D77" s="35"/>
      <c r="E77" s="35"/>
      <c r="N77">
        <v>1</v>
      </c>
      <c r="O77">
        <v>1</v>
      </c>
    </row>
    <row r="78" spans="1:25" x14ac:dyDescent="0.25">
      <c r="A78" s="12" t="s">
        <v>110</v>
      </c>
      <c r="B78" s="35"/>
      <c r="C78" s="35"/>
      <c r="D78" s="35"/>
      <c r="E78" s="35"/>
      <c r="O78">
        <v>1</v>
      </c>
      <c r="Q78">
        <v>1</v>
      </c>
    </row>
    <row r="80" spans="1:25" x14ac:dyDescent="0.25">
      <c r="A80" s="12" t="s">
        <v>105</v>
      </c>
    </row>
    <row r="82" spans="1:16" x14ac:dyDescent="0.25">
      <c r="A82" s="28" t="s">
        <v>141</v>
      </c>
    </row>
    <row r="84" spans="1:16" x14ac:dyDescent="0.25">
      <c r="A84" t="s">
        <v>111</v>
      </c>
      <c r="C84" t="s">
        <v>112</v>
      </c>
      <c r="F84" t="s">
        <v>113</v>
      </c>
    </row>
    <row r="86" spans="1:16" x14ac:dyDescent="0.25">
      <c r="A86" t="s">
        <v>114</v>
      </c>
      <c r="O86" t="s">
        <v>115</v>
      </c>
    </row>
    <row r="88" spans="1:16" x14ac:dyDescent="0.25">
      <c r="A88" t="s">
        <v>117</v>
      </c>
      <c r="B88" t="s">
        <v>116</v>
      </c>
      <c r="C88" t="s">
        <v>120</v>
      </c>
      <c r="D88" s="32" t="s">
        <v>122</v>
      </c>
      <c r="E88" t="s">
        <v>123</v>
      </c>
      <c r="F88" t="s">
        <v>124</v>
      </c>
      <c r="G88" t="s">
        <v>125</v>
      </c>
      <c r="H88" s="8" t="s">
        <v>126</v>
      </c>
      <c r="I88" s="32" t="s">
        <v>127</v>
      </c>
      <c r="J88" s="8" t="s">
        <v>128</v>
      </c>
      <c r="K88" s="8" t="s">
        <v>127</v>
      </c>
      <c r="L88" s="8" t="s">
        <v>128</v>
      </c>
      <c r="M88" s="32" t="s">
        <v>129</v>
      </c>
      <c r="N88" s="32" t="s">
        <v>130</v>
      </c>
      <c r="O88" s="8" t="s">
        <v>129</v>
      </c>
      <c r="P88" s="8" t="s">
        <v>130</v>
      </c>
    </row>
    <row r="89" spans="1:16" x14ac:dyDescent="0.25">
      <c r="A89" t="s">
        <v>118</v>
      </c>
      <c r="B89" t="s">
        <v>119</v>
      </c>
      <c r="C89" t="s">
        <v>121</v>
      </c>
      <c r="D89" s="8" t="s">
        <v>122</v>
      </c>
      <c r="E89" s="32" t="s">
        <v>131</v>
      </c>
      <c r="F89" s="8" t="s">
        <v>131</v>
      </c>
      <c r="G89" s="32" t="s">
        <v>126</v>
      </c>
      <c r="H89" s="8" t="s">
        <v>126</v>
      </c>
      <c r="I89" s="32" t="s">
        <v>128</v>
      </c>
      <c r="J89" t="s">
        <v>132</v>
      </c>
      <c r="K89" t="s">
        <v>133</v>
      </c>
      <c r="L89" s="8" t="s">
        <v>128</v>
      </c>
      <c r="M89" s="32" t="s">
        <v>134</v>
      </c>
      <c r="N89" s="8" t="s">
        <v>134</v>
      </c>
      <c r="O89" s="8" t="s">
        <v>130</v>
      </c>
      <c r="P89" s="8" t="s">
        <v>130</v>
      </c>
    </row>
    <row r="91" spans="1:16" x14ac:dyDescent="0.25">
      <c r="A91" t="s">
        <v>135</v>
      </c>
    </row>
    <row r="92" spans="1:16" x14ac:dyDescent="0.25">
      <c r="A92" t="s">
        <v>90</v>
      </c>
    </row>
    <row r="93" spans="1:16" x14ac:dyDescent="0.25">
      <c r="A93" t="s">
        <v>136</v>
      </c>
    </row>
    <row r="94" spans="1:16" x14ac:dyDescent="0.25">
      <c r="A94" t="s">
        <v>137</v>
      </c>
    </row>
    <row r="95" spans="1:16" x14ac:dyDescent="0.25">
      <c r="A95" t="s">
        <v>138</v>
      </c>
    </row>
    <row r="96" spans="1:16" x14ac:dyDescent="0.25">
      <c r="A96" t="s">
        <v>139</v>
      </c>
    </row>
    <row r="98" spans="1:11" x14ac:dyDescent="0.25">
      <c r="A98" t="s">
        <v>73</v>
      </c>
      <c r="B98" t="s">
        <v>75</v>
      </c>
      <c r="C98" t="s">
        <v>92</v>
      </c>
      <c r="D98" t="s">
        <v>74</v>
      </c>
      <c r="E98" t="s">
        <v>43</v>
      </c>
      <c r="F98" t="s">
        <v>17</v>
      </c>
      <c r="G98" t="s">
        <v>103</v>
      </c>
      <c r="H98" t="s">
        <v>105</v>
      </c>
      <c r="I98" t="s">
        <v>93</v>
      </c>
    </row>
    <row r="99" spans="1:11" x14ac:dyDescent="0.25">
      <c r="A99">
        <v>0</v>
      </c>
      <c r="B99">
        <v>0</v>
      </c>
      <c r="C99">
        <v>0</v>
      </c>
      <c r="D99">
        <v>0</v>
      </c>
      <c r="E99">
        <f>IF(AND(NOT(B99),NOT(C99),NOT(D99)),1,0)</f>
        <v>1</v>
      </c>
      <c r="F99">
        <f>IF(AND(A99,C99,D99),1,0)</f>
        <v>0</v>
      </c>
      <c r="G99">
        <f>IF(AND(A99,B99,NOT(C99)),1,0)</f>
        <v>0</v>
      </c>
      <c r="H99">
        <f>IF(AND(NOT(A99),NOT(B99)),1,0)</f>
        <v>1</v>
      </c>
      <c r="I99">
        <f>IF(OR(E99:H99),1,0)</f>
        <v>1</v>
      </c>
      <c r="K99">
        <v>0</v>
      </c>
    </row>
    <row r="100" spans="1:11" x14ac:dyDescent="0.25">
      <c r="A100">
        <v>0</v>
      </c>
      <c r="B100">
        <v>0</v>
      </c>
      <c r="C100">
        <v>0</v>
      </c>
      <c r="D100">
        <v>1</v>
      </c>
      <c r="E100">
        <f t="shared" ref="E100:E114" si="8">IF(AND(NOT(B100),NOT(C100),NOT(D100)),1,0)</f>
        <v>0</v>
      </c>
      <c r="F100">
        <f t="shared" ref="F100:F114" si="9">IF(AND(A100,C100,D100),1,0)</f>
        <v>0</v>
      </c>
      <c r="G100">
        <f t="shared" ref="G100:G114" si="10">IF(AND(A100,B100,NOT(C100)),1,0)</f>
        <v>0</v>
      </c>
      <c r="H100">
        <f t="shared" ref="H100:H114" si="11">IF(AND(NOT(A100),NOT(B100)),1,0)</f>
        <v>1</v>
      </c>
      <c r="I100">
        <f t="shared" ref="I100:I114" si="12">IF(OR(E100:H100),1,0)</f>
        <v>1</v>
      </c>
      <c r="K100">
        <v>1</v>
      </c>
    </row>
    <row r="101" spans="1:11" x14ac:dyDescent="0.25">
      <c r="A101">
        <v>0</v>
      </c>
      <c r="B101">
        <v>0</v>
      </c>
      <c r="C101">
        <v>1</v>
      </c>
      <c r="D101">
        <v>0</v>
      </c>
      <c r="E101">
        <f t="shared" si="8"/>
        <v>0</v>
      </c>
      <c r="F101">
        <f t="shared" si="9"/>
        <v>0</v>
      </c>
      <c r="G101">
        <f t="shared" si="10"/>
        <v>0</v>
      </c>
      <c r="H101">
        <f t="shared" si="11"/>
        <v>1</v>
      </c>
      <c r="I101">
        <f t="shared" si="12"/>
        <v>1</v>
      </c>
      <c r="K101">
        <v>2</v>
      </c>
    </row>
    <row r="102" spans="1:11" x14ac:dyDescent="0.25">
      <c r="A102">
        <v>0</v>
      </c>
      <c r="B102">
        <v>0</v>
      </c>
      <c r="C102">
        <v>1</v>
      </c>
      <c r="D102">
        <v>1</v>
      </c>
      <c r="E102">
        <f t="shared" si="8"/>
        <v>0</v>
      </c>
      <c r="F102">
        <f t="shared" si="9"/>
        <v>0</v>
      </c>
      <c r="G102">
        <f t="shared" si="10"/>
        <v>0</v>
      </c>
      <c r="H102">
        <f t="shared" si="11"/>
        <v>1</v>
      </c>
      <c r="I102">
        <f t="shared" si="12"/>
        <v>1</v>
      </c>
      <c r="K102">
        <v>3</v>
      </c>
    </row>
    <row r="103" spans="1:11" x14ac:dyDescent="0.25">
      <c r="A103">
        <v>0</v>
      </c>
      <c r="B103">
        <v>1</v>
      </c>
      <c r="C103">
        <v>0</v>
      </c>
      <c r="D103">
        <v>0</v>
      </c>
      <c r="E103">
        <f t="shared" si="8"/>
        <v>0</v>
      </c>
      <c r="F103">
        <f t="shared" si="9"/>
        <v>0</v>
      </c>
      <c r="G103">
        <f t="shared" si="10"/>
        <v>0</v>
      </c>
      <c r="H103">
        <f t="shared" si="11"/>
        <v>0</v>
      </c>
      <c r="I103">
        <f t="shared" si="12"/>
        <v>0</v>
      </c>
      <c r="K103">
        <v>4</v>
      </c>
    </row>
    <row r="104" spans="1:11" x14ac:dyDescent="0.25">
      <c r="A104">
        <v>0</v>
      </c>
      <c r="B104">
        <v>1</v>
      </c>
      <c r="C104">
        <v>0</v>
      </c>
      <c r="D104">
        <v>1</v>
      </c>
      <c r="E104">
        <f t="shared" si="8"/>
        <v>0</v>
      </c>
      <c r="F104">
        <f t="shared" si="9"/>
        <v>0</v>
      </c>
      <c r="G104">
        <f t="shared" si="10"/>
        <v>0</v>
      </c>
      <c r="H104">
        <f t="shared" si="11"/>
        <v>0</v>
      </c>
      <c r="I104">
        <f t="shared" si="12"/>
        <v>0</v>
      </c>
      <c r="K104">
        <v>5</v>
      </c>
    </row>
    <row r="105" spans="1:11" x14ac:dyDescent="0.25">
      <c r="A105">
        <v>0</v>
      </c>
      <c r="B105">
        <v>1</v>
      </c>
      <c r="C105">
        <v>1</v>
      </c>
      <c r="D105">
        <v>0</v>
      </c>
      <c r="E105">
        <f t="shared" si="8"/>
        <v>0</v>
      </c>
      <c r="F105">
        <f t="shared" si="9"/>
        <v>0</v>
      </c>
      <c r="G105">
        <f t="shared" si="10"/>
        <v>0</v>
      </c>
      <c r="H105">
        <f t="shared" si="11"/>
        <v>0</v>
      </c>
      <c r="I105">
        <f t="shared" si="12"/>
        <v>0</v>
      </c>
      <c r="K105">
        <v>6</v>
      </c>
    </row>
    <row r="106" spans="1:11" x14ac:dyDescent="0.25">
      <c r="A106">
        <v>0</v>
      </c>
      <c r="B106">
        <v>1</v>
      </c>
      <c r="C106">
        <v>1</v>
      </c>
      <c r="D106">
        <v>1</v>
      </c>
      <c r="E106">
        <f t="shared" si="8"/>
        <v>0</v>
      </c>
      <c r="F106">
        <f t="shared" si="9"/>
        <v>0</v>
      </c>
      <c r="G106">
        <f t="shared" si="10"/>
        <v>0</v>
      </c>
      <c r="H106">
        <f t="shared" si="11"/>
        <v>0</v>
      </c>
      <c r="I106">
        <f t="shared" si="12"/>
        <v>0</v>
      </c>
      <c r="K106">
        <v>7</v>
      </c>
    </row>
    <row r="107" spans="1:11" x14ac:dyDescent="0.25">
      <c r="A107">
        <v>1</v>
      </c>
      <c r="B107">
        <v>0</v>
      </c>
      <c r="C107">
        <v>0</v>
      </c>
      <c r="D107">
        <v>0</v>
      </c>
      <c r="E107">
        <f t="shared" si="8"/>
        <v>1</v>
      </c>
      <c r="F107">
        <f t="shared" si="9"/>
        <v>0</v>
      </c>
      <c r="G107">
        <f t="shared" si="10"/>
        <v>0</v>
      </c>
      <c r="H107">
        <f t="shared" si="11"/>
        <v>0</v>
      </c>
      <c r="I107">
        <f t="shared" si="12"/>
        <v>1</v>
      </c>
      <c r="K107">
        <v>8</v>
      </c>
    </row>
    <row r="108" spans="1:11" x14ac:dyDescent="0.25">
      <c r="A108">
        <v>1</v>
      </c>
      <c r="B108">
        <v>0</v>
      </c>
      <c r="C108">
        <v>0</v>
      </c>
      <c r="D108">
        <v>1</v>
      </c>
      <c r="E108">
        <f t="shared" si="8"/>
        <v>0</v>
      </c>
      <c r="F108">
        <f t="shared" si="9"/>
        <v>0</v>
      </c>
      <c r="G108">
        <f t="shared" si="10"/>
        <v>0</v>
      </c>
      <c r="H108">
        <f t="shared" si="11"/>
        <v>0</v>
      </c>
      <c r="I108">
        <f t="shared" si="12"/>
        <v>0</v>
      </c>
      <c r="K108">
        <v>9</v>
      </c>
    </row>
    <row r="109" spans="1:11" x14ac:dyDescent="0.25">
      <c r="A109">
        <v>1</v>
      </c>
      <c r="B109">
        <v>0</v>
      </c>
      <c r="C109">
        <v>1</v>
      </c>
      <c r="D109">
        <v>0</v>
      </c>
      <c r="E109">
        <f t="shared" si="8"/>
        <v>0</v>
      </c>
      <c r="F109">
        <f t="shared" si="9"/>
        <v>0</v>
      </c>
      <c r="G109">
        <f t="shared" si="10"/>
        <v>0</v>
      </c>
      <c r="H109">
        <f t="shared" si="11"/>
        <v>0</v>
      </c>
      <c r="I109">
        <f t="shared" si="12"/>
        <v>0</v>
      </c>
      <c r="K109">
        <v>10</v>
      </c>
    </row>
    <row r="110" spans="1:11" x14ac:dyDescent="0.25">
      <c r="A110">
        <v>1</v>
      </c>
      <c r="B110">
        <v>0</v>
      </c>
      <c r="C110">
        <v>1</v>
      </c>
      <c r="D110">
        <v>1</v>
      </c>
      <c r="E110">
        <f t="shared" si="8"/>
        <v>0</v>
      </c>
      <c r="F110">
        <f t="shared" si="9"/>
        <v>1</v>
      </c>
      <c r="G110">
        <f t="shared" si="10"/>
        <v>0</v>
      </c>
      <c r="H110">
        <f t="shared" si="11"/>
        <v>0</v>
      </c>
      <c r="I110">
        <f t="shared" si="12"/>
        <v>1</v>
      </c>
      <c r="K110">
        <v>11</v>
      </c>
    </row>
    <row r="111" spans="1:11" x14ac:dyDescent="0.25">
      <c r="A111">
        <v>1</v>
      </c>
      <c r="B111">
        <v>1</v>
      </c>
      <c r="C111">
        <v>0</v>
      </c>
      <c r="D111">
        <v>0</v>
      </c>
      <c r="E111">
        <f t="shared" si="8"/>
        <v>0</v>
      </c>
      <c r="F111">
        <f t="shared" si="9"/>
        <v>0</v>
      </c>
      <c r="G111">
        <f t="shared" si="10"/>
        <v>1</v>
      </c>
      <c r="H111">
        <f t="shared" si="11"/>
        <v>0</v>
      </c>
      <c r="I111">
        <f t="shared" si="12"/>
        <v>1</v>
      </c>
      <c r="K111">
        <v>12</v>
      </c>
    </row>
    <row r="112" spans="1:11" x14ac:dyDescent="0.25">
      <c r="A112">
        <v>1</v>
      </c>
      <c r="B112">
        <v>1</v>
      </c>
      <c r="C112">
        <v>0</v>
      </c>
      <c r="D112">
        <v>1</v>
      </c>
      <c r="E112">
        <f t="shared" si="8"/>
        <v>0</v>
      </c>
      <c r="F112">
        <f t="shared" si="9"/>
        <v>0</v>
      </c>
      <c r="G112">
        <f t="shared" si="10"/>
        <v>1</v>
      </c>
      <c r="H112">
        <f t="shared" si="11"/>
        <v>0</v>
      </c>
      <c r="I112">
        <f t="shared" si="12"/>
        <v>1</v>
      </c>
      <c r="K112">
        <v>13</v>
      </c>
    </row>
    <row r="113" spans="1:14" x14ac:dyDescent="0.25">
      <c r="A113">
        <v>1</v>
      </c>
      <c r="B113">
        <v>1</v>
      </c>
      <c r="C113">
        <v>1</v>
      </c>
      <c r="D113">
        <v>0</v>
      </c>
      <c r="E113">
        <f t="shared" si="8"/>
        <v>0</v>
      </c>
      <c r="F113">
        <f t="shared" si="9"/>
        <v>0</v>
      </c>
      <c r="G113">
        <f t="shared" si="10"/>
        <v>0</v>
      </c>
      <c r="H113">
        <f t="shared" si="11"/>
        <v>0</v>
      </c>
      <c r="I113">
        <f t="shared" si="12"/>
        <v>0</v>
      </c>
      <c r="K113">
        <v>14</v>
      </c>
    </row>
    <row r="114" spans="1:14" x14ac:dyDescent="0.25">
      <c r="A114">
        <v>1</v>
      </c>
      <c r="B114">
        <v>1</v>
      </c>
      <c r="C114">
        <v>1</v>
      </c>
      <c r="D114">
        <v>1</v>
      </c>
      <c r="E114">
        <f t="shared" si="8"/>
        <v>0</v>
      </c>
      <c r="F114">
        <f t="shared" si="9"/>
        <v>1</v>
      </c>
      <c r="G114">
        <f t="shared" si="10"/>
        <v>0</v>
      </c>
      <c r="H114">
        <f t="shared" si="11"/>
        <v>0</v>
      </c>
      <c r="I114">
        <f t="shared" si="12"/>
        <v>1</v>
      </c>
      <c r="K114">
        <v>15</v>
      </c>
    </row>
    <row r="118" spans="1:14" x14ac:dyDescent="0.25">
      <c r="A118" t="s">
        <v>24</v>
      </c>
    </row>
    <row r="119" spans="1:14" x14ac:dyDescent="0.25">
      <c r="A119" t="s">
        <v>1</v>
      </c>
      <c r="H119" t="s">
        <v>34</v>
      </c>
    </row>
    <row r="120" spans="1:14" x14ac:dyDescent="0.25">
      <c r="A120" s="9"/>
      <c r="B120" s="10" t="s">
        <v>25</v>
      </c>
      <c r="C120" s="10" t="s">
        <v>26</v>
      </c>
      <c r="D120" s="10" t="s">
        <v>28</v>
      </c>
      <c r="E120" s="10" t="s">
        <v>27</v>
      </c>
      <c r="H120" s="9"/>
      <c r="I120" s="10" t="s">
        <v>25</v>
      </c>
      <c r="J120" s="10" t="s">
        <v>26</v>
      </c>
      <c r="K120" s="10" t="s">
        <v>28</v>
      </c>
      <c r="L120" s="10" t="s">
        <v>27</v>
      </c>
    </row>
    <row r="121" spans="1:14" x14ac:dyDescent="0.25">
      <c r="A121" s="10" t="s">
        <v>25</v>
      </c>
      <c r="B121" s="13">
        <v>1</v>
      </c>
      <c r="C121" s="11">
        <v>1</v>
      </c>
      <c r="D121" s="8">
        <v>1</v>
      </c>
      <c r="H121" s="10" t="s">
        <v>25</v>
      </c>
      <c r="I121" s="24">
        <v>1</v>
      </c>
      <c r="J121" s="21"/>
      <c r="K121" s="21"/>
      <c r="L121" s="22">
        <v>1</v>
      </c>
    </row>
    <row r="122" spans="1:14" x14ac:dyDescent="0.25">
      <c r="A122" s="10" t="s">
        <v>26</v>
      </c>
      <c r="B122" s="12">
        <v>1</v>
      </c>
      <c r="C122" s="15">
        <v>1</v>
      </c>
      <c r="E122">
        <v>1</v>
      </c>
      <c r="H122" s="10" t="s">
        <v>26</v>
      </c>
      <c r="I122" s="23">
        <v>1</v>
      </c>
      <c r="J122" s="23">
        <v>1</v>
      </c>
      <c r="K122" s="21"/>
      <c r="L122" s="22">
        <v>1</v>
      </c>
    </row>
    <row r="123" spans="1:14" x14ac:dyDescent="0.25">
      <c r="A123" s="10" t="s">
        <v>28</v>
      </c>
      <c r="C123" s="16">
        <v>1</v>
      </c>
      <c r="H123" s="10" t="s">
        <v>28</v>
      </c>
      <c r="I123" s="21"/>
      <c r="J123" s="21"/>
      <c r="K123" s="21"/>
      <c r="L123" s="21"/>
    </row>
    <row r="124" spans="1:14" x14ac:dyDescent="0.25">
      <c r="A124" s="10" t="s">
        <v>27</v>
      </c>
      <c r="B124" s="14">
        <v>1</v>
      </c>
      <c r="H124" s="10" t="s">
        <v>27</v>
      </c>
      <c r="I124" s="24">
        <v>1</v>
      </c>
      <c r="J124" s="21"/>
      <c r="K124" s="21"/>
      <c r="L124" s="22">
        <v>1</v>
      </c>
    </row>
    <row r="126" spans="1:14" x14ac:dyDescent="0.25">
      <c r="A126" s="17" t="s">
        <v>1</v>
      </c>
      <c r="B126" s="1" t="s">
        <v>29</v>
      </c>
      <c r="C126" s="1" t="s">
        <v>30</v>
      </c>
      <c r="D126" s="1" t="s">
        <v>31</v>
      </c>
      <c r="E126" s="1" t="s">
        <v>32</v>
      </c>
      <c r="F126" s="19" t="s">
        <v>33</v>
      </c>
      <c r="H126" s="25" t="s">
        <v>1</v>
      </c>
      <c r="I126" s="1" t="s">
        <v>29</v>
      </c>
      <c r="J126" s="1">
        <v>1000</v>
      </c>
      <c r="K126" s="19" t="s">
        <v>43</v>
      </c>
      <c r="L126" s="1"/>
    </row>
    <row r="127" spans="1:14" x14ac:dyDescent="0.25">
      <c r="A127" s="18" t="s">
        <v>34</v>
      </c>
      <c r="B127" s="1" t="s">
        <v>30</v>
      </c>
      <c r="C127" s="1" t="s">
        <v>35</v>
      </c>
      <c r="D127" s="19" t="s">
        <v>4</v>
      </c>
      <c r="E127" s="1"/>
      <c r="H127" s="26" t="s">
        <v>34</v>
      </c>
      <c r="I127" s="1" t="s">
        <v>31</v>
      </c>
      <c r="J127" s="1" t="s">
        <v>32</v>
      </c>
      <c r="K127" s="19" t="s">
        <v>8</v>
      </c>
      <c r="L127" s="1"/>
    </row>
    <row r="128" spans="1:14" x14ac:dyDescent="0.25">
      <c r="A128" s="20" t="s">
        <v>38</v>
      </c>
      <c r="B128" s="1" t="s">
        <v>32</v>
      </c>
      <c r="C128" s="1" t="s">
        <v>36</v>
      </c>
      <c r="D128" s="19" t="s">
        <v>37</v>
      </c>
      <c r="E128" s="1"/>
      <c r="H128" s="27" t="s">
        <v>38</v>
      </c>
      <c r="I128" s="1" t="s">
        <v>45</v>
      </c>
      <c r="J128" s="1" t="s">
        <v>46</v>
      </c>
      <c r="K128" s="19" t="s">
        <v>47</v>
      </c>
      <c r="L128" s="1" t="s">
        <v>45</v>
      </c>
      <c r="M128" s="1" t="s">
        <v>40</v>
      </c>
      <c r="N128" s="19" t="s">
        <v>6</v>
      </c>
    </row>
    <row r="129" spans="1:17" x14ac:dyDescent="0.25">
      <c r="A129" t="s">
        <v>39</v>
      </c>
      <c r="B129" s="1" t="s">
        <v>31</v>
      </c>
      <c r="C129" s="1" t="s">
        <v>40</v>
      </c>
      <c r="D129" s="19" t="s">
        <v>9</v>
      </c>
      <c r="E129" s="1"/>
      <c r="K129" s="1"/>
      <c r="L129" s="1"/>
      <c r="M129" s="1"/>
      <c r="N129" s="1"/>
    </row>
    <row r="130" spans="1:17" x14ac:dyDescent="0.25">
      <c r="A130" t="s">
        <v>41</v>
      </c>
      <c r="B130" s="1" t="s">
        <v>29</v>
      </c>
      <c r="C130" s="1" t="s">
        <v>42</v>
      </c>
      <c r="D130" s="19" t="s">
        <v>43</v>
      </c>
      <c r="E130" s="1"/>
      <c r="H130" s="29" t="s">
        <v>48</v>
      </c>
      <c r="I130" s="29"/>
    </row>
    <row r="132" spans="1:17" x14ac:dyDescent="0.25">
      <c r="A132" s="41" t="s">
        <v>140</v>
      </c>
      <c r="B132" s="41"/>
      <c r="C132" s="41"/>
      <c r="D132" s="41"/>
      <c r="E132" s="41"/>
      <c r="F132" s="29"/>
      <c r="H132" s="29" t="s">
        <v>44</v>
      </c>
      <c r="I132" s="29"/>
      <c r="J132" s="29" t="s">
        <v>49</v>
      </c>
      <c r="K132" s="29"/>
      <c r="M132" s="2"/>
      <c r="N132" s="2"/>
      <c r="O132" s="2"/>
    </row>
    <row r="135" spans="1:17" ht="15.75" customHeight="1" x14ac:dyDescent="0.25">
      <c r="A135" t="s">
        <v>38</v>
      </c>
    </row>
    <row r="136" spans="1:17" x14ac:dyDescent="0.25">
      <c r="A136" s="30" t="s">
        <v>50</v>
      </c>
      <c r="B136" s="30"/>
      <c r="C136" s="30"/>
      <c r="D136" s="30"/>
      <c r="E136" s="30" t="s">
        <v>52</v>
      </c>
      <c r="F136" s="30"/>
      <c r="G136" s="30"/>
      <c r="H136" s="30"/>
      <c r="I136" s="30" t="s">
        <v>62</v>
      </c>
      <c r="J136" s="30"/>
      <c r="K136" s="30"/>
      <c r="L136" s="30"/>
      <c r="M136" s="30"/>
      <c r="N136" s="30"/>
      <c r="O136" s="30"/>
      <c r="P136" s="30"/>
      <c r="Q136" s="30"/>
    </row>
    <row r="137" spans="1:17" x14ac:dyDescent="0.25">
      <c r="A137" s="30"/>
      <c r="B137" s="30" t="s">
        <v>51</v>
      </c>
      <c r="C137" s="30"/>
      <c r="D137" s="30"/>
      <c r="E137" s="30"/>
      <c r="F137" s="30" t="s">
        <v>53</v>
      </c>
      <c r="G137" s="30"/>
      <c r="H137" s="30"/>
      <c r="I137" s="30" t="s">
        <v>63</v>
      </c>
      <c r="J137" s="30"/>
      <c r="K137" s="30"/>
      <c r="L137" s="30"/>
      <c r="M137" s="30"/>
      <c r="N137" s="30"/>
      <c r="O137" s="30"/>
      <c r="P137" s="30"/>
      <c r="Q137" s="30"/>
    </row>
    <row r="138" spans="1:17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</row>
    <row r="139" spans="1:17" ht="15.75" x14ac:dyDescent="0.25">
      <c r="A139" s="30"/>
      <c r="B139" s="38" t="s">
        <v>56</v>
      </c>
      <c r="C139" s="30"/>
      <c r="D139" s="30"/>
      <c r="E139" s="30"/>
      <c r="F139" s="30"/>
      <c r="G139" s="30"/>
      <c r="H139" s="30"/>
      <c r="I139" s="38" t="s">
        <v>69</v>
      </c>
      <c r="J139" s="30"/>
      <c r="K139" s="30"/>
      <c r="L139" s="30"/>
      <c r="M139" s="30"/>
      <c r="N139" s="30"/>
      <c r="O139" s="30"/>
      <c r="P139" s="30"/>
      <c r="Q139" s="30"/>
    </row>
    <row r="140" spans="1:17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</row>
    <row r="141" spans="1:17" x14ac:dyDescent="0.25">
      <c r="A141" s="30"/>
      <c r="B141" s="39" t="s">
        <v>54</v>
      </c>
      <c r="C141" s="30" t="s">
        <v>55</v>
      </c>
      <c r="D141" s="30" t="s">
        <v>57</v>
      </c>
      <c r="E141" s="30"/>
      <c r="F141" s="30"/>
      <c r="G141" s="30"/>
      <c r="H141" s="30"/>
      <c r="I141" s="40" t="s">
        <v>64</v>
      </c>
      <c r="J141" s="40" t="s">
        <v>65</v>
      </c>
      <c r="K141" s="30"/>
      <c r="L141" s="30"/>
      <c r="M141" s="30"/>
      <c r="N141" s="30"/>
      <c r="O141" s="30"/>
      <c r="P141" s="30"/>
      <c r="Q141" s="30"/>
    </row>
    <row r="142" spans="1:17" x14ac:dyDescent="0.25">
      <c r="A142" s="30"/>
      <c r="B142" s="30" t="s">
        <v>58</v>
      </c>
      <c r="C142" s="30"/>
      <c r="D142" s="30"/>
      <c r="E142" s="30"/>
      <c r="F142" s="30"/>
      <c r="G142" s="30"/>
      <c r="H142" s="30"/>
      <c r="I142" s="40" t="s">
        <v>4</v>
      </c>
      <c r="J142" s="40"/>
      <c r="K142" s="30"/>
      <c r="L142" s="30"/>
      <c r="M142" s="30"/>
      <c r="N142" s="30"/>
      <c r="O142" s="30"/>
      <c r="P142" s="30"/>
      <c r="Q142" s="30"/>
    </row>
    <row r="143" spans="1:17" x14ac:dyDescent="0.25">
      <c r="A143" s="30"/>
      <c r="B143" s="30" t="s">
        <v>60</v>
      </c>
      <c r="C143" s="30"/>
      <c r="D143" s="30"/>
      <c r="E143" s="30" t="s">
        <v>59</v>
      </c>
      <c r="F143" s="30"/>
      <c r="G143" s="30"/>
      <c r="H143" s="30"/>
      <c r="I143" s="40" t="s">
        <v>7</v>
      </c>
      <c r="J143" s="40"/>
      <c r="K143" s="30"/>
      <c r="L143" s="30"/>
      <c r="M143" s="30"/>
      <c r="N143" s="30"/>
      <c r="O143" s="30"/>
      <c r="P143" s="30"/>
      <c r="Q143" s="30"/>
    </row>
    <row r="144" spans="1:17" x14ac:dyDescent="0.25">
      <c r="A144" s="30"/>
      <c r="B144" s="30"/>
      <c r="C144" s="30"/>
      <c r="D144" s="30"/>
      <c r="E144" s="30"/>
      <c r="F144" s="30"/>
      <c r="G144" s="30"/>
      <c r="H144" s="30"/>
      <c r="I144" s="40" t="s">
        <v>9</v>
      </c>
      <c r="J144" s="40"/>
      <c r="K144" s="30"/>
      <c r="L144" s="30"/>
      <c r="M144" s="30"/>
      <c r="N144" s="30"/>
      <c r="O144" s="30"/>
      <c r="P144" s="30"/>
      <c r="Q144" s="30"/>
    </row>
    <row r="145" spans="1:20" x14ac:dyDescent="0.25">
      <c r="A145" s="30"/>
      <c r="B145" s="30" t="s">
        <v>61</v>
      </c>
      <c r="C145" s="30"/>
      <c r="D145" s="30"/>
      <c r="E145" s="30"/>
      <c r="F145" s="30"/>
      <c r="G145" s="30"/>
      <c r="H145" s="30"/>
      <c r="I145" s="40" t="s">
        <v>66</v>
      </c>
      <c r="J145" s="40"/>
      <c r="K145" s="30"/>
      <c r="L145" s="30"/>
      <c r="M145" s="30"/>
      <c r="N145" s="30"/>
      <c r="O145" s="30"/>
      <c r="P145" s="30"/>
      <c r="Q145" s="30"/>
    </row>
    <row r="146" spans="1:20" x14ac:dyDescent="0.25">
      <c r="A146" s="30"/>
      <c r="B146" s="30"/>
      <c r="C146" s="30"/>
      <c r="D146" s="30"/>
      <c r="E146" s="30"/>
      <c r="F146" s="30"/>
      <c r="G146" s="30"/>
      <c r="H146" s="30"/>
      <c r="I146" s="40" t="s">
        <v>16</v>
      </c>
      <c r="J146" s="40" t="s">
        <v>67</v>
      </c>
      <c r="K146" s="30"/>
      <c r="L146" s="30"/>
      <c r="M146" s="30"/>
      <c r="N146" s="30"/>
      <c r="O146" s="30"/>
      <c r="P146" s="30"/>
      <c r="Q146" s="30"/>
    </row>
    <row r="147" spans="1:20" x14ac:dyDescent="0.25">
      <c r="A147" s="30"/>
      <c r="B147" s="30"/>
      <c r="C147" s="30"/>
      <c r="D147" s="30"/>
      <c r="E147" s="30"/>
      <c r="F147" s="30"/>
      <c r="G147" s="30"/>
      <c r="H147" s="30"/>
      <c r="I147" s="40" t="s">
        <v>68</v>
      </c>
      <c r="J147" s="40"/>
      <c r="K147" s="30"/>
      <c r="L147" s="30"/>
      <c r="M147" s="30"/>
      <c r="N147" s="30"/>
      <c r="O147" s="30"/>
      <c r="P147" s="30"/>
      <c r="Q147" s="30"/>
    </row>
    <row r="148" spans="1:20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</row>
    <row r="149" spans="1:20" x14ac:dyDescent="0.25">
      <c r="A149" s="30"/>
      <c r="B149" s="30"/>
      <c r="C149" s="30"/>
      <c r="D149" s="30"/>
      <c r="E149" s="30"/>
      <c r="F149" s="30"/>
      <c r="G149" s="30"/>
      <c r="H149" s="30"/>
      <c r="I149" s="30" t="s">
        <v>70</v>
      </c>
      <c r="J149" s="30"/>
      <c r="K149" s="30"/>
      <c r="L149" s="30"/>
      <c r="M149" s="30"/>
      <c r="N149" s="30"/>
      <c r="O149" s="30"/>
      <c r="P149" s="30"/>
      <c r="Q149" s="30"/>
    </row>
    <row r="150" spans="1:20" x14ac:dyDescent="0.25">
      <c r="A150" s="30"/>
      <c r="B150" s="30"/>
      <c r="C150" s="30"/>
      <c r="D150" s="30"/>
      <c r="E150" s="30"/>
      <c r="F150" s="30"/>
      <c r="G150" s="30"/>
      <c r="H150" s="30"/>
      <c r="I150" s="30" t="s">
        <v>71</v>
      </c>
      <c r="J150" s="30"/>
      <c r="K150" s="30"/>
      <c r="L150" s="30"/>
      <c r="M150" s="30"/>
      <c r="N150" s="30"/>
      <c r="O150" s="30" t="s">
        <v>59</v>
      </c>
      <c r="P150" s="30"/>
      <c r="Q150" s="30"/>
    </row>
    <row r="151" spans="1:20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S151" s="29"/>
      <c r="T151" s="29"/>
    </row>
    <row r="152" spans="1:20" x14ac:dyDescent="0.25">
      <c r="A152" s="30"/>
      <c r="B152" s="30"/>
      <c r="C152" s="30"/>
      <c r="D152" s="30"/>
      <c r="E152" s="30"/>
      <c r="F152" s="30"/>
      <c r="G152" s="30"/>
      <c r="H152" s="30"/>
      <c r="I152" s="30" t="s">
        <v>72</v>
      </c>
      <c r="J152" s="30"/>
      <c r="K152" s="30"/>
      <c r="L152" s="30"/>
      <c r="M152" s="30"/>
      <c r="N152" s="30"/>
      <c r="O152" s="30"/>
      <c r="P152" s="30"/>
      <c r="Q152" s="30"/>
    </row>
    <row r="153" spans="1:20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</row>
  </sheetData>
  <mergeCells count="5">
    <mergeCell ref="B3:E3"/>
    <mergeCell ref="A4:J4"/>
    <mergeCell ref="A25:B25"/>
    <mergeCell ref="B60:E60"/>
    <mergeCell ref="A132:E13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SerOnly SerOnly</dc:creator>
  <cp:lastModifiedBy>SerOnly SerOnly</cp:lastModifiedBy>
  <dcterms:created xsi:type="dcterms:W3CDTF">2015-06-05T18:19:34Z</dcterms:created>
  <dcterms:modified xsi:type="dcterms:W3CDTF">2021-01-21T02:03:06Z</dcterms:modified>
</cp:coreProperties>
</file>