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/>
  <xr:revisionPtr revIDLastSave="0" documentId="13_ncr:1_{25EEF6B0-4C92-43DC-B4B8-3BB402D682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a" sheetId="13" r:id="rId1"/>
  </sheets>
  <externalReferences>
    <externalReference r:id="rId2"/>
  </externalReferences>
  <definedNames>
    <definedName name="coef1">#REF!</definedName>
    <definedName name="coef2">#REF!</definedName>
    <definedName name="coef3">#REF!</definedName>
    <definedName name="coef4">#REF!</definedName>
    <definedName name="coef5">#REF!</definedName>
    <definedName name="coef6">#REF!</definedName>
    <definedName name="coef7">#REF!</definedName>
    <definedName name="coef8">#REF!</definedName>
    <definedName name="coef9">#REF!</definedName>
    <definedName name="ese">#REF!</definedName>
    <definedName name="Fattore">[1]GM5!$A$1</definedName>
    <definedName name="gg">#REF!</definedName>
    <definedName name="GRADI">#REF!</definedName>
    <definedName name="_xlnm.Recorder">#REF!</definedName>
    <definedName name="RIGA1">#REF!</definedName>
    <definedName name="rigasc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3" i="13" l="1"/>
  <c r="F82" i="13"/>
  <c r="F81" i="13"/>
  <c r="F80" i="13"/>
  <c r="F79" i="13"/>
  <c r="F78" i="13"/>
  <c r="F77" i="13"/>
  <c r="F76" i="13"/>
  <c r="F75" i="13"/>
  <c r="F74" i="13"/>
  <c r="D73" i="13"/>
  <c r="C73" i="13"/>
  <c r="F73" i="13"/>
  <c r="F72" i="13"/>
  <c r="F71" i="13"/>
  <c r="F70" i="13"/>
  <c r="F69" i="13"/>
  <c r="F68" i="13"/>
  <c r="F67" i="13"/>
  <c r="F66" i="13"/>
  <c r="F65" i="13"/>
  <c r="C64" i="13"/>
  <c r="F64" i="13" s="1"/>
  <c r="F63" i="13"/>
  <c r="F62" i="13"/>
  <c r="F59" i="13"/>
  <c r="F60" i="13"/>
  <c r="F61" i="13"/>
  <c r="F58" i="13"/>
  <c r="F57" i="13"/>
  <c r="F56" i="13"/>
  <c r="F55" i="13"/>
  <c r="F53" i="13"/>
  <c r="F52" i="13"/>
  <c r="B51" i="13"/>
  <c r="F51" i="13" s="1"/>
  <c r="F44" i="13"/>
</calcChain>
</file>

<file path=xl/sharedStrings.xml><?xml version="1.0" encoding="utf-8"?>
<sst xmlns="http://schemas.openxmlformats.org/spreadsheetml/2006/main" count="89" uniqueCount="46">
  <si>
    <t>AVVERTENZA: esiste una discontinuità tra il periodo antecedente e quello successivo al 1° luglio 2007. Prima di tale data i costi di rete includevano i costi di commercializzazione dell'attività di vendita enucleati nella componente COV che, a partire dalla stessa data, è stata attribuita ai costi di energia e approvvigionamento.</t>
  </si>
  <si>
    <t>Condizioni economiche di fornitura per una famiglia con 3 kW di potenza impegnata e 2.700 kWh di consumo annuo</t>
  </si>
  <si>
    <t>Anni 2004-corrente; c€/kWh</t>
  </si>
  <si>
    <t>c€/kWh</t>
  </si>
  <si>
    <t>imposte</t>
  </si>
  <si>
    <t xml:space="preserve">I 
2004  </t>
  </si>
  <si>
    <t xml:space="preserve">II </t>
  </si>
  <si>
    <t xml:space="preserve">III </t>
  </si>
  <si>
    <t xml:space="preserve">IV </t>
  </si>
  <si>
    <t>I 
2005</t>
  </si>
  <si>
    <t>I 
2006</t>
  </si>
  <si>
    <t>I 
2007</t>
  </si>
  <si>
    <t>I 
2008</t>
  </si>
  <si>
    <t>I 
2009</t>
  </si>
  <si>
    <t>I 
2010</t>
  </si>
  <si>
    <t>I 
2011</t>
  </si>
  <si>
    <t>I 
2012</t>
  </si>
  <si>
    <t>II **</t>
  </si>
  <si>
    <t>III</t>
  </si>
  <si>
    <t>nota **</t>
  </si>
  <si>
    <t>Per il solo mese di aprile 2012 il valore della componente a copertura degli oneri generali di sistema ha assunto il valore di 2.4 anziché 3.</t>
  </si>
  <si>
    <t>I 
2013</t>
  </si>
  <si>
    <t>II</t>
  </si>
  <si>
    <t>I
2014</t>
  </si>
  <si>
    <t>IV</t>
  </si>
  <si>
    <t>I 
2015</t>
  </si>
  <si>
    <t>I
2016</t>
  </si>
  <si>
    <t>III 
2007</t>
  </si>
  <si>
    <t>spesa per la materia energia</t>
  </si>
  <si>
    <t>spesa per il trasporto e la gestione del contatore</t>
  </si>
  <si>
    <t>spesa per oneri di sistema</t>
  </si>
  <si>
    <t>ANDAMENTO DEL PREZZO DELL'ENERGIA ELETTRICA PER UN CONSUMATORE DOMESTICO TIPO IN MAGGIOR TUTELA</t>
  </si>
  <si>
    <t>I
 2018</t>
  </si>
  <si>
    <t>I 
2017</t>
  </si>
  <si>
    <t>I
 2019</t>
  </si>
  <si>
    <t>I
 2020</t>
  </si>
  <si>
    <t>I
 2021</t>
  </si>
  <si>
    <t>II 2021</t>
  </si>
  <si>
    <t>III 2021</t>
  </si>
  <si>
    <t>IV 2021</t>
  </si>
  <si>
    <t>I 2022</t>
  </si>
  <si>
    <t>II 2022</t>
  </si>
  <si>
    <t>III 2022</t>
  </si>
  <si>
    <t>IV 2022</t>
  </si>
  <si>
    <t>I 2023</t>
  </si>
  <si>
    <t>II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</si>
</sst>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€&quot;\ * #,##0_-;\-&quot;€&quot;\ * #,##0_-;_-&quot;€&quot;\ * &quot;-&quot;_-;_-@_-"/>
    <numFmt numFmtId="165" formatCode="_(* #,##0_);_(* \(#,##0\);_(* &quot;-&quot;_);_(@_)"/>
    <numFmt numFmtId="166" formatCode="_-[$€-2]\ * #,##0.00_-;\-[$€-2]\ * #,##0.00_-;_-[$€-2]\ * &quot;-&quot;??_-"/>
  </numFmts>
  <fonts count="9" x14ac:knownFonts="1">
    <font>
      <sz val="9"/>
      <name val="Arial"/>
      <family val="2"/>
    </font>
    <font>
      <sz val="10"/>
      <name val="Arial"/>
    </font>
    <font>
      <sz val="10"/>
      <color indexed="8"/>
      <name val="Arial"/>
      <family val="2"/>
    </font>
    <font>
      <sz val="9"/>
      <name val="Arial"/>
      <family val="2"/>
    </font>
    <font>
      <b/>
      <sz val="10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10"/>
      <name val="Calibri"/>
      <family val="2"/>
    </font>
    <font>
      <b/>
      <i/>
      <sz val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166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20">
    <xf numFmtId="0" fontId="0" fillId="0" borderId="0" xfId="0"/>
    <xf numFmtId="0" fontId="4" fillId="0" borderId="0" xfId="0" applyFont="1"/>
    <xf numFmtId="0" fontId="5" fillId="0" borderId="0" xfId="4" applyFont="1"/>
    <xf numFmtId="0" fontId="6" fillId="0" borderId="0" xfId="0" applyFont="1"/>
    <xf numFmtId="0" fontId="7" fillId="0" borderId="0" xfId="0" applyFont="1"/>
    <xf numFmtId="0" fontId="7" fillId="0" borderId="0" xfId="4" applyFont="1"/>
    <xf numFmtId="0" fontId="6" fillId="0" borderId="0" xfId="4" applyFont="1"/>
    <xf numFmtId="0" fontId="5" fillId="0" borderId="0" xfId="4" applyFont="1" applyAlignment="1">
      <alignment vertical="center" wrapText="1"/>
    </xf>
    <xf numFmtId="0" fontId="5" fillId="0" borderId="1" xfId="0" applyFont="1" applyBorder="1" applyAlignment="1">
      <alignment horizontal="right" vertical="top" wrapText="1"/>
    </xf>
    <xf numFmtId="0" fontId="5" fillId="0" borderId="0" xfId="0" applyFont="1"/>
    <xf numFmtId="0" fontId="5" fillId="0" borderId="0" xfId="4" applyFont="1" applyAlignment="1">
      <alignment wrapText="1"/>
    </xf>
    <xf numFmtId="2" fontId="5" fillId="0" borderId="0" xfId="0" applyNumberFormat="1" applyFont="1"/>
    <xf numFmtId="2" fontId="5" fillId="0" borderId="0" xfId="4" applyNumberFormat="1" applyFont="1"/>
    <xf numFmtId="0" fontId="4" fillId="0" borderId="0" xfId="4" applyFont="1"/>
    <xf numFmtId="2" fontId="3" fillId="0" borderId="0" xfId="3" applyNumberFormat="1"/>
    <xf numFmtId="10" fontId="5" fillId="0" borderId="0" xfId="5" applyNumberFormat="1" applyFont="1"/>
    <xf numFmtId="10" fontId="5" fillId="0" borderId="0" xfId="5" applyNumberFormat="1" applyFont="1" applyAlignment="1"/>
    <xf numFmtId="0" fontId="3" fillId="0" borderId="0" xfId="3"/>
    <xf numFmtId="0" fontId="5" fillId="0" borderId="2" xfId="4" applyFont="1" applyBorder="1" applyAlignment="1">
      <alignment horizontal="center"/>
    </xf>
    <xf numFmtId="0" fontId="8" fillId="0" borderId="0" xfId="4" applyFont="1" applyAlignment="1">
      <alignment horizontal="left" vertical="top" wrapText="1"/>
    </xf>
  </cellXfs>
  <cellStyles count="7">
    <cellStyle name="Euro" xfId="1" xr:uid="{00000000-0005-0000-0000-000000000000}"/>
    <cellStyle name="Migliaia (0)_EEM4_generazione_term_&gt;società" xfId="2" xr:uid="{00000000-0005-0000-0000-000001000000}"/>
    <cellStyle name="Normale" xfId="0" builtinId="0"/>
    <cellStyle name="Normale_2009-03-05 - Grillo - Serie st cons-tipo ee" xfId="3" xr:uid="{00000000-0005-0000-0000-000003000000}"/>
    <cellStyle name="Normale_figure cap 3" xfId="4" xr:uid="{00000000-0005-0000-0000-000004000000}"/>
    <cellStyle name="Percentuale" xfId="5" builtinId="5"/>
    <cellStyle name="Valuta (0)_Composizione tariffa 2004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trovato/AppData/Local/Temp/XPgrpwise/DSTS/OSS/Statistica/Diffusione%20dati%20-%20Intra_Internet/Gas_pubblicato%20(solo%20per%20Internet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a"/>
      <sheetName val="Legenda "/>
      <sheetName val="bilancio"/>
      <sheetName val="GS1"/>
      <sheetName val="GM5"/>
      <sheetName val="approvv"/>
      <sheetName val="GM7"/>
      <sheetName val="GM52"/>
      <sheetName val="GM10"/>
      <sheetName val="GM11"/>
      <sheetName val="GM8"/>
      <sheetName val="GM9"/>
      <sheetName val="GM12"/>
      <sheetName val="GM51"/>
      <sheetName val="GM75"/>
      <sheetName val="trasporto"/>
      <sheetName val="GM58"/>
      <sheetName val="GM62"/>
      <sheetName val="GM18"/>
      <sheetName val="rigass&amp;stock"/>
      <sheetName val="GM19"/>
      <sheetName val="distribuzione"/>
      <sheetName val="GM68"/>
      <sheetName val="GM67"/>
      <sheetName val="GM34"/>
      <sheetName val="GM53"/>
      <sheetName val="GM65"/>
      <sheetName val="GM54"/>
      <sheetName val="GM56"/>
      <sheetName val="GM66"/>
      <sheetName val="GM74"/>
      <sheetName val="GM55"/>
      <sheetName val="GM76"/>
      <sheetName val="GPL e altri gas"/>
      <sheetName val="GM69"/>
      <sheetName val="GM70"/>
      <sheetName val="GM71"/>
      <sheetName val="ingrosso"/>
      <sheetName val="GM57"/>
      <sheetName val="GM6tris"/>
      <sheetName val="GM6"/>
      <sheetName val="GM13"/>
      <sheetName val="GM13-bis"/>
      <sheetName val="GM14"/>
      <sheetName val="GM14-bis"/>
      <sheetName val="GM15"/>
      <sheetName val="GM15-bis"/>
      <sheetName val="dettaglio"/>
      <sheetName val="GM59"/>
      <sheetName val="GM63"/>
      <sheetName val="GM60"/>
      <sheetName val="GM61"/>
      <sheetName val="GM64"/>
      <sheetName val="GM50"/>
      <sheetName val="GM72"/>
      <sheetName val="GM73"/>
      <sheetName val="prezzi"/>
      <sheetName val="GP35"/>
      <sheetName val="GP36"/>
      <sheetName val="GP29"/>
      <sheetName val="GP31"/>
      <sheetName val="GP32"/>
      <sheetName val="GS3"/>
      <sheetName val="GP27"/>
      <sheetName val="GP30"/>
      <sheetName val="GS3 old"/>
      <sheetName val="G27old"/>
      <sheetName val="sicurezza&amp;continuità"/>
      <sheetName val="Q1"/>
      <sheetName val="Q5"/>
      <sheetName val="Q6"/>
      <sheetName val="Q2"/>
      <sheetName val="Q37"/>
      <sheetName val="Q38"/>
      <sheetName val="qualità comm"/>
      <sheetName val="Q33"/>
      <sheetName val="Q34"/>
      <sheetName val="Q35"/>
      <sheetName val="reclami&amp;rimborsi"/>
      <sheetName val="Q3"/>
      <sheetName val="Q20"/>
      <sheetName val="Q4"/>
      <sheetName val="GS2_immissioni"/>
      <sheetName val="GM4_diagramma_bilancio"/>
      <sheetName val="GM6bis_vendite mercato finale"/>
      <sheetName val="GM16_PSV_frequenza_vol_scamb"/>
      <sheetName val="GM35"/>
      <sheetName val="GM36"/>
      <sheetName val="GM18_conferimenti"/>
      <sheetName val="GM20_stoccaggio_mod_ciclica"/>
      <sheetName val="GM21_istanze_concessione"/>
      <sheetName val="GM21bis_progetti GNL"/>
      <sheetName val="GM22_reti_distribuzione_GPL"/>
      <sheetName val="GM23_opzioni tariffarie"/>
      <sheetName val="GP24_corrispettivi_trasporto"/>
      <sheetName val="GP25_corrispettivi_GNL"/>
      <sheetName val="GM17"/>
      <sheetName val="GM55 (2)"/>
    </sheetNames>
    <sheetDataSet>
      <sheetData sheetId="0"/>
      <sheetData sheetId="1"/>
      <sheetData sheetId="2"/>
      <sheetData sheetId="3"/>
      <sheetData sheetId="4">
        <row r="1">
          <cell r="A1" t="str">
            <v xml:space="preserve">BILANCIO DEGLI OPERATORI DEL SETTORE DEL GAS 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9"/>
  <sheetViews>
    <sheetView tabSelected="1" zoomScaleNormal="100" zoomScaleSheetLayoutView="100" workbookViewId="0">
      <pane ySplit="5" topLeftCell="A70" activePane="bottomLeft" state="frozen"/>
      <selection pane="bottomLeft" activeCell="F87" sqref="F87"/>
    </sheetView>
  </sheetViews>
  <sheetFormatPr defaultColWidth="9.125" defaultRowHeight="12" x14ac:dyDescent="0.25"/>
  <cols>
    <col min="1" max="1" width="18.375" style="2" customWidth="1"/>
    <col min="2" max="2" width="17.625" style="2" customWidth="1"/>
    <col min="3" max="3" width="16.625" style="2" customWidth="1"/>
    <col min="4" max="4" width="19.25" style="2" customWidth="1"/>
    <col min="5" max="5" width="15.25" style="2" customWidth="1"/>
    <col min="6" max="6" width="15.375" style="2" customWidth="1"/>
    <col min="7" max="9" width="9.125" style="2"/>
    <col min="10" max="10" width="14.625" style="2" customWidth="1"/>
    <col min="11" max="16384" width="9.125" style="2"/>
  </cols>
  <sheetData>
    <row r="1" spans="1:9" ht="13.8" x14ac:dyDescent="0.3">
      <c r="A1" s="1" t="s">
        <v>31</v>
      </c>
      <c r="H1" s="3"/>
    </row>
    <row r="2" spans="1:9" ht="13.8" x14ac:dyDescent="0.3">
      <c r="A2" s="4" t="s">
        <v>1</v>
      </c>
      <c r="H2" s="3"/>
    </row>
    <row r="3" spans="1:9" ht="13.8" x14ac:dyDescent="0.3">
      <c r="A3" s="5" t="s">
        <v>2</v>
      </c>
    </row>
    <row r="4" spans="1:9" x14ac:dyDescent="0.25">
      <c r="A4" s="6"/>
      <c r="B4" s="18" t="s">
        <v>3</v>
      </c>
      <c r="C4" s="18"/>
      <c r="D4" s="18"/>
      <c r="E4" s="18"/>
      <c r="F4" s="18"/>
    </row>
    <row r="5" spans="1:9" ht="25.2" customHeight="1" x14ac:dyDescent="0.25">
      <c r="A5" s="7"/>
      <c r="B5" s="8" t="s">
        <v>28</v>
      </c>
      <c r="C5" s="8" t="s">
        <v>29</v>
      </c>
      <c r="D5" s="8" t="s">
        <v>30</v>
      </c>
      <c r="E5" s="8" t="s">
        <v>4</v>
      </c>
      <c r="F5" s="8"/>
      <c r="G5" s="9"/>
      <c r="H5" s="9"/>
    </row>
    <row r="6" spans="1:9" ht="24" x14ac:dyDescent="0.25">
      <c r="A6" s="10" t="s">
        <v>5</v>
      </c>
      <c r="B6" s="11">
        <v>5.53</v>
      </c>
      <c r="C6" s="11">
        <v>3.799851851851852</v>
      </c>
      <c r="D6" s="11">
        <v>1</v>
      </c>
      <c r="E6" s="11">
        <v>1.9439692478991202</v>
      </c>
      <c r="F6" s="11">
        <v>12.273821099750972</v>
      </c>
      <c r="G6" s="9"/>
      <c r="H6" s="9"/>
    </row>
    <row r="7" spans="1:9" x14ac:dyDescent="0.25">
      <c r="A7" s="2" t="s">
        <v>6</v>
      </c>
      <c r="B7" s="11">
        <v>6.2811111111111106</v>
      </c>
      <c r="C7" s="11">
        <v>3.0068888888888892</v>
      </c>
      <c r="D7" s="11">
        <v>0.94</v>
      </c>
      <c r="E7" s="11">
        <v>1.9358</v>
      </c>
      <c r="F7" s="11">
        <v>12.1638</v>
      </c>
      <c r="G7" s="9"/>
      <c r="H7" s="9"/>
    </row>
    <row r="8" spans="1:9" x14ac:dyDescent="0.25">
      <c r="A8" s="2" t="s">
        <v>7</v>
      </c>
      <c r="B8" s="11">
        <v>6.3719999999999999</v>
      </c>
      <c r="C8" s="11">
        <v>3.0068888888888892</v>
      </c>
      <c r="D8" s="11">
        <v>0.97</v>
      </c>
      <c r="E8" s="11">
        <v>1.9458729516028241</v>
      </c>
      <c r="F8" s="11">
        <v>12.294761840491715</v>
      </c>
      <c r="G8" s="9"/>
      <c r="H8" s="9"/>
    </row>
    <row r="9" spans="1:9" x14ac:dyDescent="0.25">
      <c r="A9" s="2" t="s">
        <v>8</v>
      </c>
      <c r="B9" s="11">
        <v>6.4895555555555555</v>
      </c>
      <c r="C9" s="11">
        <v>3.0068888888888892</v>
      </c>
      <c r="D9" s="11">
        <v>0.97</v>
      </c>
      <c r="E9" s="11">
        <v>1.9576285071583797</v>
      </c>
      <c r="F9" s="11">
        <v>12.424072951602824</v>
      </c>
      <c r="G9" s="9"/>
      <c r="H9" s="9"/>
    </row>
    <row r="10" spans="1:9" ht="24" x14ac:dyDescent="0.25">
      <c r="A10" s="10" t="s">
        <v>9</v>
      </c>
      <c r="B10" s="11">
        <v>6.6473333333333331</v>
      </c>
      <c r="C10" s="11">
        <v>2.9628888888888891</v>
      </c>
      <c r="D10" s="11">
        <v>1.03</v>
      </c>
      <c r="E10" s="11">
        <v>1.9750062849361574</v>
      </c>
      <c r="F10" s="11">
        <v>12.615228507158379</v>
      </c>
      <c r="G10" s="9"/>
      <c r="H10" s="9"/>
    </row>
    <row r="11" spans="1:9" x14ac:dyDescent="0.25">
      <c r="A11" s="2" t="s">
        <v>6</v>
      </c>
      <c r="B11" s="11">
        <v>6.8322222222222218</v>
      </c>
      <c r="C11" s="11">
        <v>2.9628888888888891</v>
      </c>
      <c r="D11" s="11">
        <v>1.04</v>
      </c>
      <c r="E11" s="11">
        <v>1.9944951738250463</v>
      </c>
      <c r="F11" s="11">
        <v>12.829606284936157</v>
      </c>
      <c r="G11" s="9"/>
      <c r="H11" s="9"/>
    </row>
    <row r="12" spans="1:9" x14ac:dyDescent="0.25">
      <c r="A12" s="2" t="s">
        <v>7</v>
      </c>
      <c r="B12" s="11">
        <v>7.1846666666666668</v>
      </c>
      <c r="C12" s="11">
        <v>2.9628888888888891</v>
      </c>
      <c r="D12" s="11">
        <v>0.69</v>
      </c>
      <c r="E12" s="11">
        <v>1.9947396182694908</v>
      </c>
      <c r="F12" s="11">
        <v>12.832295173825045</v>
      </c>
      <c r="G12" s="9"/>
      <c r="H12" s="9"/>
    </row>
    <row r="13" spans="1:9" x14ac:dyDescent="0.25">
      <c r="A13" s="2" t="s">
        <v>8</v>
      </c>
      <c r="B13" s="11">
        <v>7.6948888888888884</v>
      </c>
      <c r="C13" s="11">
        <v>2.9628888888888891</v>
      </c>
      <c r="D13" s="11">
        <v>0.69</v>
      </c>
      <c r="E13" s="11">
        <v>2.0457618404917133</v>
      </c>
      <c r="F13" s="11">
        <v>13.393539618269489</v>
      </c>
      <c r="G13" s="9"/>
      <c r="H13" s="9"/>
    </row>
    <row r="14" spans="1:9" ht="24" x14ac:dyDescent="0.25">
      <c r="A14" s="10" t="s">
        <v>10</v>
      </c>
      <c r="B14" s="11">
        <v>7.5702222222222222</v>
      </c>
      <c r="C14" s="11">
        <v>2.9628888888888891</v>
      </c>
      <c r="D14" s="11">
        <v>1.1200000000000001</v>
      </c>
      <c r="E14" s="11">
        <v>2.0762951738250459</v>
      </c>
      <c r="F14" s="11">
        <v>13.729406284936157</v>
      </c>
      <c r="G14" s="9"/>
      <c r="H14" s="9"/>
      <c r="I14" s="12"/>
    </row>
    <row r="15" spans="1:9" x14ac:dyDescent="0.25">
      <c r="A15" s="10" t="s">
        <v>6</v>
      </c>
      <c r="B15" s="11">
        <v>8.258222222222221</v>
      </c>
      <c r="C15" s="11">
        <v>2.9628888888888891</v>
      </c>
      <c r="D15" s="11">
        <v>1.1399999999999999</v>
      </c>
      <c r="E15" s="11">
        <v>2.1470951738250461</v>
      </c>
      <c r="F15" s="11">
        <v>14.508206284936158</v>
      </c>
      <c r="G15" s="9"/>
      <c r="H15" s="9"/>
      <c r="I15" s="12"/>
    </row>
    <row r="16" spans="1:9" x14ac:dyDescent="0.25">
      <c r="A16" s="2" t="s">
        <v>7</v>
      </c>
      <c r="B16" s="11">
        <v>8.7855555555555558</v>
      </c>
      <c r="C16" s="11">
        <v>2.9628888888888891</v>
      </c>
      <c r="D16" s="11">
        <v>1.38</v>
      </c>
      <c r="E16" s="11">
        <v>2.2238285071583794</v>
      </c>
      <c r="F16" s="11">
        <v>15.352272951602824</v>
      </c>
      <c r="G16" s="9"/>
      <c r="H16" s="9"/>
      <c r="I16" s="12"/>
    </row>
    <row r="17" spans="1:9" x14ac:dyDescent="0.25">
      <c r="A17" s="2" t="s">
        <v>8</v>
      </c>
      <c r="B17" s="11">
        <v>8.9062222222222207</v>
      </c>
      <c r="C17" s="11">
        <v>2.9628888888888891</v>
      </c>
      <c r="D17" s="11">
        <v>1.48</v>
      </c>
      <c r="E17" s="11">
        <v>2.2458951738250459</v>
      </c>
      <c r="F17" s="11">
        <v>15.595006284936156</v>
      </c>
      <c r="G17" s="9"/>
      <c r="H17" s="9"/>
      <c r="I17" s="12"/>
    </row>
    <row r="18" spans="1:9" ht="24" x14ac:dyDescent="0.25">
      <c r="A18" s="10" t="s">
        <v>11</v>
      </c>
      <c r="B18" s="11">
        <v>8.6013333333333311</v>
      </c>
      <c r="C18" s="11">
        <v>3.1004444444444443</v>
      </c>
      <c r="D18" s="11">
        <v>1.65</v>
      </c>
      <c r="E18" s="11">
        <v>2.2461618404917125</v>
      </c>
      <c r="F18" s="11">
        <v>15.597939618269487</v>
      </c>
      <c r="G18" s="9"/>
      <c r="H18" s="9"/>
      <c r="I18" s="12"/>
    </row>
    <row r="19" spans="1:9" x14ac:dyDescent="0.25">
      <c r="A19" s="10" t="s">
        <v>6</v>
      </c>
      <c r="B19" s="11">
        <v>8.5375555555555565</v>
      </c>
      <c r="C19" s="11">
        <v>3.1004444444444443</v>
      </c>
      <c r="D19" s="11">
        <v>1.65</v>
      </c>
      <c r="E19" s="11">
        <v>2.2397840627139352</v>
      </c>
      <c r="F19" s="11">
        <v>15.527784062713938</v>
      </c>
      <c r="G19" s="9"/>
      <c r="H19" s="9"/>
      <c r="I19" s="12"/>
    </row>
    <row r="20" spans="1:9" ht="24" x14ac:dyDescent="0.25">
      <c r="A20" s="10" t="s">
        <v>27</v>
      </c>
      <c r="B20" s="11">
        <v>9.0393296296296306</v>
      </c>
      <c r="C20" s="11">
        <v>2.6360037037037034</v>
      </c>
      <c r="D20" s="11">
        <v>1.6129333333333333</v>
      </c>
      <c r="E20" s="11">
        <v>2.2398107293806016</v>
      </c>
      <c r="F20" s="11">
        <v>15.528077396047269</v>
      </c>
      <c r="G20" s="9"/>
      <c r="H20" s="9"/>
      <c r="I20" s="12"/>
    </row>
    <row r="21" spans="1:9" x14ac:dyDescent="0.25">
      <c r="A21" s="2" t="s">
        <v>8</v>
      </c>
      <c r="B21" s="11">
        <v>9.3893296296296302</v>
      </c>
      <c r="C21" s="11">
        <v>2.6360037037037034</v>
      </c>
      <c r="D21" s="11">
        <v>1.6129333333333336</v>
      </c>
      <c r="E21" s="11">
        <v>2.2748107293806017</v>
      </c>
      <c r="F21" s="11">
        <v>15.913077396047271</v>
      </c>
      <c r="G21" s="9"/>
      <c r="H21" s="9"/>
      <c r="I21" s="12"/>
    </row>
    <row r="22" spans="1:9" ht="24" x14ac:dyDescent="0.25">
      <c r="A22" s="10" t="s">
        <v>12</v>
      </c>
      <c r="B22" s="11">
        <v>10.164899999999999</v>
      </c>
      <c r="C22" s="11">
        <v>2.3871000000000002</v>
      </c>
      <c r="D22" s="11">
        <v>1.6289</v>
      </c>
      <c r="E22" s="11">
        <v>2.3290999999999999</v>
      </c>
      <c r="F22" s="11">
        <v>16.510000000000002</v>
      </c>
      <c r="G22" s="9"/>
      <c r="H22" s="9"/>
      <c r="I22" s="12"/>
    </row>
    <row r="23" spans="1:9" x14ac:dyDescent="0.25">
      <c r="A23" s="10" t="s">
        <v>6</v>
      </c>
      <c r="B23" s="11">
        <v>11</v>
      </c>
      <c r="C23" s="11">
        <v>2.3871000000000002</v>
      </c>
      <c r="D23" s="11">
        <v>1.409</v>
      </c>
      <c r="E23" s="11">
        <v>2.391</v>
      </c>
      <c r="F23" s="11">
        <v>17.187100000000001</v>
      </c>
      <c r="G23" s="9"/>
      <c r="H23" s="9"/>
    </row>
    <row r="24" spans="1:9" x14ac:dyDescent="0.25">
      <c r="A24" s="2" t="s">
        <v>7</v>
      </c>
      <c r="B24" s="11">
        <v>11.678000000000001</v>
      </c>
      <c r="C24" s="11">
        <v>2.3871000000000002</v>
      </c>
      <c r="D24" s="11">
        <v>1.4059999999999999</v>
      </c>
      <c r="E24" s="11">
        <v>2.4580000000000002</v>
      </c>
      <c r="F24" s="11">
        <v>17.929100000000002</v>
      </c>
    </row>
    <row r="25" spans="1:9" x14ac:dyDescent="0.25">
      <c r="A25" s="2" t="s">
        <v>8</v>
      </c>
      <c r="B25" s="11">
        <v>11.884</v>
      </c>
      <c r="C25" s="11">
        <v>2.3871000000000002</v>
      </c>
      <c r="D25" s="11">
        <v>1.325</v>
      </c>
      <c r="E25" s="11">
        <v>2.4710000000000001</v>
      </c>
      <c r="F25" s="11">
        <v>18.0671</v>
      </c>
    </row>
    <row r="26" spans="1:9" ht="24" x14ac:dyDescent="0.25">
      <c r="A26" s="10" t="s">
        <v>13</v>
      </c>
      <c r="B26" s="11">
        <v>11.033962962962963</v>
      </c>
      <c r="C26" s="11">
        <v>2.4922851851851853</v>
      </c>
      <c r="D26" s="11">
        <v>1.2333333333333336</v>
      </c>
      <c r="E26" s="11">
        <v>2.386942210862085</v>
      </c>
      <c r="F26" s="11">
        <v>17.146523692343568</v>
      </c>
    </row>
    <row r="27" spans="1:9" x14ac:dyDescent="0.25">
      <c r="A27" s="10" t="s">
        <v>6</v>
      </c>
      <c r="B27" s="11">
        <v>10.717607407407407</v>
      </c>
      <c r="C27" s="11">
        <v>2.4922851851851853</v>
      </c>
      <c r="D27" s="11">
        <v>1.2333333333333336</v>
      </c>
      <c r="E27" s="11">
        <v>2.3553066553065301</v>
      </c>
      <c r="F27" s="11">
        <v>16.798532581232458</v>
      </c>
    </row>
    <row r="28" spans="1:9" x14ac:dyDescent="0.25">
      <c r="A28" s="2" t="s">
        <v>7</v>
      </c>
      <c r="B28" s="12">
        <v>10.421607407407407</v>
      </c>
      <c r="C28" s="12">
        <v>2.5072851851851854</v>
      </c>
      <c r="D28" s="12">
        <v>1.3598666666666668</v>
      </c>
      <c r="E28" s="12">
        <v>2.3398599886398612</v>
      </c>
      <c r="F28" s="12">
        <v>16.62861924789912</v>
      </c>
    </row>
    <row r="29" spans="1:9" x14ac:dyDescent="0.25">
      <c r="A29" s="2" t="s">
        <v>8</v>
      </c>
      <c r="B29" s="12">
        <v>10.421607407407407</v>
      </c>
      <c r="C29" s="12">
        <v>2.5072851851851854</v>
      </c>
      <c r="D29" s="12">
        <v>1.3598666666666668</v>
      </c>
      <c r="E29" s="12">
        <v>2.3398599886398612</v>
      </c>
      <c r="F29" s="12">
        <v>16.62861924789912</v>
      </c>
    </row>
    <row r="30" spans="1:9" ht="24" x14ac:dyDescent="0.25">
      <c r="A30" s="10" t="s">
        <v>14</v>
      </c>
      <c r="B30" s="12">
        <v>10.154762962962964</v>
      </c>
      <c r="C30" s="12">
        <v>2.5</v>
      </c>
      <c r="D30" s="11">
        <v>1.3009555555555556</v>
      </c>
      <c r="E30" s="11">
        <v>2.306544803454678</v>
      </c>
      <c r="F30" s="12">
        <v>16.262152210862087</v>
      </c>
    </row>
    <row r="31" spans="1:9" x14ac:dyDescent="0.25">
      <c r="A31" s="10" t="s">
        <v>6</v>
      </c>
      <c r="B31" s="12">
        <v>9.605638148148147</v>
      </c>
      <c r="C31" s="12">
        <v>2.5</v>
      </c>
      <c r="D31" s="12">
        <v>1.3977555555555554</v>
      </c>
      <c r="E31" s="12">
        <v>2.2613123219731959</v>
      </c>
      <c r="F31" s="12">
        <v>15.764594914565787</v>
      </c>
    </row>
    <row r="32" spans="1:9" x14ac:dyDescent="0.25">
      <c r="A32" s="2" t="s">
        <v>7</v>
      </c>
      <c r="B32" s="12">
        <v>9.4209999999999994</v>
      </c>
      <c r="C32" s="12">
        <v>2.5</v>
      </c>
      <c r="D32" s="12">
        <v>1.5049999999999999</v>
      </c>
      <c r="E32" s="12">
        <v>2.254</v>
      </c>
      <c r="F32" s="12">
        <v>15.679</v>
      </c>
    </row>
    <row r="33" spans="1:6" x14ac:dyDescent="0.25">
      <c r="A33" s="2" t="s">
        <v>8</v>
      </c>
      <c r="B33" s="12">
        <v>9.2710000000000008</v>
      </c>
      <c r="C33" s="12">
        <v>2.52</v>
      </c>
      <c r="D33" s="12">
        <v>1.5569999999999999</v>
      </c>
      <c r="E33" s="12">
        <v>2.246</v>
      </c>
      <c r="F33" s="12">
        <v>15.593</v>
      </c>
    </row>
    <row r="34" spans="1:6" ht="24" x14ac:dyDescent="0.25">
      <c r="A34" s="10" t="s">
        <v>15</v>
      </c>
      <c r="B34" s="12">
        <v>9.3636999999999997</v>
      </c>
      <c r="C34" s="12">
        <v>2.4929999999999999</v>
      </c>
      <c r="D34" s="11">
        <v>1.4651777777777779</v>
      </c>
      <c r="E34" s="12">
        <v>2.2431718404917129</v>
      </c>
      <c r="F34" s="12">
        <v>15.565049618269491</v>
      </c>
    </row>
    <row r="35" spans="1:6" x14ac:dyDescent="0.25">
      <c r="A35" s="10" t="s">
        <v>6</v>
      </c>
      <c r="B35" s="12">
        <v>9.4930000000000003</v>
      </c>
      <c r="C35" s="12">
        <v>2.4849999999999999</v>
      </c>
      <c r="D35" s="12">
        <v>1.9</v>
      </c>
      <c r="E35" s="12">
        <v>2.2987840627139349</v>
      </c>
      <c r="F35" s="12">
        <v>16.176784062713935</v>
      </c>
    </row>
    <row r="36" spans="1:6" x14ac:dyDescent="0.25">
      <c r="A36" s="2" t="s">
        <v>7</v>
      </c>
      <c r="B36" s="12">
        <v>9.5120000000000005</v>
      </c>
      <c r="C36" s="12">
        <v>2.4849999999999999</v>
      </c>
      <c r="D36" s="11">
        <v>2.1659999999999999</v>
      </c>
      <c r="E36" s="11">
        <v>2.3272840627139351</v>
      </c>
      <c r="F36" s="12">
        <v>16.490284062713936</v>
      </c>
    </row>
    <row r="37" spans="1:6" x14ac:dyDescent="0.25">
      <c r="A37" s="2" t="s">
        <v>8</v>
      </c>
      <c r="B37" s="12">
        <v>9.4320000000000004</v>
      </c>
      <c r="C37" s="12">
        <v>2.4849999999999999</v>
      </c>
      <c r="D37" s="12">
        <v>2.246</v>
      </c>
      <c r="E37" s="12">
        <v>2.3272840627139351</v>
      </c>
      <c r="F37" s="12">
        <v>16.490284062713936</v>
      </c>
    </row>
    <row r="38" spans="1:6" ht="24" x14ac:dyDescent="0.25">
      <c r="A38" s="10" t="s">
        <v>16</v>
      </c>
      <c r="B38" s="12">
        <v>9.9700000000000006</v>
      </c>
      <c r="C38" s="12">
        <v>2.5569999999999999</v>
      </c>
      <c r="D38" s="12">
        <v>2.3769999999999998</v>
      </c>
      <c r="E38" s="12">
        <v>2.3781000000000003</v>
      </c>
      <c r="F38" s="12">
        <v>17.2821</v>
      </c>
    </row>
    <row r="39" spans="1:6" x14ac:dyDescent="0.25">
      <c r="A39" s="10" t="s">
        <v>17</v>
      </c>
      <c r="B39" s="12">
        <v>10.888</v>
      </c>
      <c r="C39" s="12">
        <v>2.5569999999999999</v>
      </c>
      <c r="D39" s="12">
        <v>3.0990000000000002</v>
      </c>
      <c r="E39" s="12">
        <v>2.5421</v>
      </c>
      <c r="F39" s="12">
        <v>19.086100000000002</v>
      </c>
    </row>
    <row r="40" spans="1:6" x14ac:dyDescent="0.25">
      <c r="A40" s="2" t="s">
        <v>18</v>
      </c>
      <c r="B40" s="12">
        <v>10.867600000000001</v>
      </c>
      <c r="C40" s="12">
        <v>2.5569999999999999</v>
      </c>
      <c r="D40" s="12">
        <v>3.1579999999999999</v>
      </c>
      <c r="E40" s="12">
        <v>2.5459600000000004</v>
      </c>
      <c r="F40" s="12">
        <v>19.128560000000004</v>
      </c>
    </row>
    <row r="41" spans="1:6" x14ac:dyDescent="0.25">
      <c r="A41" s="2" t="s">
        <v>8</v>
      </c>
      <c r="B41" s="12">
        <v>11.01</v>
      </c>
      <c r="C41" s="12">
        <v>2.5569999999999999</v>
      </c>
      <c r="D41" s="12">
        <v>3.266</v>
      </c>
      <c r="E41" s="12">
        <v>2.5709999999999997</v>
      </c>
      <c r="F41" s="12">
        <v>19.403999999999996</v>
      </c>
    </row>
    <row r="42" spans="1:6" ht="24" x14ac:dyDescent="0.25">
      <c r="A42" s="10" t="s">
        <v>21</v>
      </c>
      <c r="B42" s="12">
        <v>10.377000000000001</v>
      </c>
      <c r="C42" s="12">
        <v>2.7650000000000001</v>
      </c>
      <c r="D42" s="12">
        <v>3.4390000000000001</v>
      </c>
      <c r="E42" s="12">
        <v>2.5458000000000003</v>
      </c>
      <c r="F42" s="12">
        <v>19.126800000000003</v>
      </c>
    </row>
    <row r="43" spans="1:6" x14ac:dyDescent="0.25">
      <c r="A43" s="2" t="s">
        <v>22</v>
      </c>
      <c r="B43" s="12">
        <v>9.9909999999999997</v>
      </c>
      <c r="C43" s="12">
        <v>2.7749999999999999</v>
      </c>
      <c r="D43" s="12">
        <v>3.6419999999999999</v>
      </c>
      <c r="E43" s="12">
        <v>2.5287848999999998</v>
      </c>
      <c r="F43" s="12">
        <v>18.936784899999999</v>
      </c>
    </row>
    <row r="44" spans="1:6" x14ac:dyDescent="0.25">
      <c r="A44" s="2" t="s">
        <v>18</v>
      </c>
      <c r="B44" s="12">
        <v>10.226799999999999</v>
      </c>
      <c r="C44" s="12">
        <v>2.7745000000000002</v>
      </c>
      <c r="D44" s="12">
        <v>3.6425999999999998</v>
      </c>
      <c r="E44" s="12">
        <v>2.5523789740740739</v>
      </c>
      <c r="F44" s="12">
        <f>SUM(B44:E44)</f>
        <v>19.196278974074072</v>
      </c>
    </row>
    <row r="45" spans="1:6" x14ac:dyDescent="0.25">
      <c r="A45" s="2" t="s">
        <v>8</v>
      </c>
      <c r="B45" s="12">
        <v>10.030800000000001</v>
      </c>
      <c r="C45" s="12">
        <v>2.7745000000000002</v>
      </c>
      <c r="D45" s="12">
        <v>3.7050666666666667</v>
      </c>
      <c r="E45" s="12">
        <v>2.539025640740741</v>
      </c>
      <c r="F45" s="12">
        <v>19.049392307407409</v>
      </c>
    </row>
    <row r="46" spans="1:6" ht="24" x14ac:dyDescent="0.25">
      <c r="A46" s="10" t="s">
        <v>23</v>
      </c>
      <c r="B46" s="12">
        <v>9.8343888888888884</v>
      </c>
      <c r="C46" s="12">
        <v>2.8223777777777781</v>
      </c>
      <c r="D46" s="12">
        <v>3.9807333333333341</v>
      </c>
      <c r="E46" s="12">
        <v>2.5515722222222244</v>
      </c>
      <c r="F46" s="12">
        <v>19.189072222222222</v>
      </c>
    </row>
    <row r="47" spans="1:6" x14ac:dyDescent="0.25">
      <c r="A47" s="2" t="s">
        <v>22</v>
      </c>
      <c r="B47" s="12">
        <v>9.3786666666666694</v>
      </c>
      <c r="C47" s="12">
        <v>2.9983777777777783</v>
      </c>
      <c r="D47" s="12">
        <v>4.0661777777777779</v>
      </c>
      <c r="E47" s="12">
        <v>2.5321444444444472</v>
      </c>
      <c r="F47" s="12">
        <v>18.975366666666673</v>
      </c>
    </row>
    <row r="48" spans="1:6" x14ac:dyDescent="0.25">
      <c r="A48" s="2" t="s">
        <v>18</v>
      </c>
      <c r="B48" s="12">
        <v>9.3446666666666669</v>
      </c>
      <c r="C48" s="12">
        <v>2.9983777777777783</v>
      </c>
      <c r="D48" s="12">
        <v>4.0996000000000006</v>
      </c>
      <c r="E48" s="12">
        <v>2.5320866666666704</v>
      </c>
      <c r="F48" s="12">
        <v>18.974731111111119</v>
      </c>
    </row>
    <row r="49" spans="1:18" x14ac:dyDescent="0.25">
      <c r="A49" s="2" t="s">
        <v>24</v>
      </c>
      <c r="B49" s="12">
        <v>9.4626666666666672</v>
      </c>
      <c r="C49" s="12">
        <v>2.9983777777777783</v>
      </c>
      <c r="D49" s="12">
        <v>4.272511111111112</v>
      </c>
      <c r="E49" s="12">
        <v>2.5611777777777811</v>
      </c>
      <c r="F49" s="12">
        <v>19.29473333333334</v>
      </c>
    </row>
    <row r="50" spans="1:18" ht="24" x14ac:dyDescent="0.25">
      <c r="A50" s="10" t="s">
        <v>25</v>
      </c>
      <c r="B50" s="2">
        <v>8.57</v>
      </c>
      <c r="C50" s="2">
        <v>3.29</v>
      </c>
      <c r="D50" s="2">
        <v>4.3499999999999996</v>
      </c>
      <c r="E50" s="2">
        <v>2.5099999999999998</v>
      </c>
      <c r="F50" s="2">
        <v>18.72</v>
      </c>
    </row>
    <row r="51" spans="1:18" x14ac:dyDescent="0.25">
      <c r="A51" s="2" t="s">
        <v>22</v>
      </c>
      <c r="B51" s="2">
        <f>7.38+0.89</f>
        <v>8.27</v>
      </c>
      <c r="C51" s="2">
        <v>3.32</v>
      </c>
      <c r="D51" s="2">
        <v>4.4400000000000004</v>
      </c>
      <c r="E51" s="2">
        <v>2.4900000000000002</v>
      </c>
      <c r="F51" s="2">
        <f>SUM(B51:E51)</f>
        <v>18.520000000000003</v>
      </c>
    </row>
    <row r="52" spans="1:18" x14ac:dyDescent="0.25">
      <c r="A52" s="2" t="s">
        <v>18</v>
      </c>
      <c r="B52" s="2">
        <v>8.08</v>
      </c>
      <c r="C52" s="2">
        <v>3.32</v>
      </c>
      <c r="D52" s="2">
        <v>4.5599999999999996</v>
      </c>
      <c r="E52" s="2">
        <v>2.48</v>
      </c>
      <c r="F52" s="2">
        <f>SUM(B52:E52)</f>
        <v>18.440000000000001</v>
      </c>
    </row>
    <row r="53" spans="1:18" x14ac:dyDescent="0.25">
      <c r="A53" s="2" t="s">
        <v>24</v>
      </c>
      <c r="B53" s="2">
        <v>8.39</v>
      </c>
      <c r="C53" s="2">
        <v>3.32</v>
      </c>
      <c r="D53" s="2">
        <v>4.82</v>
      </c>
      <c r="E53" s="2">
        <v>2.54</v>
      </c>
      <c r="F53" s="2">
        <f>SUM(B53:E53)</f>
        <v>19.07</v>
      </c>
      <c r="J53" s="12"/>
      <c r="K53" s="15"/>
      <c r="L53" s="15"/>
    </row>
    <row r="54" spans="1:18" ht="24" x14ac:dyDescent="0.25">
      <c r="A54" s="10" t="s">
        <v>26</v>
      </c>
      <c r="B54" s="12">
        <v>8.4117185185185175</v>
      </c>
      <c r="C54" s="12">
        <v>3.298</v>
      </c>
      <c r="D54" s="12">
        <v>4.609</v>
      </c>
      <c r="E54" s="12">
        <v>2.5196507407407425</v>
      </c>
      <c r="F54" s="2">
        <v>18.84</v>
      </c>
      <c r="G54" s="14"/>
      <c r="J54" s="12"/>
      <c r="K54" s="15"/>
      <c r="L54" s="15"/>
      <c r="N54" s="12"/>
      <c r="O54" s="12"/>
      <c r="P54" s="12"/>
      <c r="Q54" s="12"/>
      <c r="R54" s="12"/>
    </row>
    <row r="55" spans="1:18" x14ac:dyDescent="0.25">
      <c r="A55" s="2" t="s">
        <v>22</v>
      </c>
      <c r="B55" s="12">
        <v>7.5636999999999999</v>
      </c>
      <c r="C55" s="12">
        <v>3.298</v>
      </c>
      <c r="D55" s="12">
        <v>4.609</v>
      </c>
      <c r="E55" s="12">
        <v>2.4348000000000001</v>
      </c>
      <c r="F55" s="12">
        <f t="shared" ref="F55:F65" si="0">SUM(B55:E55)</f>
        <v>17.9055</v>
      </c>
      <c r="J55" s="12"/>
      <c r="K55" s="16"/>
      <c r="L55" s="16"/>
      <c r="R55" s="12"/>
    </row>
    <row r="56" spans="1:18" x14ac:dyDescent="0.25">
      <c r="A56" s="2" t="s">
        <v>18</v>
      </c>
      <c r="B56" s="2">
        <v>8.27</v>
      </c>
      <c r="C56" s="2">
        <v>3.3</v>
      </c>
      <c r="D56" s="2">
        <v>4.59</v>
      </c>
      <c r="E56" s="2">
        <v>2.5</v>
      </c>
      <c r="F56" s="2">
        <f t="shared" si="0"/>
        <v>18.66</v>
      </c>
      <c r="J56" s="12"/>
      <c r="K56" s="16"/>
      <c r="L56" s="16"/>
      <c r="R56" s="12"/>
    </row>
    <row r="57" spans="1:18" x14ac:dyDescent="0.25">
      <c r="A57" s="2" t="s">
        <v>24</v>
      </c>
      <c r="B57" s="2">
        <v>8</v>
      </c>
      <c r="C57" s="2">
        <v>3.34</v>
      </c>
      <c r="D57" s="2">
        <v>4.63</v>
      </c>
      <c r="E57" s="2">
        <v>2.4900000000000002</v>
      </c>
      <c r="F57" s="2">
        <f t="shared" si="0"/>
        <v>18.46</v>
      </c>
      <c r="J57" s="12"/>
      <c r="K57" s="16"/>
      <c r="L57" s="16"/>
      <c r="R57" s="12"/>
    </row>
    <row r="58" spans="1:18" ht="24" x14ac:dyDescent="0.25">
      <c r="A58" s="10" t="s">
        <v>33</v>
      </c>
      <c r="B58" s="12">
        <v>8.3855000000000004</v>
      </c>
      <c r="C58" s="12">
        <v>3.9539</v>
      </c>
      <c r="D58" s="12">
        <v>3.7942</v>
      </c>
      <c r="E58" s="12">
        <v>2.5011999999999999</v>
      </c>
      <c r="F58" s="12">
        <f t="shared" si="0"/>
        <v>18.634800000000002</v>
      </c>
      <c r="J58" s="12"/>
      <c r="K58" s="16"/>
      <c r="L58" s="16"/>
      <c r="R58" s="12"/>
    </row>
    <row r="59" spans="1:18" x14ac:dyDescent="0.25">
      <c r="A59" s="2" t="s">
        <v>22</v>
      </c>
      <c r="B59" s="12">
        <v>9.0547555555555554</v>
      </c>
      <c r="C59" s="12">
        <v>3.9539222222222223</v>
      </c>
      <c r="D59" s="12">
        <v>3.6235333333333322</v>
      </c>
      <c r="E59" s="12">
        <v>2.5510433333333351</v>
      </c>
      <c r="F59" s="12">
        <f t="shared" si="0"/>
        <v>19.183254444444444</v>
      </c>
      <c r="J59" s="12"/>
      <c r="K59" s="16"/>
      <c r="L59" s="16"/>
      <c r="R59" s="12"/>
    </row>
    <row r="60" spans="1:18" x14ac:dyDescent="0.25">
      <c r="A60" s="2" t="s">
        <v>18</v>
      </c>
      <c r="B60" s="12">
        <v>9.5457555555555569</v>
      </c>
      <c r="C60" s="12">
        <v>3.9539222222222223</v>
      </c>
      <c r="D60" s="12">
        <v>3.6235333333333322</v>
      </c>
      <c r="E60" s="12">
        <v>2.6001433333333352</v>
      </c>
      <c r="F60" s="12">
        <f t="shared" si="0"/>
        <v>19.723354444444446</v>
      </c>
      <c r="J60" s="12"/>
      <c r="K60" s="16"/>
      <c r="L60" s="16"/>
      <c r="R60" s="12"/>
    </row>
    <row r="61" spans="1:18" x14ac:dyDescent="0.25">
      <c r="A61" s="2" t="s">
        <v>24</v>
      </c>
      <c r="B61" s="12">
        <v>9.3337555555555554</v>
      </c>
      <c r="C61" s="12">
        <v>3.9539222222222223</v>
      </c>
      <c r="D61" s="12">
        <v>3.7135333333333325</v>
      </c>
      <c r="E61" s="12">
        <v>2.5879433333333375</v>
      </c>
      <c r="F61" s="12">
        <f t="shared" si="0"/>
        <v>19.58915444444445</v>
      </c>
      <c r="J61" s="12"/>
      <c r="K61" s="16"/>
      <c r="L61" s="16"/>
    </row>
    <row r="62" spans="1:18" ht="24" x14ac:dyDescent="0.25">
      <c r="A62" s="10" t="s">
        <v>32</v>
      </c>
      <c r="B62" s="12">
        <v>10.023304930806955</v>
      </c>
      <c r="C62" s="12">
        <v>3.867</v>
      </c>
      <c r="D62" s="12">
        <v>4.0529999999999999</v>
      </c>
      <c r="E62" s="12">
        <v>2.6822082708584767</v>
      </c>
      <c r="F62" s="12">
        <f t="shared" si="0"/>
        <v>20.625513201665434</v>
      </c>
      <c r="J62" s="12"/>
      <c r="K62" s="16"/>
      <c r="L62" s="16"/>
    </row>
    <row r="63" spans="1:18" x14ac:dyDescent="0.25">
      <c r="A63" s="2" t="s">
        <v>22</v>
      </c>
      <c r="B63" s="12">
        <v>8.3213095366786121</v>
      </c>
      <c r="C63" s="12">
        <v>3.867488888888889</v>
      </c>
      <c r="D63" s="12">
        <v>4.2593333333333341</v>
      </c>
      <c r="E63" s="12">
        <v>2.5326353981123093</v>
      </c>
      <c r="F63" s="12">
        <f t="shared" si="0"/>
        <v>18.980767157013144</v>
      </c>
      <c r="J63" s="12"/>
      <c r="K63" s="16"/>
      <c r="L63" s="16"/>
    </row>
    <row r="64" spans="1:18" x14ac:dyDescent="0.25">
      <c r="A64" s="2" t="s">
        <v>18</v>
      </c>
      <c r="B64" s="2">
        <v>10.48</v>
      </c>
      <c r="C64" s="12">
        <f>+C63</f>
        <v>3.867488888888889</v>
      </c>
      <c r="D64" s="2">
        <v>3.22</v>
      </c>
      <c r="E64" s="14">
        <v>2.65</v>
      </c>
      <c r="F64" s="12">
        <f t="shared" si="0"/>
        <v>20.217488888888887</v>
      </c>
      <c r="J64" s="12"/>
      <c r="K64" s="16"/>
      <c r="L64" s="16"/>
    </row>
    <row r="65" spans="1:12" x14ac:dyDescent="0.25">
      <c r="A65" s="2" t="s">
        <v>24</v>
      </c>
      <c r="B65" s="12">
        <v>11.87931925476245</v>
      </c>
      <c r="C65" s="12">
        <v>3.867488888888889</v>
      </c>
      <c r="D65" s="12">
        <v>3.2239000000000009</v>
      </c>
      <c r="E65" s="12">
        <v>2.79</v>
      </c>
      <c r="F65" s="12">
        <f t="shared" si="0"/>
        <v>21.760708143651339</v>
      </c>
      <c r="J65" s="12"/>
      <c r="K65" s="16"/>
      <c r="L65" s="16"/>
    </row>
    <row r="66" spans="1:12" ht="24" x14ac:dyDescent="0.25">
      <c r="A66" s="10" t="s">
        <v>34</v>
      </c>
      <c r="B66" s="12">
        <v>10.828037037037037</v>
      </c>
      <c r="C66" s="12">
        <v>3.915</v>
      </c>
      <c r="D66" s="12">
        <v>4.2130000000000001</v>
      </c>
      <c r="E66" s="12">
        <v>2.7829999999999999</v>
      </c>
      <c r="F66" s="12">
        <f t="shared" ref="F66:F74" si="1">SUM(B66:E66)</f>
        <v>21.73903703703704</v>
      </c>
      <c r="J66" s="12"/>
      <c r="K66" s="16"/>
      <c r="L66" s="16"/>
    </row>
    <row r="67" spans="1:12" x14ac:dyDescent="0.25">
      <c r="A67" s="2" t="s">
        <v>22</v>
      </c>
      <c r="B67" s="12">
        <v>8.4120370370370363</v>
      </c>
      <c r="C67" s="12">
        <v>3.915</v>
      </c>
      <c r="D67" s="12">
        <v>4.9480000000000004</v>
      </c>
      <c r="E67" s="12">
        <v>2.6150000000000002</v>
      </c>
      <c r="F67" s="12">
        <f t="shared" si="1"/>
        <v>19.89003703703704</v>
      </c>
      <c r="J67" s="12"/>
      <c r="K67" s="16"/>
      <c r="L67" s="16"/>
    </row>
    <row r="68" spans="1:12" x14ac:dyDescent="0.25">
      <c r="A68" s="2" t="s">
        <v>18</v>
      </c>
      <c r="B68" s="2">
        <v>8.89</v>
      </c>
      <c r="C68" s="12">
        <v>3.915</v>
      </c>
      <c r="D68" s="2">
        <v>4.8099999999999996</v>
      </c>
      <c r="E68" s="2">
        <v>2.65</v>
      </c>
      <c r="F68" s="12">
        <f t="shared" si="1"/>
        <v>20.264999999999997</v>
      </c>
      <c r="J68" s="12"/>
      <c r="K68" s="16"/>
      <c r="L68" s="16"/>
    </row>
    <row r="69" spans="1:12" x14ac:dyDescent="0.25">
      <c r="A69" s="2" t="s">
        <v>24</v>
      </c>
      <c r="B69" s="12">
        <v>9.4860000000000007</v>
      </c>
      <c r="C69" s="12">
        <v>3.915</v>
      </c>
      <c r="D69" s="12">
        <v>4.7009999999999996</v>
      </c>
      <c r="E69" s="12">
        <v>2.698</v>
      </c>
      <c r="F69" s="12">
        <f t="shared" si="1"/>
        <v>20.8</v>
      </c>
      <c r="J69" s="12"/>
      <c r="K69" s="16"/>
      <c r="L69" s="16"/>
    </row>
    <row r="70" spans="1:12" ht="24" x14ac:dyDescent="0.25">
      <c r="A70" s="10" t="s">
        <v>35</v>
      </c>
      <c r="B70" s="2">
        <v>8.9860000000000007</v>
      </c>
      <c r="C70" s="12">
        <v>3.9089999999999998</v>
      </c>
      <c r="D70" s="12">
        <v>4.1820000000000004</v>
      </c>
      <c r="E70" s="12">
        <v>2.5950000000000002</v>
      </c>
      <c r="F70" s="12">
        <f t="shared" si="1"/>
        <v>19.671999999999997</v>
      </c>
      <c r="G70" s="15"/>
      <c r="J70" s="12"/>
      <c r="K70" s="16"/>
      <c r="L70" s="16"/>
    </row>
    <row r="71" spans="1:12" x14ac:dyDescent="0.25">
      <c r="A71" s="2" t="s">
        <v>22</v>
      </c>
      <c r="B71" s="2">
        <v>5.71</v>
      </c>
      <c r="C71" s="12">
        <v>3.9089999999999998</v>
      </c>
      <c r="D71" s="12">
        <v>4.1820000000000004</v>
      </c>
      <c r="E71" s="17">
        <v>2.2799999999999998</v>
      </c>
      <c r="F71" s="12">
        <f t="shared" si="1"/>
        <v>16.081</v>
      </c>
      <c r="J71" s="12"/>
      <c r="K71" s="16"/>
      <c r="L71" s="16"/>
    </row>
    <row r="72" spans="1:12" x14ac:dyDescent="0.25">
      <c r="A72" s="2" t="s">
        <v>18</v>
      </c>
      <c r="B72" s="2">
        <v>6.2</v>
      </c>
      <c r="C72" s="12">
        <v>3.9089999999999998</v>
      </c>
      <c r="D72" s="12">
        <v>4.1820000000000004</v>
      </c>
      <c r="E72" s="2">
        <v>2.3199999999999998</v>
      </c>
      <c r="F72" s="12">
        <f t="shared" si="1"/>
        <v>16.611000000000001</v>
      </c>
      <c r="J72" s="12"/>
      <c r="K72" s="16"/>
      <c r="L72" s="16"/>
    </row>
    <row r="73" spans="1:12" x14ac:dyDescent="0.25">
      <c r="A73" s="2" t="s">
        <v>24</v>
      </c>
      <c r="B73" s="2">
        <v>8.5500000000000007</v>
      </c>
      <c r="C73" s="12">
        <f>+C72</f>
        <v>3.9089999999999998</v>
      </c>
      <c r="D73" s="12">
        <f>+D72</f>
        <v>4.1820000000000004</v>
      </c>
      <c r="E73" s="2">
        <v>2.56</v>
      </c>
      <c r="F73" s="12">
        <f t="shared" si="1"/>
        <v>19.200999999999997</v>
      </c>
      <c r="J73" s="12"/>
      <c r="K73" s="12"/>
      <c r="L73" s="12"/>
    </row>
    <row r="74" spans="1:12" ht="24" x14ac:dyDescent="0.25">
      <c r="A74" s="10" t="s">
        <v>36</v>
      </c>
      <c r="B74" s="2">
        <v>9.24</v>
      </c>
      <c r="C74" s="12">
        <v>4.0090000000000003</v>
      </c>
      <c r="D74" s="12">
        <v>4.1779999999999999</v>
      </c>
      <c r="E74" s="2">
        <v>2.63</v>
      </c>
      <c r="F74" s="12">
        <f t="shared" si="1"/>
        <v>20.056999999999999</v>
      </c>
      <c r="J74" s="12"/>
      <c r="K74" s="12"/>
      <c r="L74" s="12"/>
    </row>
    <row r="75" spans="1:12" x14ac:dyDescent="0.25">
      <c r="A75" s="2" t="s">
        <v>37</v>
      </c>
      <c r="B75" s="2">
        <v>9.94</v>
      </c>
      <c r="C75" s="12">
        <v>4.01</v>
      </c>
      <c r="D75" s="12">
        <v>4.18</v>
      </c>
      <c r="E75" s="12">
        <v>2.7</v>
      </c>
      <c r="F75" s="12">
        <f>SUM(A75:E75)</f>
        <v>20.83</v>
      </c>
    </row>
    <row r="76" spans="1:12" x14ac:dyDescent="0.25">
      <c r="A76" s="2" t="s">
        <v>38</v>
      </c>
      <c r="B76" s="2">
        <v>13.55</v>
      </c>
      <c r="C76" s="2">
        <v>4.01</v>
      </c>
      <c r="D76" s="2">
        <v>2.44</v>
      </c>
      <c r="E76" s="2">
        <v>2.89</v>
      </c>
      <c r="F76" s="2">
        <f>SUM(A76:E76)</f>
        <v>22.890000000000004</v>
      </c>
    </row>
    <row r="77" spans="1:12" x14ac:dyDescent="0.25">
      <c r="A77" s="2" t="s">
        <v>39</v>
      </c>
      <c r="B77" s="2">
        <v>22.18</v>
      </c>
      <c r="C77" s="2">
        <v>4.01</v>
      </c>
      <c r="D77" s="2">
        <v>0</v>
      </c>
      <c r="E77" s="2">
        <v>3.51</v>
      </c>
      <c r="F77" s="2">
        <f t="shared" ref="F77" si="2">SUM(A77:E77)</f>
        <v>29.699999999999996</v>
      </c>
    </row>
    <row r="78" spans="1:12" x14ac:dyDescent="0.25">
      <c r="A78" s="2" t="s">
        <v>40</v>
      </c>
      <c r="B78" s="2">
        <v>37.200000000000003</v>
      </c>
      <c r="C78" s="2">
        <v>3.84</v>
      </c>
      <c r="D78" s="2">
        <v>0</v>
      </c>
      <c r="E78" s="2">
        <v>4.99</v>
      </c>
      <c r="F78" s="2">
        <f>SUM(B78:E78)</f>
        <v>46.030000000000008</v>
      </c>
    </row>
    <row r="79" spans="1:12" x14ac:dyDescent="0.25">
      <c r="A79" s="2" t="s">
        <v>41</v>
      </c>
      <c r="B79" s="10">
        <v>32.93</v>
      </c>
      <c r="C79" s="10">
        <v>3.84</v>
      </c>
      <c r="D79" s="10">
        <v>0</v>
      </c>
      <c r="E79" s="10">
        <v>4.57</v>
      </c>
      <c r="F79" s="2">
        <f>SUM(B79:E79)</f>
        <v>41.339999999999996</v>
      </c>
      <c r="G79" s="10"/>
      <c r="H79" s="10"/>
      <c r="I79" s="10"/>
    </row>
    <row r="80" spans="1:12" ht="12" customHeight="1" x14ac:dyDescent="0.25">
      <c r="A80" s="2" t="s">
        <v>42</v>
      </c>
      <c r="B80" s="2">
        <v>33.08</v>
      </c>
      <c r="C80" s="2">
        <v>3.85</v>
      </c>
      <c r="D80" s="2">
        <v>0</v>
      </c>
      <c r="E80" s="2">
        <v>4.58</v>
      </c>
      <c r="F80" s="2">
        <f>SUM(B80:E80)</f>
        <v>41.51</v>
      </c>
    </row>
    <row r="81" spans="1:6" x14ac:dyDescent="0.25">
      <c r="A81" s="2" t="s">
        <v>43</v>
      </c>
      <c r="B81" s="2">
        <v>55.36</v>
      </c>
      <c r="C81" s="2">
        <v>3.85</v>
      </c>
      <c r="D81" s="2">
        <v>0</v>
      </c>
      <c r="E81" s="2">
        <v>6.8</v>
      </c>
      <c r="F81" s="2">
        <f>SUM(B81:E81)</f>
        <v>66.010000000000005</v>
      </c>
    </row>
    <row r="82" spans="1:6" ht="16.95" customHeight="1" x14ac:dyDescent="0.25">
      <c r="A82" s="2" t="s">
        <v>44</v>
      </c>
      <c r="B82" s="2">
        <v>43.49</v>
      </c>
      <c r="C82" s="2">
        <v>3.99</v>
      </c>
      <c r="D82" s="2">
        <v>0</v>
      </c>
      <c r="E82" s="2">
        <v>5.63</v>
      </c>
      <c r="F82" s="2">
        <f>SUM(B82:E82)</f>
        <v>53.110000000000007</v>
      </c>
    </row>
    <row r="83" spans="1:6" x14ac:dyDescent="0.25">
      <c r="A83" s="2" t="s">
        <v>45</v>
      </c>
      <c r="B83" s="2">
        <v>13.77</v>
      </c>
      <c r="C83" s="2">
        <v>3.99</v>
      </c>
      <c r="D83" s="2">
        <v>3.03</v>
      </c>
      <c r="E83" s="2">
        <v>2.96</v>
      </c>
      <c r="F83" s="2">
        <f>SUM(B83:E83)</f>
        <v>23.75</v>
      </c>
    </row>
    <row r="105" spans="1:14" x14ac:dyDescent="0.25">
      <c r="A105" s="19" t="s">
        <v>0</v>
      </c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</row>
    <row r="106" spans="1:14" x14ac:dyDescent="0.2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</row>
    <row r="107" spans="1:14" x14ac:dyDescent="0.25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</row>
    <row r="108" spans="1:14" x14ac:dyDescent="0.25">
      <c r="A108" s="10"/>
    </row>
    <row r="109" spans="1:14" ht="13.8" x14ac:dyDescent="0.3">
      <c r="A109" s="13" t="s">
        <v>19</v>
      </c>
      <c r="B109" s="13" t="s">
        <v>20</v>
      </c>
      <c r="C109" s="13"/>
      <c r="D109" s="6"/>
      <c r="E109" s="6"/>
      <c r="F109" s="6"/>
      <c r="G109" s="6"/>
      <c r="H109" s="6"/>
      <c r="I109" s="6"/>
      <c r="J109" s="6"/>
      <c r="K109" s="6"/>
      <c r="L109" s="6"/>
    </row>
  </sheetData>
  <mergeCells count="2">
    <mergeCell ref="B4:F4"/>
    <mergeCell ref="A105:N107"/>
  </mergeCells>
  <phoneticPr fontId="1" type="noConversion"/>
  <pageMargins left="0.75" right="0.75" top="1" bottom="1" header="0.5" footer="0.5"/>
  <pageSetup paperSize="9" orientation="portrait" horizont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2015-04-01T15:37:17Z</dcterms:created>
  <dcterms:modified xsi:type="dcterms:W3CDTF">2023-03-30T15:15:01Z</dcterms:modified>
</cp:coreProperties>
</file>