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51c75a3825c7aa0/Documentos/TU Darmstadt/Masterthesis/3.stage - Projeto/"/>
    </mc:Choice>
  </mc:AlternateContent>
  <xr:revisionPtr revIDLastSave="20" documentId="8_{AE329F1E-9FB1-4F4C-A648-870AA2F16C4C}" xr6:coauthVersionLast="47" xr6:coauthVersionMax="47" xr10:uidLastSave="{1DB77538-E66F-404C-97D3-DCD9A2F4DDA2}"/>
  <bookViews>
    <workbookView xWindow="7140" yWindow="300" windowWidth="23040" windowHeight="12120" activeTab="1" xr2:uid="{DABC8ADA-06C1-4659-BC20-F99C9B83A53F}"/>
  </bookViews>
  <sheets>
    <sheet name="Times" sheetId="2" r:id="rId1"/>
    <sheet name="Supplier" sheetId="1" r:id="rId2"/>
    <sheet name="storages" sheetId="3" r:id="rId3"/>
    <sheet name="storage status" sheetId="6" r:id="rId4"/>
    <sheet name="orders" sheetId="5" r:id="rId5"/>
    <sheet name="scenario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2" l="1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C6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6" i="2"/>
  <c r="C57" i="2"/>
  <c r="C58" i="2"/>
  <c r="C59" i="2"/>
  <c r="C60" i="2"/>
  <c r="C61" i="2"/>
  <c r="C62" i="2"/>
  <c r="C63" i="2"/>
  <c r="C65" i="2"/>
  <c r="E65" i="2" l="1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</calcChain>
</file>

<file path=xl/sharedStrings.xml><?xml version="1.0" encoding="utf-8"?>
<sst xmlns="http://schemas.openxmlformats.org/spreadsheetml/2006/main" count="365" uniqueCount="113">
  <si>
    <t>Product</t>
  </si>
  <si>
    <t>Station</t>
  </si>
  <si>
    <t>Milling 1</t>
  </si>
  <si>
    <t>P.T. Face 1 (min)</t>
  </si>
  <si>
    <t>P.T. Face 2 (min)</t>
  </si>
  <si>
    <t>Milling 2</t>
  </si>
  <si>
    <t>R.T. (min)</t>
  </si>
  <si>
    <t>Sawing</t>
  </si>
  <si>
    <t>Cleaning &amp; Drying</t>
  </si>
  <si>
    <t>Verification</t>
  </si>
  <si>
    <t>Laser</t>
  </si>
  <si>
    <t>Commissioning</t>
  </si>
  <si>
    <t>Powder coating</t>
  </si>
  <si>
    <t>Montage</t>
  </si>
  <si>
    <t>3D Printer</t>
  </si>
  <si>
    <t>Packaging</t>
  </si>
  <si>
    <t>Supplier</t>
  </si>
  <si>
    <t>Type Raw material</t>
  </si>
  <si>
    <t>Quantity Raw Material</t>
  </si>
  <si>
    <t>Supplier Laser</t>
  </si>
  <si>
    <t>Supplier 3D Printer</t>
  </si>
  <si>
    <t>Unit</t>
  </si>
  <si>
    <t>L</t>
  </si>
  <si>
    <t>m</t>
  </si>
  <si>
    <t>parts</t>
  </si>
  <si>
    <t>Time to delivery (days)</t>
  </si>
  <si>
    <t>unit</t>
  </si>
  <si>
    <t>Consum raw material</t>
  </si>
  <si>
    <t>-</t>
  </si>
  <si>
    <t>part</t>
  </si>
  <si>
    <t>Name oƒ storage</t>
  </si>
  <si>
    <t>Type of Product</t>
  </si>
  <si>
    <t>Max Storage</t>
  </si>
  <si>
    <t xml:space="preserve">Unit </t>
  </si>
  <si>
    <t>Main Storage</t>
  </si>
  <si>
    <t>Sawing Storage</t>
  </si>
  <si>
    <t>Laser Storage</t>
  </si>
  <si>
    <t>3D Printer Storage</t>
  </si>
  <si>
    <t>Electrical Part Storage</t>
  </si>
  <si>
    <t>Montage Storages</t>
  </si>
  <si>
    <t>Cases</t>
  </si>
  <si>
    <t>Orders</t>
  </si>
  <si>
    <t>scenarios</t>
  </si>
  <si>
    <t>Scenario 1: Machinery in maintance</t>
  </si>
  <si>
    <t>where</t>
  </si>
  <si>
    <t>consequence</t>
  </si>
  <si>
    <t>Stop for 1 day</t>
  </si>
  <si>
    <t>Cleaning &amp; drying</t>
  </si>
  <si>
    <t>Stop for 2 days</t>
  </si>
  <si>
    <t>Oven 1</t>
  </si>
  <si>
    <t>Stop completely</t>
  </si>
  <si>
    <t>Scenario 2: Supplier is out of order</t>
  </si>
  <si>
    <t>2 days delay</t>
  </si>
  <si>
    <t>5 days delay</t>
  </si>
  <si>
    <t>1 day delay</t>
  </si>
  <si>
    <t>Supplier Electrical parts</t>
  </si>
  <si>
    <t>ID</t>
  </si>
  <si>
    <t>Scenario 3: Storage working by low capacity</t>
  </si>
  <si>
    <t>Main storage</t>
  </si>
  <si>
    <t>limit by 0</t>
  </si>
  <si>
    <t>limit by 10</t>
  </si>
  <si>
    <t>limit by 2</t>
  </si>
  <si>
    <t>Electrical parts</t>
  </si>
  <si>
    <t>Scenario 4: Difficulty in transportation</t>
  </si>
  <si>
    <t>Milling 1 -&gt; Sawing</t>
  </si>
  <si>
    <t>Scenario 5: Mixing Scenarios</t>
  </si>
  <si>
    <t>Cleaning &amp; drying -&gt; Verification</t>
  </si>
  <si>
    <t>RT times by 5</t>
  </si>
  <si>
    <t>Power coating -&gt; Oven 1</t>
  </si>
  <si>
    <t>RT times by 2</t>
  </si>
  <si>
    <t xml:space="preserve"> Electrical Verification -&gt; Packaging</t>
  </si>
  <si>
    <t>RT times by 4</t>
  </si>
  <si>
    <t>Combine scenarios 1 and 13</t>
  </si>
  <si>
    <t>Combine scenarios 4 and 9</t>
  </si>
  <si>
    <t>Combine scenarios 7 and 11</t>
  </si>
  <si>
    <t>Combine scenarios 5 and 16</t>
  </si>
  <si>
    <t>ProductA</t>
  </si>
  <si>
    <t>ProductB</t>
  </si>
  <si>
    <t>ProductC</t>
  </si>
  <si>
    <t>ProductD</t>
  </si>
  <si>
    <t>ProductF</t>
  </si>
  <si>
    <t>final_prod</t>
  </si>
  <si>
    <t>base</t>
  </si>
  <si>
    <t>electrical_func</t>
  </si>
  <si>
    <t>Column1</t>
  </si>
  <si>
    <t>Column2</t>
  </si>
  <si>
    <t>Column3</t>
  </si>
  <si>
    <t>ProductE</t>
  </si>
  <si>
    <t>ProductA_complete_</t>
  </si>
  <si>
    <t>ProductB_complete_</t>
  </si>
  <si>
    <t>ProductC_complete_</t>
  </si>
  <si>
    <t>ProductD_complete_</t>
  </si>
  <si>
    <t>ProductE_complete_</t>
  </si>
  <si>
    <t>ProductF_complete_</t>
  </si>
  <si>
    <t>ProductA_notLasered_</t>
  </si>
  <si>
    <t>ProductB_notLasered_</t>
  </si>
  <si>
    <t>ProductC_notLasered_</t>
  </si>
  <si>
    <t>ProductD_notLasered_</t>
  </si>
  <si>
    <t>ProductE_notLasered_</t>
  </si>
  <si>
    <t>ProductF_notLasered_</t>
  </si>
  <si>
    <t>filament</t>
  </si>
  <si>
    <t>gas</t>
  </si>
  <si>
    <t>cutting</t>
  </si>
  <si>
    <t>Oven 2</t>
  </si>
  <si>
    <t>Electrical_Function_Verification</t>
  </si>
  <si>
    <t>Printer</t>
  </si>
  <si>
    <t>PT times by 3</t>
  </si>
  <si>
    <t>TT times by 3</t>
  </si>
  <si>
    <t>Scenario 2: Machine with malfunction</t>
  </si>
  <si>
    <t>Order</t>
  </si>
  <si>
    <t>10-15</t>
  </si>
  <si>
    <t>25-30</t>
  </si>
  <si>
    <t>43-47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</si>
</sst>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E6F5"/>
        <bgColor rgb="FFC0E6F5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wrapText="1"/>
    </xf>
    <xf numFmtId="0" fontId="2" fillId="0" borderId="0" xfId="0" applyFont="1"/>
    <xf numFmtId="164" fontId="0" fillId="2" borderId="1" xfId="0" applyNumberFormat="1" applyFill="1" applyBorder="1"/>
    <xf numFmtId="164" fontId="0" fillId="0" borderId="1" xfId="0" applyNumberFormat="1" applyBorder="1"/>
    <xf numFmtId="0" fontId="3" fillId="3" borderId="2" xfId="0" applyFont="1" applyFill="1" applyBorder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25" formatCode="hh:mm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607D28-C3A6-4E85-91D5-AF1A497C7693}" name="Table1" displayName="Table1" ref="A1:J65" totalsRowShown="0">
  <autoFilter ref="A1:J65" xr:uid="{C8607D28-C3A6-4E85-91D5-AF1A497C7693}"/>
  <tableColumns count="10">
    <tableColumn id="1" xr3:uid="{548CAF89-D653-47A1-8F75-CE9C9245A8F0}" name="Product"/>
    <tableColumn id="2" xr3:uid="{0E34C058-670B-40A6-A902-7BF78002A8D9}" name="Station"/>
    <tableColumn id="3" xr3:uid="{930075B7-77B5-4F24-9826-90B0D602C695}" name="P.T. Face 1 (min)" dataDxfId="24">
      <calculatedColumnFormula>HOUR(H2)*60+MINUTE(H2)</calculatedColumnFormula>
    </tableColumn>
    <tableColumn id="4" xr3:uid="{DDE261AA-7A2D-4A0F-9E68-B93C5F4AD807}" name="P.T. Face 2 (min)" dataDxfId="23">
      <calculatedColumnFormula>HOUR(I2)*60+MINUTE(I2)</calculatedColumnFormula>
    </tableColumn>
    <tableColumn id="6" xr3:uid="{94CD32BE-6CFE-4C60-BC47-CD8A23EBE40D}" name="R.T. (min)" dataDxfId="22">
      <calculatedColumnFormula>HOUR(J2)*60+MINUTE(J2)</calculatedColumnFormula>
    </tableColumn>
    <tableColumn id="8" xr3:uid="{84201AB2-008C-4F6F-ADD7-3242D1748541}" name="Consum raw material" dataDxfId="21"/>
    <tableColumn id="7" xr3:uid="{20FE9932-D21E-4251-A2DB-5AC6DADE0109}" name="unit" dataDxfId="20"/>
    <tableColumn id="5" xr3:uid="{2E1A4A51-ED3F-4A76-A1C7-4ECC00C90FDB}" name="Column1" dataDxfId="19"/>
    <tableColumn id="9" xr3:uid="{ED7DBB6B-6407-4C90-AF6E-4EB9BA4887BA}" name="Column2" dataDxfId="18"/>
    <tableColumn id="10" xr3:uid="{8E7B8809-1690-42E5-BE0E-1EADDF92A439}" name="Column3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DEC665-760E-4331-8EAB-40CF08D9E295}" name="Table2" displayName="Table2" ref="A1:E5" totalsRowShown="0">
  <autoFilter ref="A1:E5" xr:uid="{ABDEC665-760E-4331-8EAB-40CF08D9E295}"/>
  <tableColumns count="5">
    <tableColumn id="1" xr3:uid="{67327099-86DD-4D3D-B83A-08435CE74694}" name="Supplier"/>
    <tableColumn id="2" xr3:uid="{CD4BD5F8-A7EC-44AE-97AC-1090299A16C7}" name="Type Raw material"/>
    <tableColumn id="3" xr3:uid="{AD820D1B-5641-4C7E-893A-67FC3D51215E}" name="Quantity Raw Material"/>
    <tableColumn id="6" xr3:uid="{ABB518E8-7707-46AC-B1D1-EE7D6CEF393A}" name="Unit"/>
    <tableColumn id="4" xr3:uid="{7B9F0DE7-E9FE-4389-9962-88E3F484D813}" name="Time to delivery (day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7E8D6C-BA0F-430B-A8C9-3A690078C6D5}" name="Table3" displayName="Table3" ref="A1:D18" totalsRowShown="0">
  <autoFilter ref="A1:D18" xr:uid="{8F7E8D6C-BA0F-430B-A8C9-3A690078C6D5}"/>
  <tableColumns count="4">
    <tableColumn id="1" xr3:uid="{800E1C9C-E585-4BE0-834B-AD1DD28B90C8}" name="Name oƒ storage"/>
    <tableColumn id="2" xr3:uid="{1E5E09AE-741F-4622-B3A4-FD228ECBC584}" name="Type of Product"/>
    <tableColumn id="4" xr3:uid="{3A9E4CB3-DF03-4132-B40E-82035987350A}" name="Max Storage"/>
    <tableColumn id="5" xr3:uid="{D7404FD9-1331-45B9-BAB3-270FFEF01E2F}" name="Unit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9ACE09-F64F-4B00-BAD9-9F2C9052B925}" name="Table4" displayName="Table4" ref="A1:R11" totalsRowShown="0" headerRowDxfId="16">
  <autoFilter ref="A1:R11" xr:uid="{E99ACE09-F64F-4B00-BAD9-9F2C9052B925}"/>
  <tableColumns count="18">
    <tableColumn id="1" xr3:uid="{0BBC12CB-2F7A-489E-B78A-913CE88C2B87}" name="Cases"/>
    <tableColumn id="2" xr3:uid="{53A228A9-7F22-432C-8B2A-B3699F0F3EF1}" name="ProductA_complete_" dataDxfId="15"/>
    <tableColumn id="3" xr3:uid="{76BABAC2-F270-494D-806B-730733216F81}" name="ProductB_complete_" dataDxfId="14"/>
    <tableColumn id="4" xr3:uid="{2DB8E30D-0F05-4FE3-896E-6FB9F3B00FFA}" name="ProductC_complete_" dataDxfId="13"/>
    <tableColumn id="5" xr3:uid="{DFDD127F-0306-4596-A487-6B3B465EF10B}" name="ProductD_complete_" dataDxfId="12"/>
    <tableColumn id="6" xr3:uid="{C0D38448-4B0C-40F7-A44C-D653128FFF0C}" name="ProductE_complete_" dataDxfId="11"/>
    <tableColumn id="7" xr3:uid="{ACDDA3D3-F13F-46B7-919F-7C78552DC93D}" name="ProductF_complete_" dataDxfId="10"/>
    <tableColumn id="8" xr3:uid="{58E1C83A-4794-4C2B-9B22-45B32B08A344}" name="ProductA_notLasered_" dataDxfId="9"/>
    <tableColumn id="9" xr3:uid="{3FF451B5-E6C9-4CFE-AF4E-07ED264D401C}" name="ProductB_notLasered_" dataDxfId="8"/>
    <tableColumn id="10" xr3:uid="{FE2B253D-391D-4C65-8B53-EBAE956DA5CB}" name="ProductC_notLasered_" dataDxfId="7"/>
    <tableColumn id="11" xr3:uid="{49174C81-A291-4A3B-8A42-926183EC21FA}" name="ProductD_notLasered_" dataDxfId="6"/>
    <tableColumn id="12" xr3:uid="{2AE1A56C-E4B1-4F2E-9CF0-E3235967B8E4}" name="ProductE_notLasered_" dataDxfId="5"/>
    <tableColumn id="13" xr3:uid="{2D6A0BD4-6389-4C94-913C-875BF517F0D0}" name="ProductF_notLasered_" dataDxfId="4"/>
    <tableColumn id="14" xr3:uid="{EE672D01-FF15-4A13-998E-29E4ABE5895E}" name="Sawing" dataDxfId="3"/>
    <tableColumn id="15" xr3:uid="{F72A1A74-5644-4F11-B3A4-90954D7BF7C9}" name="Laser" dataDxfId="2"/>
    <tableColumn id="16" xr3:uid="{B1FAE4B0-4F55-46BF-A80E-269043B66E9A}" name="Printer"/>
    <tableColumn id="17" xr3:uid="{C3BC6CC7-808A-42F0-928E-D41BA966AC76}" name="Electrical_Function_Verification"/>
    <tableColumn id="18" xr3:uid="{916FE608-1F9A-4327-9D2F-9C0F289BDAE5}" name="Mo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C3407F-82D3-4B7E-9C91-AE282AC64628}" name="Table5" displayName="Table5" ref="A1:I51" totalsRowShown="0">
  <autoFilter ref="A1:I51" xr:uid="{A4C3407F-82D3-4B7E-9C91-AE282AC64628}"/>
  <tableColumns count="9">
    <tableColumn id="1" xr3:uid="{84C37559-B765-4111-8BDB-B773567265F8}" name="Orders">
      <calculatedColumnFormula>A1+1</calculatedColumnFormula>
    </tableColumn>
    <tableColumn id="2" xr3:uid="{3D25D0C2-1F19-43A2-B4F3-11BA681ACF29}" name="ProductA"/>
    <tableColumn id="3" xr3:uid="{D261A9C6-E980-43EB-B787-568AD596A76E}" name="ProductB"/>
    <tableColumn id="4" xr3:uid="{A4BBAC48-65A5-4585-B007-61D8AFB45AA6}" name="ProductC"/>
    <tableColumn id="5" xr3:uid="{7CC12DFC-6F2E-4F6A-A7CB-1F9E45A80C5A}" name="ProductD"/>
    <tableColumn id="6" xr3:uid="{589F7A70-EEB1-4714-B00F-44E91F17F669}" name="ProductE"/>
    <tableColumn id="7" xr3:uid="{3273C5A3-FA28-4E86-AAB1-FDEBFAA011B1}" name="ProductF"/>
    <tableColumn id="8" xr3:uid="{97ACEFEE-A195-4063-89A8-B8BA62F625AA}" name="base"/>
    <tableColumn id="9" xr3:uid="{84F3785E-7934-4895-A60C-E0F52925F4CD}" name="electrical_func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BC815E-D56F-40AC-A8CC-A90D375939AC}" name="Table6" displayName="Table6" ref="A1:E21" totalsRowShown="0">
  <autoFilter ref="A1:E21" xr:uid="{17BC815E-D56F-40AC-A8CC-A90D375939AC}"/>
  <tableColumns count="5">
    <tableColumn id="1" xr3:uid="{ED638792-31C3-4BB8-B653-2E83D5B3BA98}" name="scenarios"/>
    <tableColumn id="2" xr3:uid="{BCCA8C05-3910-4D3E-A055-EE3244189357}" name="ID"/>
    <tableColumn id="3" xr3:uid="{8B9C9008-5798-4E65-8548-16187CF45A2B}" name="where" dataDxfId="1"/>
    <tableColumn id="4" xr3:uid="{E307DE81-5B82-4033-9CA4-37F44907DBEB}" name="consequence" dataDxfId="0"/>
    <tableColumn id="5" xr3:uid="{75AABAD9-8518-4E95-9DD2-CE04650E9EDB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61B02-0448-468A-995C-43B6632BB025}">
  <dimension ref="A1:J65"/>
  <sheetViews>
    <sheetView topLeftCell="A30" workbookViewId="0">
      <selection activeCell="E42" sqref="E42"/>
    </sheetView>
  </sheetViews>
  <sheetFormatPr defaultRowHeight="14.4" x14ac:dyDescent="0.3"/>
  <cols>
    <col min="1" max="1" width="16.33203125" customWidth="1"/>
    <col min="2" max="2" width="24.21875" customWidth="1"/>
    <col min="3" max="4" width="16.6640625" customWidth="1"/>
    <col min="5" max="5" width="17.6640625" customWidth="1"/>
    <col min="6" max="6" width="19.88671875" customWidth="1"/>
    <col min="7" max="7" width="17.6640625" customWidth="1"/>
    <col min="8" max="8" width="10.33203125" customWidth="1"/>
    <col min="9" max="9" width="12.5546875" customWidth="1"/>
    <col min="10" max="10" width="10" customWidth="1"/>
  </cols>
  <sheetData>
    <row r="1" spans="1:10" x14ac:dyDescent="0.3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27</v>
      </c>
      <c r="G1" t="s">
        <v>26</v>
      </c>
      <c r="H1" t="s">
        <v>84</v>
      </c>
      <c r="I1" t="s">
        <v>85</v>
      </c>
      <c r="J1" t="s">
        <v>86</v>
      </c>
    </row>
    <row r="2" spans="1:10" x14ac:dyDescent="0.3">
      <c r="A2" t="s">
        <v>76</v>
      </c>
      <c r="B2" t="s">
        <v>2</v>
      </c>
      <c r="C2">
        <f t="shared" ref="C2:C33" si="0">HOUR(H2)*60+MINUTE(H2)</f>
        <v>90</v>
      </c>
      <c r="D2">
        <f t="shared" ref="D2:D33" si="1">HOUR(I2)*60+MINUTE(I2)</f>
        <v>45</v>
      </c>
      <c r="E2">
        <f t="shared" ref="E2:E33" si="2">HOUR(J2)*60+MINUTE(J2)</f>
        <v>600</v>
      </c>
      <c r="F2" s="9">
        <v>0</v>
      </c>
      <c r="G2" s="1" t="s">
        <v>28</v>
      </c>
      <c r="H2" s="6">
        <v>6.25E-2</v>
      </c>
      <c r="I2" s="6">
        <v>3.125E-2</v>
      </c>
      <c r="J2" s="6">
        <v>0.41666666666666669</v>
      </c>
    </row>
    <row r="3" spans="1:10" x14ac:dyDescent="0.3">
      <c r="A3" t="s">
        <v>77</v>
      </c>
      <c r="B3" t="s">
        <v>2</v>
      </c>
      <c r="C3">
        <f t="shared" si="0"/>
        <v>88</v>
      </c>
      <c r="D3">
        <f t="shared" si="1"/>
        <v>17</v>
      </c>
      <c r="E3">
        <f t="shared" si="2"/>
        <v>620</v>
      </c>
      <c r="F3" s="9">
        <v>0</v>
      </c>
      <c r="G3" s="1" t="s">
        <v>28</v>
      </c>
      <c r="H3" s="7">
        <v>6.1111111111111109E-2</v>
      </c>
      <c r="I3" s="7">
        <v>1.1805555555555555E-2</v>
      </c>
      <c r="J3" s="7">
        <v>0.43055555555555558</v>
      </c>
    </row>
    <row r="4" spans="1:10" x14ac:dyDescent="0.3">
      <c r="A4" t="s">
        <v>78</v>
      </c>
      <c r="B4" t="s">
        <v>2</v>
      </c>
      <c r="C4">
        <f t="shared" si="0"/>
        <v>85</v>
      </c>
      <c r="D4">
        <f t="shared" si="1"/>
        <v>30</v>
      </c>
      <c r="E4">
        <f t="shared" si="2"/>
        <v>600</v>
      </c>
      <c r="F4" s="9">
        <v>0</v>
      </c>
      <c r="G4" s="1" t="s">
        <v>28</v>
      </c>
      <c r="H4" s="6">
        <v>5.9027777777777776E-2</v>
      </c>
      <c r="I4" s="6">
        <v>2.0833333333333332E-2</v>
      </c>
      <c r="J4" s="6">
        <v>0.41666666666666669</v>
      </c>
    </row>
    <row r="5" spans="1:10" x14ac:dyDescent="0.3">
      <c r="A5" t="s">
        <v>79</v>
      </c>
      <c r="B5" t="s">
        <v>2</v>
      </c>
      <c r="C5">
        <f t="shared" si="0"/>
        <v>84</v>
      </c>
      <c r="D5">
        <f t="shared" si="1"/>
        <v>45</v>
      </c>
      <c r="E5">
        <f t="shared" si="2"/>
        <v>660</v>
      </c>
      <c r="F5" s="9">
        <v>0</v>
      </c>
      <c r="G5" s="1" t="s">
        <v>28</v>
      </c>
      <c r="H5" s="7">
        <v>5.8333333333333334E-2</v>
      </c>
      <c r="I5" s="7">
        <v>3.125E-2</v>
      </c>
      <c r="J5" s="7">
        <v>0.45833333333333331</v>
      </c>
    </row>
    <row r="6" spans="1:10" x14ac:dyDescent="0.3">
      <c r="A6" t="s">
        <v>87</v>
      </c>
      <c r="B6" t="s">
        <v>2</v>
      </c>
      <c r="C6">
        <f t="shared" si="0"/>
        <v>92</v>
      </c>
      <c r="D6">
        <f t="shared" si="1"/>
        <v>29</v>
      </c>
      <c r="E6">
        <f t="shared" si="2"/>
        <v>630</v>
      </c>
      <c r="F6" s="9">
        <v>0</v>
      </c>
      <c r="G6" s="1" t="s">
        <v>28</v>
      </c>
      <c r="H6" s="6">
        <v>6.3888888888888884E-2</v>
      </c>
      <c r="I6" s="6">
        <v>2.013888888888889E-2</v>
      </c>
      <c r="J6" s="6">
        <v>0.4375</v>
      </c>
    </row>
    <row r="7" spans="1:10" x14ac:dyDescent="0.3">
      <c r="A7" t="s">
        <v>80</v>
      </c>
      <c r="B7" t="s">
        <v>2</v>
      </c>
      <c r="C7">
        <f t="shared" si="0"/>
        <v>95</v>
      </c>
      <c r="D7">
        <f t="shared" si="1"/>
        <v>44</v>
      </c>
      <c r="E7">
        <f t="shared" si="2"/>
        <v>690</v>
      </c>
      <c r="F7" s="9">
        <v>0</v>
      </c>
      <c r="G7" s="1" t="s">
        <v>28</v>
      </c>
      <c r="H7" s="7">
        <v>6.5972222222222224E-2</v>
      </c>
      <c r="I7" s="7">
        <v>3.0555555555555555E-2</v>
      </c>
      <c r="J7" s="7">
        <v>0.47916666666666669</v>
      </c>
    </row>
    <row r="8" spans="1:10" x14ac:dyDescent="0.3">
      <c r="A8" t="s">
        <v>76</v>
      </c>
      <c r="B8" t="s">
        <v>5</v>
      </c>
      <c r="C8">
        <f t="shared" si="0"/>
        <v>93</v>
      </c>
      <c r="D8">
        <f t="shared" si="1"/>
        <v>35</v>
      </c>
      <c r="E8">
        <f t="shared" si="2"/>
        <v>630</v>
      </c>
      <c r="F8" s="9">
        <v>0</v>
      </c>
      <c r="G8" s="1" t="s">
        <v>28</v>
      </c>
      <c r="H8" s="6">
        <v>6.458333333333334E-2</v>
      </c>
      <c r="I8" s="6">
        <v>2.4305555555555556E-2</v>
      </c>
      <c r="J8" s="6">
        <v>0.4375</v>
      </c>
    </row>
    <row r="9" spans="1:10" x14ac:dyDescent="0.3">
      <c r="A9" t="s">
        <v>77</v>
      </c>
      <c r="B9" t="s">
        <v>5</v>
      </c>
      <c r="C9">
        <f t="shared" si="0"/>
        <v>80</v>
      </c>
      <c r="D9">
        <f t="shared" si="1"/>
        <v>49</v>
      </c>
      <c r="E9">
        <f t="shared" si="2"/>
        <v>640</v>
      </c>
      <c r="F9" s="9">
        <v>0</v>
      </c>
      <c r="G9" s="1" t="s">
        <v>28</v>
      </c>
      <c r="H9" s="7">
        <v>5.5555555555555552E-2</v>
      </c>
      <c r="I9" s="7">
        <v>3.4027777777777775E-2</v>
      </c>
      <c r="J9" s="7">
        <v>0.44444444444444442</v>
      </c>
    </row>
    <row r="10" spans="1:10" x14ac:dyDescent="0.3">
      <c r="A10" t="s">
        <v>78</v>
      </c>
      <c r="B10" t="s">
        <v>5</v>
      </c>
      <c r="C10">
        <f t="shared" si="0"/>
        <v>75</v>
      </c>
      <c r="D10">
        <f t="shared" si="1"/>
        <v>56</v>
      </c>
      <c r="E10">
        <f t="shared" si="2"/>
        <v>680</v>
      </c>
      <c r="F10" s="9">
        <v>0</v>
      </c>
      <c r="G10" s="1" t="s">
        <v>28</v>
      </c>
      <c r="H10" s="6">
        <v>5.2083333333333336E-2</v>
      </c>
      <c r="I10" s="6">
        <v>3.888888888888889E-2</v>
      </c>
      <c r="J10" s="6">
        <v>0.47222222222222221</v>
      </c>
    </row>
    <row r="11" spans="1:10" x14ac:dyDescent="0.3">
      <c r="A11" t="s">
        <v>79</v>
      </c>
      <c r="B11" t="s">
        <v>5</v>
      </c>
      <c r="C11">
        <f t="shared" si="0"/>
        <v>89</v>
      </c>
      <c r="D11">
        <f t="shared" si="1"/>
        <v>19</v>
      </c>
      <c r="E11">
        <f t="shared" si="2"/>
        <v>650</v>
      </c>
      <c r="F11" s="9">
        <v>0</v>
      </c>
      <c r="G11" s="1" t="s">
        <v>28</v>
      </c>
      <c r="H11" s="7">
        <v>6.1805555555555558E-2</v>
      </c>
      <c r="I11" s="7">
        <v>1.3194444444444444E-2</v>
      </c>
      <c r="J11" s="7">
        <v>0.4513888888888889</v>
      </c>
    </row>
    <row r="12" spans="1:10" x14ac:dyDescent="0.3">
      <c r="A12" t="s">
        <v>87</v>
      </c>
      <c r="B12" t="s">
        <v>5</v>
      </c>
      <c r="C12">
        <f t="shared" si="0"/>
        <v>95</v>
      </c>
      <c r="D12">
        <f t="shared" si="1"/>
        <v>28</v>
      </c>
      <c r="E12">
        <f t="shared" si="2"/>
        <v>720</v>
      </c>
      <c r="F12" s="9">
        <v>0</v>
      </c>
      <c r="G12" s="1" t="s">
        <v>28</v>
      </c>
      <c r="H12" s="6">
        <v>6.5972222222222224E-2</v>
      </c>
      <c r="I12" s="6">
        <v>1.9444444444444445E-2</v>
      </c>
      <c r="J12" s="6">
        <v>0.5</v>
      </c>
    </row>
    <row r="13" spans="1:10" x14ac:dyDescent="0.3">
      <c r="A13" t="s">
        <v>80</v>
      </c>
      <c r="B13" t="s">
        <v>5</v>
      </c>
      <c r="C13">
        <f t="shared" si="0"/>
        <v>92</v>
      </c>
      <c r="D13">
        <f t="shared" si="1"/>
        <v>22</v>
      </c>
      <c r="E13">
        <f t="shared" si="2"/>
        <v>675</v>
      </c>
      <c r="F13" s="9">
        <v>0</v>
      </c>
      <c r="G13" s="1" t="s">
        <v>28</v>
      </c>
      <c r="H13" s="7">
        <v>6.3888888888888884E-2</v>
      </c>
      <c r="I13" s="7">
        <v>1.5277777777777777E-2</v>
      </c>
      <c r="J13" s="7">
        <v>0.46875</v>
      </c>
    </row>
    <row r="14" spans="1:10" x14ac:dyDescent="0.3">
      <c r="A14" t="s">
        <v>76</v>
      </c>
      <c r="B14" t="s">
        <v>7</v>
      </c>
      <c r="C14">
        <f t="shared" si="0"/>
        <v>455</v>
      </c>
      <c r="D14">
        <f t="shared" si="1"/>
        <v>155</v>
      </c>
      <c r="E14">
        <f t="shared" si="2"/>
        <v>630</v>
      </c>
      <c r="F14" s="9">
        <v>1</v>
      </c>
      <c r="G14" t="s">
        <v>29</v>
      </c>
      <c r="H14" s="6">
        <v>0.31597222222222221</v>
      </c>
      <c r="I14" s="6">
        <v>0.1076388888888889</v>
      </c>
      <c r="J14" s="6">
        <v>0.4375</v>
      </c>
    </row>
    <row r="15" spans="1:10" x14ac:dyDescent="0.3">
      <c r="A15" t="s">
        <v>77</v>
      </c>
      <c r="B15" t="s">
        <v>7</v>
      </c>
      <c r="C15">
        <f t="shared" si="0"/>
        <v>468</v>
      </c>
      <c r="D15">
        <f t="shared" si="1"/>
        <v>184</v>
      </c>
      <c r="E15">
        <f t="shared" si="2"/>
        <v>640</v>
      </c>
      <c r="F15" s="9">
        <v>1</v>
      </c>
      <c r="G15" t="s">
        <v>29</v>
      </c>
      <c r="H15" s="7">
        <v>0.32500000000000001</v>
      </c>
      <c r="I15" s="7">
        <v>0.12777777777777777</v>
      </c>
      <c r="J15" s="7">
        <v>0.44444444444444442</v>
      </c>
    </row>
    <row r="16" spans="1:10" x14ac:dyDescent="0.3">
      <c r="A16" t="s">
        <v>78</v>
      </c>
      <c r="B16" t="s">
        <v>7</v>
      </c>
      <c r="C16">
        <f t="shared" si="0"/>
        <v>480</v>
      </c>
      <c r="D16">
        <f t="shared" si="1"/>
        <v>154</v>
      </c>
      <c r="E16">
        <f t="shared" si="2"/>
        <v>680</v>
      </c>
      <c r="F16" s="9">
        <v>1</v>
      </c>
      <c r="G16" t="s">
        <v>29</v>
      </c>
      <c r="H16" s="6">
        <v>0.33333333333333331</v>
      </c>
      <c r="I16" s="6">
        <v>0.10694444444444444</v>
      </c>
      <c r="J16" s="6">
        <v>0.47222222222222221</v>
      </c>
    </row>
    <row r="17" spans="1:10" x14ac:dyDescent="0.3">
      <c r="A17" t="s">
        <v>79</v>
      </c>
      <c r="B17" t="s">
        <v>7</v>
      </c>
      <c r="C17">
        <f t="shared" si="0"/>
        <v>500</v>
      </c>
      <c r="D17">
        <f t="shared" si="1"/>
        <v>105</v>
      </c>
      <c r="E17">
        <f t="shared" si="2"/>
        <v>650</v>
      </c>
      <c r="F17" s="9">
        <v>1</v>
      </c>
      <c r="G17" t="s">
        <v>29</v>
      </c>
      <c r="H17" s="7">
        <v>0.34722222222222221</v>
      </c>
      <c r="I17" s="7">
        <v>7.2916666666666671E-2</v>
      </c>
      <c r="J17" s="7">
        <v>0.4513888888888889</v>
      </c>
    </row>
    <row r="18" spans="1:10" x14ac:dyDescent="0.3">
      <c r="A18" t="s">
        <v>87</v>
      </c>
      <c r="B18" t="s">
        <v>7</v>
      </c>
      <c r="C18">
        <f t="shared" si="0"/>
        <v>525</v>
      </c>
      <c r="D18">
        <f t="shared" si="1"/>
        <v>163</v>
      </c>
      <c r="E18">
        <f t="shared" si="2"/>
        <v>720</v>
      </c>
      <c r="F18" s="9">
        <v>1</v>
      </c>
      <c r="G18" t="s">
        <v>29</v>
      </c>
      <c r="H18" s="6">
        <v>0.36458333333333331</v>
      </c>
      <c r="I18" s="6">
        <v>0.11319444444444444</v>
      </c>
      <c r="J18" s="6">
        <v>0.5</v>
      </c>
    </row>
    <row r="19" spans="1:10" x14ac:dyDescent="0.3">
      <c r="A19" t="s">
        <v>80</v>
      </c>
      <c r="B19" t="s">
        <v>7</v>
      </c>
      <c r="C19">
        <f t="shared" si="0"/>
        <v>482</v>
      </c>
      <c r="D19">
        <f t="shared" si="1"/>
        <v>150</v>
      </c>
      <c r="E19">
        <f t="shared" si="2"/>
        <v>675</v>
      </c>
      <c r="F19" s="9">
        <v>1</v>
      </c>
      <c r="G19" t="s">
        <v>29</v>
      </c>
      <c r="H19" s="7">
        <v>0.3347222222222222</v>
      </c>
      <c r="I19" s="7">
        <v>0.10416666666666667</v>
      </c>
      <c r="J19" s="7">
        <v>0.46875</v>
      </c>
    </row>
    <row r="20" spans="1:10" x14ac:dyDescent="0.3">
      <c r="A20" t="s">
        <v>76</v>
      </c>
      <c r="B20" t="s">
        <v>8</v>
      </c>
      <c r="C20">
        <f t="shared" si="0"/>
        <v>886</v>
      </c>
      <c r="D20">
        <f t="shared" si="1"/>
        <v>0</v>
      </c>
      <c r="E20">
        <f t="shared" si="2"/>
        <v>300</v>
      </c>
      <c r="F20" s="9">
        <v>0</v>
      </c>
      <c r="G20" s="1" t="s">
        <v>28</v>
      </c>
      <c r="H20" s="6">
        <v>0.61527777777777781</v>
      </c>
      <c r="I20" s="6">
        <v>0</v>
      </c>
      <c r="J20" s="6">
        <v>0.20833333333333334</v>
      </c>
    </row>
    <row r="21" spans="1:10" x14ac:dyDescent="0.3">
      <c r="A21" t="s">
        <v>77</v>
      </c>
      <c r="B21" t="s">
        <v>8</v>
      </c>
      <c r="C21">
        <f t="shared" si="0"/>
        <v>930</v>
      </c>
      <c r="D21">
        <f t="shared" si="1"/>
        <v>0</v>
      </c>
      <c r="E21">
        <f t="shared" si="2"/>
        <v>320</v>
      </c>
      <c r="F21" s="9">
        <v>0</v>
      </c>
      <c r="G21" s="1" t="s">
        <v>28</v>
      </c>
      <c r="H21" s="7">
        <v>0.64583333333333337</v>
      </c>
      <c r="I21" s="7">
        <v>0</v>
      </c>
      <c r="J21" s="7">
        <v>0.22222222222222221</v>
      </c>
    </row>
    <row r="22" spans="1:10" x14ac:dyDescent="0.3">
      <c r="A22" t="s">
        <v>78</v>
      </c>
      <c r="B22" t="s">
        <v>8</v>
      </c>
      <c r="C22">
        <f t="shared" si="0"/>
        <v>826</v>
      </c>
      <c r="D22">
        <f t="shared" si="1"/>
        <v>0</v>
      </c>
      <c r="E22">
        <f t="shared" si="2"/>
        <v>360</v>
      </c>
      <c r="F22" s="9">
        <v>0</v>
      </c>
      <c r="G22" s="1" t="s">
        <v>28</v>
      </c>
      <c r="H22" s="6">
        <v>0.57361111111111107</v>
      </c>
      <c r="I22" s="6">
        <v>0</v>
      </c>
      <c r="J22" s="6">
        <v>0.25</v>
      </c>
    </row>
    <row r="23" spans="1:10" x14ac:dyDescent="0.3">
      <c r="A23" t="s">
        <v>79</v>
      </c>
      <c r="B23" t="s">
        <v>8</v>
      </c>
      <c r="C23">
        <f t="shared" si="0"/>
        <v>887</v>
      </c>
      <c r="D23">
        <f t="shared" si="1"/>
        <v>0</v>
      </c>
      <c r="E23">
        <f t="shared" si="2"/>
        <v>235</v>
      </c>
      <c r="F23" s="9">
        <v>0</v>
      </c>
      <c r="G23" s="1" t="s">
        <v>28</v>
      </c>
      <c r="H23" s="7">
        <v>0.61597222222222225</v>
      </c>
      <c r="I23" s="7">
        <v>0</v>
      </c>
      <c r="J23" s="7">
        <v>0.16319444444444445</v>
      </c>
    </row>
    <row r="24" spans="1:10" x14ac:dyDescent="0.3">
      <c r="A24" t="s">
        <v>87</v>
      </c>
      <c r="B24" t="s">
        <v>8</v>
      </c>
      <c r="C24">
        <f t="shared" si="0"/>
        <v>950</v>
      </c>
      <c r="D24">
        <f t="shared" si="1"/>
        <v>0</v>
      </c>
      <c r="E24">
        <f t="shared" si="2"/>
        <v>290</v>
      </c>
      <c r="F24" s="9">
        <v>0</v>
      </c>
      <c r="G24" s="1" t="s">
        <v>28</v>
      </c>
      <c r="H24" s="6">
        <v>0.65972222222222221</v>
      </c>
      <c r="I24" s="6">
        <v>0</v>
      </c>
      <c r="J24" s="6">
        <v>0.2013888888888889</v>
      </c>
    </row>
    <row r="25" spans="1:10" x14ac:dyDescent="0.3">
      <c r="A25" t="s">
        <v>80</v>
      </c>
      <c r="B25" t="s">
        <v>8</v>
      </c>
      <c r="C25">
        <f t="shared" si="0"/>
        <v>961</v>
      </c>
      <c r="D25">
        <f t="shared" si="1"/>
        <v>0</v>
      </c>
      <c r="E25">
        <f t="shared" si="2"/>
        <v>336</v>
      </c>
      <c r="F25" s="9">
        <v>0</v>
      </c>
      <c r="G25" s="1" t="s">
        <v>28</v>
      </c>
      <c r="H25" s="7">
        <v>0.66736111111111107</v>
      </c>
      <c r="I25" s="7">
        <v>0</v>
      </c>
      <c r="J25" s="7">
        <v>0.23333333333333334</v>
      </c>
    </row>
    <row r="26" spans="1:10" x14ac:dyDescent="0.3">
      <c r="A26" t="s">
        <v>76</v>
      </c>
      <c r="B26" t="s">
        <v>9</v>
      </c>
      <c r="C26">
        <f t="shared" si="0"/>
        <v>630</v>
      </c>
      <c r="D26">
        <f t="shared" si="1"/>
        <v>0</v>
      </c>
      <c r="E26">
        <f t="shared" si="2"/>
        <v>320</v>
      </c>
      <c r="F26" s="9">
        <v>0</v>
      </c>
      <c r="G26" s="1" t="s">
        <v>28</v>
      </c>
      <c r="H26" s="6">
        <v>0.4375</v>
      </c>
      <c r="I26" s="6">
        <v>0</v>
      </c>
      <c r="J26" s="6">
        <v>0.22222222222222221</v>
      </c>
    </row>
    <row r="27" spans="1:10" x14ac:dyDescent="0.3">
      <c r="A27" t="s">
        <v>77</v>
      </c>
      <c r="B27" t="s">
        <v>9</v>
      </c>
      <c r="C27">
        <f t="shared" si="0"/>
        <v>629</v>
      </c>
      <c r="D27">
        <f t="shared" si="1"/>
        <v>0</v>
      </c>
      <c r="E27">
        <f t="shared" si="2"/>
        <v>310</v>
      </c>
      <c r="F27" s="9">
        <v>0</v>
      </c>
      <c r="G27" s="1" t="s">
        <v>28</v>
      </c>
      <c r="H27" s="7">
        <v>0.43680555555555556</v>
      </c>
      <c r="I27" s="7">
        <v>0</v>
      </c>
      <c r="J27" s="7">
        <v>0.21527777777777779</v>
      </c>
    </row>
    <row r="28" spans="1:10" x14ac:dyDescent="0.3">
      <c r="A28" t="s">
        <v>78</v>
      </c>
      <c r="B28" t="s">
        <v>9</v>
      </c>
      <c r="C28">
        <f t="shared" si="0"/>
        <v>660</v>
      </c>
      <c r="D28">
        <f t="shared" si="1"/>
        <v>0</v>
      </c>
      <c r="E28">
        <f t="shared" si="2"/>
        <v>325</v>
      </c>
      <c r="F28" s="9">
        <v>0</v>
      </c>
      <c r="G28" s="1" t="s">
        <v>28</v>
      </c>
      <c r="H28" s="6">
        <v>0.45833333333333331</v>
      </c>
      <c r="I28" s="6">
        <v>0</v>
      </c>
      <c r="J28" s="6">
        <v>0.22569444444444445</v>
      </c>
    </row>
    <row r="29" spans="1:10" x14ac:dyDescent="0.3">
      <c r="A29" t="s">
        <v>79</v>
      </c>
      <c r="B29" t="s">
        <v>9</v>
      </c>
      <c r="C29">
        <f t="shared" si="0"/>
        <v>580</v>
      </c>
      <c r="D29">
        <f t="shared" si="1"/>
        <v>0</v>
      </c>
      <c r="E29">
        <f t="shared" si="2"/>
        <v>324</v>
      </c>
      <c r="F29" s="9">
        <v>0</v>
      </c>
      <c r="G29" s="1" t="s">
        <v>28</v>
      </c>
      <c r="H29" s="7">
        <v>0.40277777777777779</v>
      </c>
      <c r="I29" s="7">
        <v>0</v>
      </c>
      <c r="J29" s="7">
        <v>0.22500000000000001</v>
      </c>
    </row>
    <row r="30" spans="1:10" x14ac:dyDescent="0.3">
      <c r="A30" t="s">
        <v>87</v>
      </c>
      <c r="B30" t="s">
        <v>9</v>
      </c>
      <c r="C30">
        <f t="shared" si="0"/>
        <v>650</v>
      </c>
      <c r="D30">
        <f t="shared" si="1"/>
        <v>0</v>
      </c>
      <c r="E30">
        <f t="shared" si="2"/>
        <v>320</v>
      </c>
      <c r="F30" s="9">
        <v>0</v>
      </c>
      <c r="G30" s="1" t="s">
        <v>28</v>
      </c>
      <c r="H30" s="6">
        <v>0.4513888888888889</v>
      </c>
      <c r="I30" s="6">
        <v>0</v>
      </c>
      <c r="J30" s="6">
        <v>0.22222222222222221</v>
      </c>
    </row>
    <row r="31" spans="1:10" x14ac:dyDescent="0.3">
      <c r="A31" t="s">
        <v>80</v>
      </c>
      <c r="B31" t="s">
        <v>9</v>
      </c>
      <c r="C31">
        <f t="shared" si="0"/>
        <v>689</v>
      </c>
      <c r="D31">
        <f t="shared" si="1"/>
        <v>0</v>
      </c>
      <c r="E31">
        <f t="shared" si="2"/>
        <v>310</v>
      </c>
      <c r="F31" s="9">
        <v>0</v>
      </c>
      <c r="G31" s="1" t="s">
        <v>28</v>
      </c>
      <c r="H31" s="7">
        <v>0.47847222222222224</v>
      </c>
      <c r="I31" s="7">
        <v>0</v>
      </c>
      <c r="J31" s="7">
        <v>0.21527777777777779</v>
      </c>
    </row>
    <row r="32" spans="1:10" x14ac:dyDescent="0.3">
      <c r="A32" t="s">
        <v>76</v>
      </c>
      <c r="B32" t="s">
        <v>10</v>
      </c>
      <c r="C32">
        <f t="shared" si="0"/>
        <v>335</v>
      </c>
      <c r="D32">
        <f t="shared" si="1"/>
        <v>0</v>
      </c>
      <c r="E32">
        <f t="shared" si="2"/>
        <v>920</v>
      </c>
      <c r="F32" s="9">
        <v>1</v>
      </c>
      <c r="G32" s="1" t="s">
        <v>22</v>
      </c>
      <c r="H32" s="6">
        <v>0.2326388888888889</v>
      </c>
      <c r="I32" s="6">
        <v>0</v>
      </c>
      <c r="J32" s="6">
        <v>0.63888888888888884</v>
      </c>
    </row>
    <row r="33" spans="1:10" x14ac:dyDescent="0.3">
      <c r="A33" t="s">
        <v>77</v>
      </c>
      <c r="B33" t="s">
        <v>10</v>
      </c>
      <c r="C33">
        <f t="shared" si="0"/>
        <v>380</v>
      </c>
      <c r="D33">
        <f t="shared" si="1"/>
        <v>0</v>
      </c>
      <c r="E33">
        <f t="shared" si="2"/>
        <v>910</v>
      </c>
      <c r="F33" s="9">
        <v>1</v>
      </c>
      <c r="G33" s="1" t="s">
        <v>22</v>
      </c>
      <c r="H33" s="7">
        <v>0.2638888888888889</v>
      </c>
      <c r="I33" s="7">
        <v>0</v>
      </c>
      <c r="J33" s="7">
        <v>0.63194444444444442</v>
      </c>
    </row>
    <row r="34" spans="1:10" x14ac:dyDescent="0.3">
      <c r="A34" t="s">
        <v>78</v>
      </c>
      <c r="B34" t="s">
        <v>10</v>
      </c>
      <c r="C34">
        <f t="shared" ref="C34:C62" si="3">HOUR(H34)*60+MINUTE(H34)</f>
        <v>430</v>
      </c>
      <c r="D34">
        <f t="shared" ref="D34:D62" si="4">HOUR(I34)*60+MINUTE(I34)</f>
        <v>0</v>
      </c>
      <c r="E34">
        <f t="shared" ref="E34:E62" si="5">HOUR(J34)*60+MINUTE(J34)</f>
        <v>915</v>
      </c>
      <c r="F34" s="9">
        <v>1</v>
      </c>
      <c r="G34" s="1" t="s">
        <v>22</v>
      </c>
      <c r="H34" s="6">
        <v>0.2986111111111111</v>
      </c>
      <c r="I34" s="6">
        <v>0</v>
      </c>
      <c r="J34" s="6">
        <v>0.63541666666666663</v>
      </c>
    </row>
    <row r="35" spans="1:10" x14ac:dyDescent="0.3">
      <c r="A35" t="s">
        <v>79</v>
      </c>
      <c r="B35" t="s">
        <v>10</v>
      </c>
      <c r="C35">
        <f t="shared" si="3"/>
        <v>394</v>
      </c>
      <c r="D35">
        <f t="shared" si="4"/>
        <v>0</v>
      </c>
      <c r="E35">
        <f t="shared" si="5"/>
        <v>925</v>
      </c>
      <c r="F35" s="9">
        <v>1</v>
      </c>
      <c r="G35" s="1" t="s">
        <v>22</v>
      </c>
      <c r="H35" s="7">
        <v>0.27361111111111114</v>
      </c>
      <c r="I35" s="7">
        <v>0</v>
      </c>
      <c r="J35" s="7">
        <v>0.64236111111111116</v>
      </c>
    </row>
    <row r="36" spans="1:10" x14ac:dyDescent="0.3">
      <c r="A36" t="s">
        <v>87</v>
      </c>
      <c r="B36" t="s">
        <v>10</v>
      </c>
      <c r="C36">
        <f t="shared" si="3"/>
        <v>346</v>
      </c>
      <c r="D36">
        <f t="shared" si="4"/>
        <v>0</v>
      </c>
      <c r="E36">
        <f t="shared" si="5"/>
        <v>910</v>
      </c>
      <c r="F36" s="9">
        <v>1</v>
      </c>
      <c r="G36" s="1" t="s">
        <v>22</v>
      </c>
      <c r="H36" s="6">
        <v>0.24027777777777778</v>
      </c>
      <c r="I36" s="6">
        <v>0</v>
      </c>
      <c r="J36" s="6">
        <v>0.63194444444444442</v>
      </c>
    </row>
    <row r="37" spans="1:10" x14ac:dyDescent="0.3">
      <c r="A37" t="s">
        <v>80</v>
      </c>
      <c r="B37" t="s">
        <v>10</v>
      </c>
      <c r="C37">
        <f t="shared" si="3"/>
        <v>349</v>
      </c>
      <c r="D37">
        <f t="shared" si="4"/>
        <v>0</v>
      </c>
      <c r="E37">
        <f t="shared" si="5"/>
        <v>900</v>
      </c>
      <c r="F37" s="9">
        <v>1</v>
      </c>
      <c r="G37" s="1" t="s">
        <v>22</v>
      </c>
      <c r="H37" s="7">
        <v>0.24236111111111111</v>
      </c>
      <c r="I37" s="7">
        <v>0</v>
      </c>
      <c r="J37" s="7">
        <v>0.625</v>
      </c>
    </row>
    <row r="38" spans="1:10" x14ac:dyDescent="0.3">
      <c r="A38" t="s">
        <v>76</v>
      </c>
      <c r="B38" t="s">
        <v>11</v>
      </c>
      <c r="C38">
        <f t="shared" si="3"/>
        <v>1420</v>
      </c>
      <c r="D38">
        <f t="shared" si="4"/>
        <v>1430</v>
      </c>
      <c r="E38">
        <f t="shared" si="5"/>
        <v>920</v>
      </c>
      <c r="F38" s="9">
        <v>0</v>
      </c>
      <c r="G38" s="1" t="s">
        <v>28</v>
      </c>
      <c r="H38" s="7">
        <v>0.98611111111111116</v>
      </c>
      <c r="I38" s="6">
        <v>0.99305555555555558</v>
      </c>
      <c r="J38" s="6">
        <v>0.63888888888888884</v>
      </c>
    </row>
    <row r="39" spans="1:10" x14ac:dyDescent="0.3">
      <c r="A39" t="s">
        <v>77</v>
      </c>
      <c r="B39" t="s">
        <v>11</v>
      </c>
      <c r="C39">
        <f t="shared" si="3"/>
        <v>1354</v>
      </c>
      <c r="D39">
        <f t="shared" si="4"/>
        <v>1433</v>
      </c>
      <c r="E39">
        <f t="shared" si="5"/>
        <v>932</v>
      </c>
      <c r="F39" s="9">
        <v>0</v>
      </c>
      <c r="G39" s="1" t="s">
        <v>28</v>
      </c>
      <c r="H39" s="7">
        <v>0.94027777777777777</v>
      </c>
      <c r="I39" s="7">
        <v>0.99513888888888891</v>
      </c>
      <c r="J39" s="7">
        <v>0.64722222222222225</v>
      </c>
    </row>
    <row r="40" spans="1:10" x14ac:dyDescent="0.3">
      <c r="A40" t="s">
        <v>78</v>
      </c>
      <c r="B40" t="s">
        <v>11</v>
      </c>
      <c r="C40">
        <f t="shared" si="3"/>
        <v>1376</v>
      </c>
      <c r="D40">
        <f t="shared" si="4"/>
        <v>1359</v>
      </c>
      <c r="E40">
        <f t="shared" si="5"/>
        <v>863</v>
      </c>
      <c r="F40" s="9">
        <v>0</v>
      </c>
      <c r="G40" s="1" t="s">
        <v>28</v>
      </c>
      <c r="H40" s="6">
        <v>0.9555555555555556</v>
      </c>
      <c r="I40" s="6">
        <v>0.94374999999999998</v>
      </c>
      <c r="J40" s="6">
        <v>0.59930555555555554</v>
      </c>
    </row>
    <row r="41" spans="1:10" x14ac:dyDescent="0.3">
      <c r="A41" t="s">
        <v>79</v>
      </c>
      <c r="B41" t="s">
        <v>11</v>
      </c>
      <c r="C41">
        <f t="shared" si="3"/>
        <v>1439</v>
      </c>
      <c r="D41">
        <f t="shared" si="4"/>
        <v>1394</v>
      </c>
      <c r="E41">
        <f t="shared" si="5"/>
        <v>920</v>
      </c>
      <c r="F41" s="9">
        <v>0</v>
      </c>
      <c r="G41" s="1" t="s">
        <v>28</v>
      </c>
      <c r="H41" s="7">
        <v>0.99930555555555556</v>
      </c>
      <c r="I41" s="7">
        <v>0.96805555555555556</v>
      </c>
      <c r="J41" s="7">
        <v>0.63888888888888884</v>
      </c>
    </row>
    <row r="42" spans="1:10" x14ac:dyDescent="0.3">
      <c r="A42" t="s">
        <v>87</v>
      </c>
      <c r="B42" t="s">
        <v>11</v>
      </c>
      <c r="C42">
        <f t="shared" si="3"/>
        <v>1313</v>
      </c>
      <c r="D42">
        <f t="shared" si="4"/>
        <v>1368</v>
      </c>
      <c r="E42">
        <f t="shared" si="5"/>
        <v>983</v>
      </c>
      <c r="F42" s="9">
        <v>0</v>
      </c>
      <c r="G42" s="1" t="s">
        <v>28</v>
      </c>
      <c r="H42" s="6">
        <v>0.91180555555555554</v>
      </c>
      <c r="I42" s="6">
        <v>0.95</v>
      </c>
      <c r="J42" s="6">
        <v>0.68263888888888891</v>
      </c>
    </row>
    <row r="43" spans="1:10" x14ac:dyDescent="0.3">
      <c r="A43" t="s">
        <v>80</v>
      </c>
      <c r="B43" t="s">
        <v>11</v>
      </c>
      <c r="C43">
        <f t="shared" si="3"/>
        <v>1433</v>
      </c>
      <c r="D43">
        <f t="shared" si="4"/>
        <v>1418</v>
      </c>
      <c r="E43">
        <f t="shared" si="5"/>
        <v>843</v>
      </c>
      <c r="F43" s="9">
        <v>0</v>
      </c>
      <c r="G43" s="1" t="s">
        <v>28</v>
      </c>
      <c r="H43" s="7">
        <v>0.99513888888888891</v>
      </c>
      <c r="I43" s="7">
        <v>0.98472222222222228</v>
      </c>
      <c r="J43" s="7">
        <v>0.5854166666666667</v>
      </c>
    </row>
    <row r="44" spans="1:10" x14ac:dyDescent="0.3">
      <c r="A44" t="s">
        <v>76</v>
      </c>
      <c r="B44" t="s">
        <v>12</v>
      </c>
      <c r="C44">
        <f t="shared" si="3"/>
        <v>1426</v>
      </c>
      <c r="D44">
        <f t="shared" si="4"/>
        <v>934</v>
      </c>
      <c r="E44">
        <f t="shared" si="5"/>
        <v>600</v>
      </c>
      <c r="F44" s="9">
        <v>0</v>
      </c>
      <c r="G44" s="1" t="s">
        <v>28</v>
      </c>
      <c r="H44" s="6">
        <v>0.99027777777777781</v>
      </c>
      <c r="I44" s="6">
        <v>0.64861111111111114</v>
      </c>
      <c r="J44" s="6">
        <v>0.41666666666666669</v>
      </c>
    </row>
    <row r="45" spans="1:10" x14ac:dyDescent="0.3">
      <c r="A45" t="s">
        <v>77</v>
      </c>
      <c r="B45" t="s">
        <v>12</v>
      </c>
      <c r="C45">
        <f t="shared" si="3"/>
        <v>1383</v>
      </c>
      <c r="D45">
        <f t="shared" si="4"/>
        <v>1005</v>
      </c>
      <c r="E45">
        <f t="shared" si="5"/>
        <v>620</v>
      </c>
      <c r="F45" s="9">
        <v>0</v>
      </c>
      <c r="G45" s="1" t="s">
        <v>28</v>
      </c>
      <c r="H45" s="7">
        <v>0.9604166666666667</v>
      </c>
      <c r="I45" s="7">
        <v>0.69791666666666663</v>
      </c>
      <c r="J45" s="7">
        <v>0.43055555555555558</v>
      </c>
    </row>
    <row r="46" spans="1:10" x14ac:dyDescent="0.3">
      <c r="A46" t="s">
        <v>78</v>
      </c>
      <c r="B46" t="s">
        <v>12</v>
      </c>
      <c r="C46">
        <f t="shared" si="3"/>
        <v>1426</v>
      </c>
      <c r="D46">
        <f t="shared" si="4"/>
        <v>1049</v>
      </c>
      <c r="E46">
        <f t="shared" si="5"/>
        <v>600</v>
      </c>
      <c r="F46" s="9">
        <v>0</v>
      </c>
      <c r="G46" s="1" t="s">
        <v>28</v>
      </c>
      <c r="H46" s="6">
        <v>0.99027777777777781</v>
      </c>
      <c r="I46" s="6">
        <v>0.72847222222222219</v>
      </c>
      <c r="J46" s="6">
        <v>0.41666666666666669</v>
      </c>
    </row>
    <row r="47" spans="1:10" x14ac:dyDescent="0.3">
      <c r="A47" t="s">
        <v>79</v>
      </c>
      <c r="B47" t="s">
        <v>12</v>
      </c>
      <c r="C47">
        <f t="shared" si="3"/>
        <v>1370</v>
      </c>
      <c r="D47">
        <f t="shared" si="4"/>
        <v>1110</v>
      </c>
      <c r="E47">
        <f t="shared" si="5"/>
        <v>660</v>
      </c>
      <c r="F47" s="9">
        <v>0</v>
      </c>
      <c r="G47" s="1" t="s">
        <v>28</v>
      </c>
      <c r="H47" s="7">
        <v>0.95138888888888884</v>
      </c>
      <c r="I47" s="7">
        <v>0.77083333333333337</v>
      </c>
      <c r="J47" s="7">
        <v>0.45833333333333331</v>
      </c>
    </row>
    <row r="48" spans="1:10" x14ac:dyDescent="0.3">
      <c r="A48" t="s">
        <v>87</v>
      </c>
      <c r="B48" t="s">
        <v>12</v>
      </c>
      <c r="C48">
        <f t="shared" si="3"/>
        <v>1319</v>
      </c>
      <c r="D48">
        <f t="shared" si="4"/>
        <v>1142</v>
      </c>
      <c r="E48">
        <f t="shared" si="5"/>
        <v>630</v>
      </c>
      <c r="F48" s="9">
        <v>0</v>
      </c>
      <c r="G48" s="1" t="s">
        <v>28</v>
      </c>
      <c r="H48" s="6">
        <v>0.91597222222222219</v>
      </c>
      <c r="I48" s="6">
        <v>0.79305555555555551</v>
      </c>
      <c r="J48" s="6">
        <v>0.4375</v>
      </c>
    </row>
    <row r="49" spans="1:10" x14ac:dyDescent="0.3">
      <c r="A49" t="s">
        <v>80</v>
      </c>
      <c r="B49" t="s">
        <v>12</v>
      </c>
      <c r="C49">
        <f t="shared" si="3"/>
        <v>1415</v>
      </c>
      <c r="D49">
        <f t="shared" si="4"/>
        <v>1114</v>
      </c>
      <c r="E49">
        <f t="shared" si="5"/>
        <v>690</v>
      </c>
      <c r="F49" s="9">
        <v>0</v>
      </c>
      <c r="G49" s="1" t="s">
        <v>28</v>
      </c>
      <c r="H49" s="7">
        <v>0.98263888888888884</v>
      </c>
      <c r="I49" s="7">
        <v>0.77361111111111114</v>
      </c>
      <c r="J49" s="7">
        <v>0.47916666666666669</v>
      </c>
    </row>
    <row r="50" spans="1:10" x14ac:dyDescent="0.3">
      <c r="A50" t="s">
        <v>76</v>
      </c>
      <c r="B50" t="s">
        <v>103</v>
      </c>
      <c r="C50">
        <f t="shared" si="3"/>
        <v>1344</v>
      </c>
      <c r="D50">
        <f t="shared" si="4"/>
        <v>0</v>
      </c>
      <c r="E50">
        <f t="shared" si="5"/>
        <v>1200</v>
      </c>
      <c r="F50" s="9">
        <v>0</v>
      </c>
      <c r="G50" s="1" t="s">
        <v>28</v>
      </c>
      <c r="H50" s="6">
        <v>0.93333333333333335</v>
      </c>
      <c r="I50" s="6">
        <v>0</v>
      </c>
      <c r="J50" s="6">
        <v>0.83333333333333337</v>
      </c>
    </row>
    <row r="51" spans="1:10" x14ac:dyDescent="0.3">
      <c r="A51" t="s">
        <v>77</v>
      </c>
      <c r="B51" t="s">
        <v>103</v>
      </c>
      <c r="C51">
        <f t="shared" si="3"/>
        <v>1420</v>
      </c>
      <c r="D51">
        <f t="shared" si="4"/>
        <v>0</v>
      </c>
      <c r="E51">
        <f t="shared" si="5"/>
        <v>1200</v>
      </c>
      <c r="F51" s="9">
        <v>0</v>
      </c>
      <c r="G51" s="1" t="s">
        <v>28</v>
      </c>
      <c r="H51" s="7">
        <v>0.98611111111111116</v>
      </c>
      <c r="I51" s="7">
        <v>0</v>
      </c>
      <c r="J51" s="7">
        <v>0.83333333333333337</v>
      </c>
    </row>
    <row r="52" spans="1:10" x14ac:dyDescent="0.3">
      <c r="A52" t="s">
        <v>78</v>
      </c>
      <c r="B52" t="s">
        <v>103</v>
      </c>
      <c r="C52">
        <f t="shared" si="3"/>
        <v>1230</v>
      </c>
      <c r="D52">
        <f t="shared" si="4"/>
        <v>0</v>
      </c>
      <c r="E52">
        <f t="shared" si="5"/>
        <v>1200</v>
      </c>
      <c r="F52" s="9">
        <v>0</v>
      </c>
      <c r="G52" s="1" t="s">
        <v>28</v>
      </c>
      <c r="H52" s="6">
        <v>0.85416666666666663</v>
      </c>
      <c r="I52" s="6">
        <v>0</v>
      </c>
      <c r="J52" s="6">
        <v>0.83333333333333337</v>
      </c>
    </row>
    <row r="53" spans="1:10" x14ac:dyDescent="0.3">
      <c r="A53" t="s">
        <v>79</v>
      </c>
      <c r="B53" t="s">
        <v>103</v>
      </c>
      <c r="C53">
        <f t="shared" si="3"/>
        <v>1310</v>
      </c>
      <c r="D53">
        <f t="shared" si="4"/>
        <v>0</v>
      </c>
      <c r="E53">
        <f t="shared" si="5"/>
        <v>1200</v>
      </c>
      <c r="F53" s="9">
        <v>0</v>
      </c>
      <c r="G53" s="1" t="s">
        <v>28</v>
      </c>
      <c r="H53" s="7">
        <v>0.90972222222222221</v>
      </c>
      <c r="I53" s="7">
        <v>0</v>
      </c>
      <c r="J53" s="7">
        <v>0.83333333333333337</v>
      </c>
    </row>
    <row r="54" spans="1:10" x14ac:dyDescent="0.3">
      <c r="A54" t="s">
        <v>87</v>
      </c>
      <c r="B54" t="s">
        <v>103</v>
      </c>
      <c r="C54">
        <f t="shared" si="3"/>
        <v>1439</v>
      </c>
      <c r="D54">
        <f t="shared" si="4"/>
        <v>0</v>
      </c>
      <c r="E54">
        <f t="shared" si="5"/>
        <v>1200</v>
      </c>
      <c r="F54" s="9">
        <v>0</v>
      </c>
      <c r="G54" s="1" t="s">
        <v>28</v>
      </c>
      <c r="H54" s="6">
        <v>0.99930555555555556</v>
      </c>
      <c r="I54" s="6">
        <v>0</v>
      </c>
      <c r="J54" s="6">
        <v>0.83333333333333337</v>
      </c>
    </row>
    <row r="55" spans="1:10" x14ac:dyDescent="0.3">
      <c r="A55" t="s">
        <v>80</v>
      </c>
      <c r="B55" t="s">
        <v>103</v>
      </c>
      <c r="C55">
        <f t="shared" si="3"/>
        <v>1425</v>
      </c>
      <c r="D55">
        <f t="shared" si="4"/>
        <v>0</v>
      </c>
      <c r="E55">
        <f t="shared" si="5"/>
        <v>1200</v>
      </c>
      <c r="F55" s="9">
        <v>0</v>
      </c>
      <c r="G55" s="1" t="s">
        <v>28</v>
      </c>
      <c r="H55" s="7">
        <v>0.98958333333333337</v>
      </c>
      <c r="I55" s="7">
        <v>0</v>
      </c>
      <c r="J55" s="7">
        <v>0.83333333333333337</v>
      </c>
    </row>
    <row r="56" spans="1:10" x14ac:dyDescent="0.3">
      <c r="A56" t="s">
        <v>76</v>
      </c>
      <c r="B56" t="s">
        <v>49</v>
      </c>
      <c r="C56">
        <f t="shared" si="3"/>
        <v>1290</v>
      </c>
      <c r="D56">
        <f t="shared" si="4"/>
        <v>0</v>
      </c>
      <c r="E56">
        <f t="shared" si="5"/>
        <v>1200</v>
      </c>
      <c r="F56" s="9">
        <v>0</v>
      </c>
      <c r="G56" s="1" t="s">
        <v>28</v>
      </c>
      <c r="H56" s="6">
        <v>0.89583333333333337</v>
      </c>
      <c r="I56" s="6">
        <v>0</v>
      </c>
      <c r="J56" s="6">
        <v>0.83333333333333337</v>
      </c>
    </row>
    <row r="57" spans="1:10" x14ac:dyDescent="0.3">
      <c r="A57" t="s">
        <v>77</v>
      </c>
      <c r="B57" t="s">
        <v>49</v>
      </c>
      <c r="C57">
        <f t="shared" si="3"/>
        <v>1394</v>
      </c>
      <c r="D57">
        <f t="shared" si="4"/>
        <v>0</v>
      </c>
      <c r="E57">
        <f t="shared" si="5"/>
        <v>1200</v>
      </c>
      <c r="F57" s="9">
        <v>0</v>
      </c>
      <c r="G57" s="1" t="s">
        <v>28</v>
      </c>
      <c r="H57" s="7">
        <v>0.96805555555555556</v>
      </c>
      <c r="I57" s="7">
        <v>0</v>
      </c>
      <c r="J57" s="7">
        <v>0.83333333333333337</v>
      </c>
    </row>
    <row r="58" spans="1:10" x14ac:dyDescent="0.3">
      <c r="A58" t="s">
        <v>78</v>
      </c>
      <c r="B58" t="s">
        <v>49</v>
      </c>
      <c r="C58">
        <f t="shared" si="3"/>
        <v>1350</v>
      </c>
      <c r="D58">
        <f t="shared" si="4"/>
        <v>0</v>
      </c>
      <c r="E58">
        <f t="shared" si="5"/>
        <v>1200</v>
      </c>
      <c r="F58" s="9">
        <v>0</v>
      </c>
      <c r="G58" s="1" t="s">
        <v>28</v>
      </c>
      <c r="H58" s="6">
        <v>0.9375</v>
      </c>
      <c r="I58" s="6">
        <v>0</v>
      </c>
      <c r="J58" s="6">
        <v>0.83333333333333337</v>
      </c>
    </row>
    <row r="59" spans="1:10" x14ac:dyDescent="0.3">
      <c r="A59" t="s">
        <v>79</v>
      </c>
      <c r="B59" t="s">
        <v>49</v>
      </c>
      <c r="C59">
        <f t="shared" si="3"/>
        <v>1290</v>
      </c>
      <c r="D59">
        <f t="shared" si="4"/>
        <v>0</v>
      </c>
      <c r="E59">
        <f t="shared" si="5"/>
        <v>1200</v>
      </c>
      <c r="F59" s="9">
        <v>0</v>
      </c>
      <c r="G59" s="1" t="s">
        <v>28</v>
      </c>
      <c r="H59" s="7">
        <v>0.89583333333333337</v>
      </c>
      <c r="I59" s="7">
        <v>0</v>
      </c>
      <c r="J59" s="7">
        <v>0.83333333333333337</v>
      </c>
    </row>
    <row r="60" spans="1:10" x14ac:dyDescent="0.3">
      <c r="A60" t="s">
        <v>87</v>
      </c>
      <c r="B60" t="s">
        <v>49</v>
      </c>
      <c r="C60">
        <f t="shared" si="3"/>
        <v>1422</v>
      </c>
      <c r="D60">
        <f t="shared" si="4"/>
        <v>0</v>
      </c>
      <c r="E60">
        <f t="shared" si="5"/>
        <v>1200</v>
      </c>
      <c r="F60" s="9">
        <v>0</v>
      </c>
      <c r="G60" s="1" t="s">
        <v>28</v>
      </c>
      <c r="H60" s="6">
        <v>0.98750000000000004</v>
      </c>
      <c r="I60" s="6">
        <v>0</v>
      </c>
      <c r="J60" s="6">
        <v>0.83333333333333337</v>
      </c>
    </row>
    <row r="61" spans="1:10" x14ac:dyDescent="0.3">
      <c r="A61" t="s">
        <v>80</v>
      </c>
      <c r="B61" t="s">
        <v>49</v>
      </c>
      <c r="C61">
        <f t="shared" si="3"/>
        <v>1325</v>
      </c>
      <c r="D61">
        <f t="shared" si="4"/>
        <v>0</v>
      </c>
      <c r="E61">
        <f t="shared" si="5"/>
        <v>1200</v>
      </c>
      <c r="F61" s="9">
        <v>0</v>
      </c>
      <c r="G61" s="1" t="s">
        <v>28</v>
      </c>
      <c r="H61" s="7">
        <v>0.92013888888888884</v>
      </c>
      <c r="I61" s="7">
        <v>0</v>
      </c>
      <c r="J61" s="7">
        <v>0.83333333333333337</v>
      </c>
    </row>
    <row r="62" spans="1:10" x14ac:dyDescent="0.3">
      <c r="A62" t="s">
        <v>82</v>
      </c>
      <c r="B62" t="s">
        <v>13</v>
      </c>
      <c r="C62">
        <f t="shared" si="3"/>
        <v>586</v>
      </c>
      <c r="D62">
        <f t="shared" si="4"/>
        <v>0</v>
      </c>
      <c r="E62">
        <f t="shared" si="5"/>
        <v>662</v>
      </c>
      <c r="F62" s="9">
        <v>0</v>
      </c>
      <c r="G62" s="1" t="s">
        <v>28</v>
      </c>
      <c r="H62" s="6">
        <v>0.40694444444444444</v>
      </c>
      <c r="I62" s="6">
        <v>0</v>
      </c>
      <c r="J62" s="6">
        <v>0.4597222222222222</v>
      </c>
    </row>
    <row r="63" spans="1:10" x14ac:dyDescent="0.3">
      <c r="A63" t="s">
        <v>82</v>
      </c>
      <c r="B63" t="s">
        <v>105</v>
      </c>
      <c r="C63">
        <f>2*3600+10*60+23</f>
        <v>7823</v>
      </c>
      <c r="D63">
        <f t="shared" ref="D63:E65" si="6">HOUR(I63)*60+MINUTE(I63)</f>
        <v>0</v>
      </c>
      <c r="E63">
        <f t="shared" si="6"/>
        <v>600</v>
      </c>
      <c r="F63" s="9">
        <v>2</v>
      </c>
      <c r="G63" s="1" t="s">
        <v>23</v>
      </c>
      <c r="H63" s="7">
        <v>0.10443287037037037</v>
      </c>
      <c r="I63" s="7">
        <v>0</v>
      </c>
      <c r="J63" s="7">
        <v>0.41666666666666669</v>
      </c>
    </row>
    <row r="64" spans="1:10" x14ac:dyDescent="0.3">
      <c r="A64" t="s">
        <v>83</v>
      </c>
      <c r="B64" t="s">
        <v>104</v>
      </c>
      <c r="C64">
        <f>HOUR(H64)*60+MINUTE(H64)</f>
        <v>225</v>
      </c>
      <c r="D64">
        <f t="shared" si="6"/>
        <v>0</v>
      </c>
      <c r="E64">
        <f t="shared" si="6"/>
        <v>320</v>
      </c>
      <c r="F64" s="9">
        <v>1</v>
      </c>
      <c r="G64" s="1" t="s">
        <v>29</v>
      </c>
      <c r="H64" s="6">
        <v>0.15625</v>
      </c>
      <c r="I64" s="6">
        <v>0</v>
      </c>
      <c r="J64" s="6">
        <v>0.22222222222222221</v>
      </c>
    </row>
    <row r="65" spans="1:10" x14ac:dyDescent="0.3">
      <c r="A65" t="s">
        <v>81</v>
      </c>
      <c r="B65" t="s">
        <v>15</v>
      </c>
      <c r="C65">
        <f>HOUR(H65)*60+MINUTE(H65)</f>
        <v>75</v>
      </c>
      <c r="D65">
        <f t="shared" si="6"/>
        <v>0</v>
      </c>
      <c r="E65">
        <f t="shared" si="6"/>
        <v>200</v>
      </c>
      <c r="F65" s="9">
        <v>0</v>
      </c>
      <c r="G65" s="1" t="s">
        <v>28</v>
      </c>
      <c r="H65" s="7">
        <v>5.2083333333333336E-2</v>
      </c>
      <c r="I65" s="7">
        <v>0</v>
      </c>
      <c r="J65" s="7">
        <v>0.1388888888888889</v>
      </c>
    </row>
  </sheetData>
  <phoneticPr fontId="1" type="noConversion"/>
  <pageMargins left="0.7" right="0.7" top="0.75" bottom="0.75" header="0.3" footer="0.3"/>
  <pageSetup orientation="portrait" r:id="rId1"/>
  <ignoredErrors>
    <ignoredError sqref="C63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E75E1-BE9B-44C5-97D7-E7B578D5FA99}">
  <dimension ref="A1:E5"/>
  <sheetViews>
    <sheetView tabSelected="1" workbookViewId="0">
      <selection activeCell="E5" sqref="E5"/>
    </sheetView>
  </sheetViews>
  <sheetFormatPr defaultRowHeight="14.4" x14ac:dyDescent="0.3"/>
  <cols>
    <col min="1" max="1" width="19.88671875" customWidth="1"/>
    <col min="2" max="2" width="17.88671875" customWidth="1"/>
    <col min="3" max="3" width="21.44140625" customWidth="1"/>
    <col min="4" max="4" width="9.33203125" customWidth="1"/>
    <col min="5" max="5" width="17" customWidth="1"/>
  </cols>
  <sheetData>
    <row r="1" spans="1:5" x14ac:dyDescent="0.3">
      <c r="A1" t="s">
        <v>16</v>
      </c>
      <c r="B1" t="s">
        <v>17</v>
      </c>
      <c r="C1" t="s">
        <v>18</v>
      </c>
      <c r="D1" t="s">
        <v>21</v>
      </c>
      <c r="E1" t="s">
        <v>25</v>
      </c>
    </row>
    <row r="2" spans="1:5" x14ac:dyDescent="0.3">
      <c r="A2" t="s">
        <v>7</v>
      </c>
      <c r="B2" t="s">
        <v>7</v>
      </c>
      <c r="C2">
        <v>10</v>
      </c>
      <c r="D2" t="s">
        <v>24</v>
      </c>
      <c r="E2">
        <v>3</v>
      </c>
    </row>
    <row r="3" spans="1:5" x14ac:dyDescent="0.3">
      <c r="A3" t="s">
        <v>10</v>
      </c>
      <c r="B3" t="s">
        <v>101</v>
      </c>
      <c r="C3">
        <v>10</v>
      </c>
      <c r="D3" t="s">
        <v>22</v>
      </c>
      <c r="E3">
        <v>1</v>
      </c>
    </row>
    <row r="4" spans="1:5" x14ac:dyDescent="0.3">
      <c r="A4" t="s">
        <v>105</v>
      </c>
      <c r="B4" t="s">
        <v>105</v>
      </c>
      <c r="C4">
        <v>10</v>
      </c>
      <c r="D4" t="s">
        <v>23</v>
      </c>
      <c r="E4">
        <v>2</v>
      </c>
    </row>
    <row r="5" spans="1:5" x14ac:dyDescent="0.3">
      <c r="A5" t="s">
        <v>104</v>
      </c>
      <c r="B5" s="8" t="s">
        <v>83</v>
      </c>
      <c r="C5">
        <v>5</v>
      </c>
      <c r="D5" t="s">
        <v>24</v>
      </c>
      <c r="E5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9583-26ED-43EE-95E5-55736C20D918}">
  <dimension ref="A1:D18"/>
  <sheetViews>
    <sheetView workbookViewId="0">
      <selection activeCell="B17" sqref="B17"/>
    </sheetView>
  </sheetViews>
  <sheetFormatPr defaultRowHeight="14.4" x14ac:dyDescent="0.3"/>
  <cols>
    <col min="1" max="1" width="21" customWidth="1"/>
    <col min="2" max="2" width="22.88671875" customWidth="1"/>
    <col min="3" max="3" width="15.109375" customWidth="1"/>
    <col min="4" max="4" width="7.33203125" customWidth="1"/>
  </cols>
  <sheetData>
    <row r="1" spans="1:4" x14ac:dyDescent="0.3">
      <c r="A1" t="s">
        <v>30</v>
      </c>
      <c r="B1" t="s">
        <v>31</v>
      </c>
      <c r="C1" t="s">
        <v>32</v>
      </c>
      <c r="D1" t="s">
        <v>33</v>
      </c>
    </row>
    <row r="2" spans="1:4" x14ac:dyDescent="0.3">
      <c r="A2" t="s">
        <v>34</v>
      </c>
      <c r="B2" t="s">
        <v>88</v>
      </c>
      <c r="C2">
        <v>30</v>
      </c>
      <c r="D2" t="s">
        <v>24</v>
      </c>
    </row>
    <row r="3" spans="1:4" x14ac:dyDescent="0.3">
      <c r="A3" t="s">
        <v>34</v>
      </c>
      <c r="B3" t="s">
        <v>89</v>
      </c>
      <c r="C3">
        <v>30</v>
      </c>
      <c r="D3" t="s">
        <v>24</v>
      </c>
    </row>
    <row r="4" spans="1:4" x14ac:dyDescent="0.3">
      <c r="A4" t="s">
        <v>34</v>
      </c>
      <c r="B4" t="s">
        <v>90</v>
      </c>
      <c r="C4">
        <v>30</v>
      </c>
      <c r="D4" t="s">
        <v>24</v>
      </c>
    </row>
    <row r="5" spans="1:4" x14ac:dyDescent="0.3">
      <c r="A5" t="s">
        <v>34</v>
      </c>
      <c r="B5" t="s">
        <v>91</v>
      </c>
      <c r="C5">
        <v>30</v>
      </c>
      <c r="D5" t="s">
        <v>24</v>
      </c>
    </row>
    <row r="6" spans="1:4" x14ac:dyDescent="0.3">
      <c r="A6" t="s">
        <v>34</v>
      </c>
      <c r="B6" t="s">
        <v>92</v>
      </c>
      <c r="C6">
        <v>30</v>
      </c>
      <c r="D6" t="s">
        <v>24</v>
      </c>
    </row>
    <row r="7" spans="1:4" x14ac:dyDescent="0.3">
      <c r="A7" t="s">
        <v>34</v>
      </c>
      <c r="B7" t="s">
        <v>93</v>
      </c>
      <c r="C7">
        <v>30</v>
      </c>
      <c r="D7" t="s">
        <v>24</v>
      </c>
    </row>
    <row r="8" spans="1:4" x14ac:dyDescent="0.3">
      <c r="A8" t="s">
        <v>34</v>
      </c>
      <c r="B8" t="s">
        <v>94</v>
      </c>
      <c r="C8">
        <v>30</v>
      </c>
      <c r="D8" t="s">
        <v>24</v>
      </c>
    </row>
    <row r="9" spans="1:4" x14ac:dyDescent="0.3">
      <c r="A9" t="s">
        <v>34</v>
      </c>
      <c r="B9" t="s">
        <v>95</v>
      </c>
      <c r="C9">
        <v>30</v>
      </c>
      <c r="D9" t="s">
        <v>24</v>
      </c>
    </row>
    <row r="10" spans="1:4" x14ac:dyDescent="0.3">
      <c r="A10" t="s">
        <v>34</v>
      </c>
      <c r="B10" t="s">
        <v>96</v>
      </c>
      <c r="C10">
        <v>30</v>
      </c>
      <c r="D10" t="s">
        <v>24</v>
      </c>
    </row>
    <row r="11" spans="1:4" x14ac:dyDescent="0.3">
      <c r="A11" t="s">
        <v>34</v>
      </c>
      <c r="B11" t="s">
        <v>97</v>
      </c>
      <c r="C11">
        <v>30</v>
      </c>
      <c r="D11" t="s">
        <v>24</v>
      </c>
    </row>
    <row r="12" spans="1:4" x14ac:dyDescent="0.3">
      <c r="A12" t="s">
        <v>34</v>
      </c>
      <c r="B12" t="s">
        <v>98</v>
      </c>
      <c r="C12">
        <v>30</v>
      </c>
      <c r="D12" t="s">
        <v>24</v>
      </c>
    </row>
    <row r="13" spans="1:4" x14ac:dyDescent="0.3">
      <c r="A13" t="s">
        <v>34</v>
      </c>
      <c r="B13" t="s">
        <v>99</v>
      </c>
      <c r="C13">
        <v>30</v>
      </c>
      <c r="D13" t="s">
        <v>24</v>
      </c>
    </row>
    <row r="14" spans="1:4" x14ac:dyDescent="0.3">
      <c r="A14" t="s">
        <v>35</v>
      </c>
      <c r="B14" t="s">
        <v>102</v>
      </c>
      <c r="C14">
        <v>30</v>
      </c>
      <c r="D14" t="s">
        <v>24</v>
      </c>
    </row>
    <row r="15" spans="1:4" x14ac:dyDescent="0.3">
      <c r="A15" t="s">
        <v>36</v>
      </c>
      <c r="B15" t="s">
        <v>101</v>
      </c>
      <c r="C15">
        <v>30</v>
      </c>
      <c r="D15" t="s">
        <v>22</v>
      </c>
    </row>
    <row r="16" spans="1:4" x14ac:dyDescent="0.3">
      <c r="A16" t="s">
        <v>37</v>
      </c>
      <c r="B16" t="s">
        <v>100</v>
      </c>
      <c r="C16">
        <v>20</v>
      </c>
      <c r="D16" t="s">
        <v>23</v>
      </c>
    </row>
    <row r="17" spans="1:4" x14ac:dyDescent="0.3">
      <c r="A17" t="s">
        <v>38</v>
      </c>
      <c r="B17" s="8" t="s">
        <v>83</v>
      </c>
      <c r="C17">
        <v>30</v>
      </c>
      <c r="D17" t="s">
        <v>24</v>
      </c>
    </row>
    <row r="18" spans="1:4" x14ac:dyDescent="0.3">
      <c r="A18" t="s">
        <v>39</v>
      </c>
      <c r="B18" t="s">
        <v>82</v>
      </c>
      <c r="C18">
        <v>30</v>
      </c>
      <c r="D18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ADF57-38C5-403A-B066-7FC7EB78239E}">
  <dimension ref="A1:R11"/>
  <sheetViews>
    <sheetView topLeftCell="G1" workbookViewId="0">
      <selection activeCell="P2" sqref="P2"/>
    </sheetView>
  </sheetViews>
  <sheetFormatPr defaultRowHeight="14.4" x14ac:dyDescent="0.3"/>
  <cols>
    <col min="2" max="3" width="20.5546875" customWidth="1"/>
    <col min="4" max="5" width="20.6640625" customWidth="1"/>
    <col min="6" max="7" width="20.44140625" customWidth="1"/>
    <col min="8" max="9" width="21.6640625" customWidth="1"/>
    <col min="10" max="11" width="21.88671875" customWidth="1"/>
    <col min="12" max="13" width="21.6640625" customWidth="1"/>
    <col min="14" max="14" width="12.44140625" customWidth="1"/>
    <col min="15" max="15" width="11.6640625" customWidth="1"/>
    <col min="16" max="16" width="10.33203125" customWidth="1"/>
    <col min="17" max="17" width="15.5546875" customWidth="1"/>
  </cols>
  <sheetData>
    <row r="1" spans="1:18" x14ac:dyDescent="0.3">
      <c r="A1" t="s">
        <v>40</v>
      </c>
      <c r="B1" s="2" t="s">
        <v>88</v>
      </c>
      <c r="C1" s="3" t="s">
        <v>89</v>
      </c>
      <c r="D1" s="2" t="s">
        <v>90</v>
      </c>
      <c r="E1" s="3" t="s">
        <v>91</v>
      </c>
      <c r="F1" s="2" t="s">
        <v>92</v>
      </c>
      <c r="G1" s="3" t="s">
        <v>93</v>
      </c>
      <c r="H1" s="2" t="s">
        <v>94</v>
      </c>
      <c r="I1" s="3" t="s">
        <v>95</v>
      </c>
      <c r="J1" s="2" t="s">
        <v>96</v>
      </c>
      <c r="K1" s="3" t="s">
        <v>97</v>
      </c>
      <c r="L1" s="2" t="s">
        <v>98</v>
      </c>
      <c r="M1" s="3" t="s">
        <v>99</v>
      </c>
      <c r="N1" s="2" t="s">
        <v>7</v>
      </c>
      <c r="O1" s="3" t="s">
        <v>10</v>
      </c>
      <c r="P1" s="2" t="s">
        <v>105</v>
      </c>
      <c r="Q1" s="8" t="s">
        <v>104</v>
      </c>
      <c r="R1" s="2" t="s">
        <v>13</v>
      </c>
    </row>
    <row r="2" spans="1:18" x14ac:dyDescent="0.3">
      <c r="A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>
        <v>0</v>
      </c>
      <c r="Q2">
        <v>0</v>
      </c>
      <c r="R2">
        <v>0</v>
      </c>
    </row>
    <row r="3" spans="1:18" x14ac:dyDescent="0.3">
      <c r="A3">
        <v>2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</v>
      </c>
      <c r="N3">
        <v>30</v>
      </c>
      <c r="O3">
        <v>30</v>
      </c>
      <c r="P3">
        <v>20</v>
      </c>
      <c r="Q3">
        <v>30</v>
      </c>
      <c r="R3">
        <v>30</v>
      </c>
    </row>
    <row r="4" spans="1:18" x14ac:dyDescent="0.3">
      <c r="A4">
        <v>3</v>
      </c>
      <c r="B4" s="2">
        <v>10</v>
      </c>
      <c r="C4" s="3">
        <v>10</v>
      </c>
      <c r="D4" s="3">
        <v>10</v>
      </c>
      <c r="E4" s="3">
        <v>10</v>
      </c>
      <c r="F4" s="3">
        <v>10</v>
      </c>
      <c r="G4" s="3">
        <v>10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10</v>
      </c>
      <c r="O4" s="3">
        <v>10</v>
      </c>
      <c r="P4">
        <v>5</v>
      </c>
      <c r="Q4">
        <v>15</v>
      </c>
      <c r="R4">
        <v>10</v>
      </c>
    </row>
    <row r="5" spans="1:18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</v>
      </c>
      <c r="I5">
        <v>15</v>
      </c>
      <c r="J5">
        <v>10</v>
      </c>
      <c r="K5">
        <v>20</v>
      </c>
      <c r="L5">
        <v>10</v>
      </c>
      <c r="M5">
        <v>18</v>
      </c>
      <c r="N5">
        <v>20</v>
      </c>
      <c r="O5">
        <v>15</v>
      </c>
      <c r="P5">
        <v>0</v>
      </c>
      <c r="Q5">
        <v>4</v>
      </c>
      <c r="R5">
        <v>1</v>
      </c>
    </row>
    <row r="6" spans="1:18" x14ac:dyDescent="0.3">
      <c r="A6">
        <v>5</v>
      </c>
      <c r="B6" s="3">
        <v>0</v>
      </c>
      <c r="C6" s="3">
        <v>2</v>
      </c>
      <c r="D6" s="3">
        <v>3</v>
      </c>
      <c r="E6" s="3">
        <v>7</v>
      </c>
      <c r="F6" s="3">
        <v>10</v>
      </c>
      <c r="G6" s="3">
        <v>2</v>
      </c>
      <c r="H6" s="3">
        <v>10</v>
      </c>
      <c r="I6" s="3">
        <v>2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>
        <v>10</v>
      </c>
      <c r="Q6">
        <v>0</v>
      </c>
      <c r="R6">
        <v>10</v>
      </c>
    </row>
    <row r="7" spans="1:18" x14ac:dyDescent="0.3">
      <c r="A7">
        <v>6</v>
      </c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  <c r="J7">
        <v>30</v>
      </c>
      <c r="K7">
        <v>30</v>
      </c>
      <c r="L7">
        <v>30</v>
      </c>
      <c r="M7">
        <v>30</v>
      </c>
      <c r="N7">
        <v>0</v>
      </c>
      <c r="O7">
        <v>0</v>
      </c>
      <c r="P7">
        <v>0</v>
      </c>
      <c r="Q7">
        <v>0</v>
      </c>
      <c r="R7">
        <v>30</v>
      </c>
    </row>
    <row r="8" spans="1:18" x14ac:dyDescent="0.3">
      <c r="A8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>
        <v>30</v>
      </c>
      <c r="O8">
        <v>20</v>
      </c>
      <c r="P8">
        <v>20</v>
      </c>
      <c r="Q8">
        <v>30</v>
      </c>
      <c r="R8">
        <v>0</v>
      </c>
    </row>
    <row r="9" spans="1:18" x14ac:dyDescent="0.3">
      <c r="A9">
        <v>8</v>
      </c>
      <c r="B9">
        <v>2</v>
      </c>
      <c r="C9">
        <v>4</v>
      </c>
      <c r="D9">
        <v>1</v>
      </c>
      <c r="E9">
        <v>2</v>
      </c>
      <c r="F9">
        <v>1</v>
      </c>
      <c r="G9">
        <v>3</v>
      </c>
      <c r="H9">
        <v>10</v>
      </c>
      <c r="I9">
        <v>20</v>
      </c>
      <c r="J9">
        <v>1</v>
      </c>
      <c r="K9">
        <v>1</v>
      </c>
      <c r="L9">
        <v>2</v>
      </c>
      <c r="M9">
        <v>3</v>
      </c>
      <c r="N9">
        <v>10</v>
      </c>
      <c r="O9">
        <v>8</v>
      </c>
      <c r="P9">
        <v>15</v>
      </c>
      <c r="Q9">
        <v>14</v>
      </c>
      <c r="R9">
        <v>20</v>
      </c>
    </row>
    <row r="10" spans="1:18" x14ac:dyDescent="0.3">
      <c r="A10">
        <v>9</v>
      </c>
      <c r="B10" s="3">
        <v>28</v>
      </c>
      <c r="C10" s="3">
        <v>24</v>
      </c>
      <c r="D10" s="3">
        <v>1</v>
      </c>
      <c r="E10" s="3">
        <v>1</v>
      </c>
      <c r="F10" s="3">
        <v>0</v>
      </c>
      <c r="G10" s="3">
        <v>30</v>
      </c>
      <c r="H10" s="3">
        <v>0</v>
      </c>
      <c r="I10" s="3">
        <v>0</v>
      </c>
      <c r="J10" s="3">
        <v>0</v>
      </c>
      <c r="K10" s="3">
        <v>10</v>
      </c>
      <c r="L10" s="3">
        <v>20</v>
      </c>
      <c r="M10" s="3">
        <v>30</v>
      </c>
      <c r="N10" s="3">
        <v>12</v>
      </c>
      <c r="O10" s="3">
        <v>5</v>
      </c>
      <c r="P10">
        <v>0</v>
      </c>
      <c r="Q10">
        <v>0</v>
      </c>
      <c r="R10">
        <v>30</v>
      </c>
    </row>
    <row r="11" spans="1:18" x14ac:dyDescent="0.3">
      <c r="A11">
        <v>10</v>
      </c>
      <c r="B11">
        <v>30</v>
      </c>
      <c r="C11">
        <v>0</v>
      </c>
      <c r="D11">
        <v>30</v>
      </c>
      <c r="E11">
        <v>0</v>
      </c>
      <c r="F11">
        <v>0</v>
      </c>
      <c r="G11">
        <v>0</v>
      </c>
      <c r="H11">
        <v>0</v>
      </c>
      <c r="I11">
        <v>30</v>
      </c>
      <c r="J11">
        <v>0</v>
      </c>
      <c r="K11">
        <v>30</v>
      </c>
      <c r="L11">
        <v>30</v>
      </c>
      <c r="M11">
        <v>30</v>
      </c>
      <c r="N11">
        <v>0</v>
      </c>
      <c r="O11">
        <v>0</v>
      </c>
      <c r="P11">
        <v>0</v>
      </c>
      <c r="Q11">
        <v>0</v>
      </c>
      <c r="R11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B109-1DAE-437E-B754-5C80363B82C0}">
  <dimension ref="A1:I51"/>
  <sheetViews>
    <sheetView topLeftCell="A36" workbookViewId="0">
      <selection sqref="A1:I51"/>
    </sheetView>
  </sheetViews>
  <sheetFormatPr defaultRowHeight="14.4" x14ac:dyDescent="0.3"/>
  <cols>
    <col min="2" max="3" width="10.88671875" customWidth="1"/>
    <col min="4" max="5" width="11" customWidth="1"/>
    <col min="6" max="7" width="10.6640625" customWidth="1"/>
    <col min="9" max="9" width="18.44140625" customWidth="1"/>
  </cols>
  <sheetData>
    <row r="1" spans="1:9" x14ac:dyDescent="0.3">
      <c r="A1" t="s">
        <v>41</v>
      </c>
      <c r="B1" t="s">
        <v>76</v>
      </c>
      <c r="C1" t="s">
        <v>77</v>
      </c>
      <c r="D1" t="s">
        <v>78</v>
      </c>
      <c r="E1" t="s">
        <v>79</v>
      </c>
      <c r="F1" t="s">
        <v>87</v>
      </c>
      <c r="G1" t="s">
        <v>80</v>
      </c>
      <c r="H1" t="s">
        <v>82</v>
      </c>
      <c r="I1" t="s">
        <v>83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</row>
    <row r="3" spans="1:9" x14ac:dyDescent="0.3">
      <c r="A3">
        <f>A2+1</f>
        <v>2</v>
      </c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</row>
    <row r="4" spans="1:9" x14ac:dyDescent="0.3">
      <c r="A4">
        <f t="shared" ref="A4:A51" si="0">A3+1</f>
        <v>3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3">
      <c r="A5">
        <f t="shared" si="0"/>
        <v>4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</row>
    <row r="6" spans="1:9" x14ac:dyDescent="0.3">
      <c r="A6">
        <f t="shared" si="0"/>
        <v>5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</row>
    <row r="7" spans="1:9" x14ac:dyDescent="0.3">
      <c r="A7">
        <f t="shared" si="0"/>
        <v>6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1</v>
      </c>
    </row>
    <row r="8" spans="1:9" x14ac:dyDescent="0.3">
      <c r="A8">
        <f t="shared" si="0"/>
        <v>7</v>
      </c>
      <c r="B8">
        <v>1</v>
      </c>
      <c r="C8">
        <v>1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</row>
    <row r="9" spans="1:9" x14ac:dyDescent="0.3">
      <c r="A9">
        <f t="shared" si="0"/>
        <v>8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</row>
    <row r="10" spans="1:9" x14ac:dyDescent="0.3">
      <c r="A10">
        <f t="shared" si="0"/>
        <v>9</v>
      </c>
      <c r="B10">
        <v>1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</row>
    <row r="11" spans="1:9" x14ac:dyDescent="0.3">
      <c r="A11">
        <f t="shared" si="0"/>
        <v>10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</row>
    <row r="12" spans="1:9" x14ac:dyDescent="0.3">
      <c r="A12">
        <f t="shared" si="0"/>
        <v>11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3">
      <c r="A13">
        <f t="shared" si="0"/>
        <v>12</v>
      </c>
      <c r="B13">
        <v>0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3">
      <c r="A14">
        <f t="shared" si="0"/>
        <v>13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</row>
    <row r="15" spans="1:9" x14ac:dyDescent="0.3">
      <c r="A15">
        <f t="shared" si="0"/>
        <v>14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</row>
    <row r="16" spans="1:9" x14ac:dyDescent="0.3">
      <c r="A16">
        <f t="shared" si="0"/>
        <v>15</v>
      </c>
      <c r="B16">
        <v>0</v>
      </c>
      <c r="C16">
        <v>1</v>
      </c>
      <c r="D16">
        <v>2</v>
      </c>
      <c r="E16">
        <v>1</v>
      </c>
      <c r="F16">
        <v>0</v>
      </c>
      <c r="G16">
        <v>0</v>
      </c>
      <c r="H16">
        <v>1</v>
      </c>
      <c r="I16">
        <v>1</v>
      </c>
    </row>
    <row r="17" spans="1:9" x14ac:dyDescent="0.3">
      <c r="A17">
        <f t="shared" si="0"/>
        <v>16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</row>
    <row r="18" spans="1:9" x14ac:dyDescent="0.3">
      <c r="A18">
        <f t="shared" si="0"/>
        <v>17</v>
      </c>
      <c r="B18">
        <v>0</v>
      </c>
      <c r="C18">
        <v>4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</row>
    <row r="19" spans="1:9" x14ac:dyDescent="0.3">
      <c r="A19">
        <f t="shared" si="0"/>
        <v>18</v>
      </c>
      <c r="B19">
        <v>0</v>
      </c>
      <c r="C19">
        <v>0</v>
      </c>
      <c r="D19">
        <v>4</v>
      </c>
      <c r="E19">
        <v>0</v>
      </c>
      <c r="F19">
        <v>0</v>
      </c>
      <c r="G19">
        <v>0</v>
      </c>
      <c r="H19">
        <v>1</v>
      </c>
      <c r="I19">
        <v>1</v>
      </c>
    </row>
    <row r="20" spans="1:9" x14ac:dyDescent="0.3">
      <c r="A20">
        <f t="shared" si="0"/>
        <v>19</v>
      </c>
      <c r="B20">
        <v>0</v>
      </c>
      <c r="C20">
        <v>0</v>
      </c>
      <c r="D20">
        <v>0</v>
      </c>
      <c r="E20">
        <v>4</v>
      </c>
      <c r="F20">
        <v>0</v>
      </c>
      <c r="G20">
        <v>0</v>
      </c>
      <c r="H20">
        <v>1</v>
      </c>
      <c r="I20">
        <v>1</v>
      </c>
    </row>
    <row r="21" spans="1:9" x14ac:dyDescent="0.3">
      <c r="A21">
        <f t="shared" si="0"/>
        <v>20</v>
      </c>
      <c r="B21">
        <v>0</v>
      </c>
      <c r="C21">
        <v>0</v>
      </c>
      <c r="D21">
        <v>0</v>
      </c>
      <c r="E21">
        <v>0</v>
      </c>
      <c r="F21">
        <v>4</v>
      </c>
      <c r="G21">
        <v>0</v>
      </c>
      <c r="H21">
        <v>1</v>
      </c>
      <c r="I21">
        <v>1</v>
      </c>
    </row>
    <row r="22" spans="1:9" x14ac:dyDescent="0.3">
      <c r="A22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4</v>
      </c>
      <c r="H22">
        <v>1</v>
      </c>
      <c r="I22">
        <v>1</v>
      </c>
    </row>
    <row r="23" spans="1:9" x14ac:dyDescent="0.3">
      <c r="A23">
        <f t="shared" si="0"/>
        <v>22</v>
      </c>
      <c r="B23">
        <v>0</v>
      </c>
      <c r="C23">
        <v>2</v>
      </c>
      <c r="D23">
        <v>2</v>
      </c>
      <c r="E23">
        <v>0</v>
      </c>
      <c r="F23">
        <v>0</v>
      </c>
      <c r="G23">
        <v>0</v>
      </c>
      <c r="H23">
        <v>1</v>
      </c>
      <c r="I23">
        <v>1</v>
      </c>
    </row>
    <row r="24" spans="1:9" x14ac:dyDescent="0.3">
      <c r="A24">
        <f t="shared" si="0"/>
        <v>23</v>
      </c>
      <c r="B24">
        <v>2</v>
      </c>
      <c r="C24">
        <v>0</v>
      </c>
      <c r="D24">
        <v>0</v>
      </c>
      <c r="E24">
        <v>0</v>
      </c>
      <c r="F24">
        <v>2</v>
      </c>
      <c r="G24">
        <v>0</v>
      </c>
      <c r="H24">
        <v>1</v>
      </c>
      <c r="I24">
        <v>1</v>
      </c>
    </row>
    <row r="25" spans="1:9" x14ac:dyDescent="0.3">
      <c r="A25">
        <f t="shared" si="0"/>
        <v>24</v>
      </c>
      <c r="B25">
        <v>2</v>
      </c>
      <c r="C25">
        <v>0</v>
      </c>
      <c r="D25">
        <v>0</v>
      </c>
      <c r="E25">
        <v>0</v>
      </c>
      <c r="F25">
        <v>0</v>
      </c>
      <c r="G25">
        <v>2</v>
      </c>
      <c r="H25">
        <v>1</v>
      </c>
      <c r="I25">
        <v>1</v>
      </c>
    </row>
    <row r="26" spans="1:9" x14ac:dyDescent="0.3">
      <c r="A26">
        <f t="shared" si="0"/>
        <v>25</v>
      </c>
      <c r="B26">
        <v>0</v>
      </c>
      <c r="C26">
        <v>2</v>
      </c>
      <c r="D26">
        <v>0</v>
      </c>
      <c r="E26">
        <v>2</v>
      </c>
      <c r="F26">
        <v>0</v>
      </c>
      <c r="G26">
        <v>0</v>
      </c>
      <c r="H26">
        <v>1</v>
      </c>
      <c r="I26">
        <v>1</v>
      </c>
    </row>
    <row r="27" spans="1:9" x14ac:dyDescent="0.3">
      <c r="A27">
        <f t="shared" si="0"/>
        <v>26</v>
      </c>
      <c r="B27">
        <v>0</v>
      </c>
      <c r="C27">
        <v>0</v>
      </c>
      <c r="D27">
        <v>2</v>
      </c>
      <c r="E27">
        <v>2</v>
      </c>
      <c r="F27">
        <v>0</v>
      </c>
      <c r="G27">
        <v>0</v>
      </c>
      <c r="H27">
        <v>1</v>
      </c>
      <c r="I27">
        <v>1</v>
      </c>
    </row>
    <row r="28" spans="1:9" x14ac:dyDescent="0.3">
      <c r="A28">
        <f t="shared" si="0"/>
        <v>27</v>
      </c>
      <c r="B28">
        <v>0</v>
      </c>
      <c r="C28">
        <v>0</v>
      </c>
      <c r="D28">
        <v>0</v>
      </c>
      <c r="E28">
        <v>0</v>
      </c>
      <c r="F28">
        <v>2</v>
      </c>
      <c r="G28">
        <v>2</v>
      </c>
      <c r="H28">
        <v>1</v>
      </c>
      <c r="I28">
        <v>1</v>
      </c>
    </row>
    <row r="29" spans="1:9" x14ac:dyDescent="0.3">
      <c r="A29">
        <f t="shared" si="0"/>
        <v>28</v>
      </c>
      <c r="B29">
        <v>0</v>
      </c>
      <c r="C29">
        <v>0</v>
      </c>
      <c r="D29">
        <v>2</v>
      </c>
      <c r="E29">
        <v>0</v>
      </c>
      <c r="F29">
        <v>2</v>
      </c>
      <c r="G29">
        <v>0</v>
      </c>
      <c r="H29">
        <v>1</v>
      </c>
      <c r="I29">
        <v>1</v>
      </c>
    </row>
    <row r="30" spans="1:9" x14ac:dyDescent="0.3">
      <c r="A30">
        <f t="shared" si="0"/>
        <v>29</v>
      </c>
      <c r="B30">
        <v>3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1</v>
      </c>
    </row>
    <row r="31" spans="1:9" x14ac:dyDescent="0.3">
      <c r="A31">
        <f t="shared" si="0"/>
        <v>30</v>
      </c>
      <c r="B31">
        <v>3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</row>
    <row r="32" spans="1:9" x14ac:dyDescent="0.3">
      <c r="A32">
        <f t="shared" si="0"/>
        <v>31</v>
      </c>
      <c r="B32">
        <v>0</v>
      </c>
      <c r="C32">
        <v>0</v>
      </c>
      <c r="D32">
        <v>0</v>
      </c>
      <c r="E32">
        <v>3</v>
      </c>
      <c r="F32">
        <v>0</v>
      </c>
      <c r="G32">
        <v>1</v>
      </c>
      <c r="H32">
        <v>1</v>
      </c>
      <c r="I32">
        <v>1</v>
      </c>
    </row>
    <row r="33" spans="1:9" x14ac:dyDescent="0.3">
      <c r="A33">
        <f t="shared" si="0"/>
        <v>32</v>
      </c>
      <c r="B33">
        <v>0</v>
      </c>
      <c r="C33">
        <v>0</v>
      </c>
      <c r="D33">
        <v>0</v>
      </c>
      <c r="E33">
        <v>0</v>
      </c>
      <c r="F33">
        <v>3</v>
      </c>
      <c r="G33">
        <v>1</v>
      </c>
      <c r="H33">
        <v>1</v>
      </c>
      <c r="I33">
        <v>1</v>
      </c>
    </row>
    <row r="34" spans="1:9" x14ac:dyDescent="0.3">
      <c r="A34">
        <f t="shared" si="0"/>
        <v>33</v>
      </c>
      <c r="B34">
        <v>0</v>
      </c>
      <c r="C34">
        <v>0</v>
      </c>
      <c r="D34">
        <v>2</v>
      </c>
      <c r="E34">
        <v>0</v>
      </c>
      <c r="F34">
        <v>1</v>
      </c>
      <c r="G34">
        <v>1</v>
      </c>
      <c r="H34">
        <v>1</v>
      </c>
      <c r="I34">
        <v>1</v>
      </c>
    </row>
    <row r="35" spans="1:9" x14ac:dyDescent="0.3">
      <c r="A35">
        <f t="shared" si="0"/>
        <v>34</v>
      </c>
      <c r="B35">
        <v>0</v>
      </c>
      <c r="C35">
        <v>2</v>
      </c>
      <c r="D35">
        <v>1</v>
      </c>
      <c r="E35">
        <v>1</v>
      </c>
      <c r="F35">
        <v>0</v>
      </c>
      <c r="G35">
        <v>0</v>
      </c>
      <c r="H35">
        <v>1</v>
      </c>
      <c r="I35">
        <v>1</v>
      </c>
    </row>
    <row r="36" spans="1:9" x14ac:dyDescent="0.3">
      <c r="A36">
        <f t="shared" si="0"/>
        <v>35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1</v>
      </c>
    </row>
    <row r="37" spans="1:9" x14ac:dyDescent="0.3">
      <c r="A37">
        <f t="shared" si="0"/>
        <v>36</v>
      </c>
      <c r="B37">
        <v>3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</row>
    <row r="38" spans="1:9" x14ac:dyDescent="0.3">
      <c r="A38">
        <f t="shared" si="0"/>
        <v>37</v>
      </c>
      <c r="B38">
        <v>1</v>
      </c>
      <c r="C38">
        <v>3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</row>
    <row r="39" spans="1:9" x14ac:dyDescent="0.3">
      <c r="A39">
        <f t="shared" si="0"/>
        <v>38</v>
      </c>
      <c r="B39">
        <v>0</v>
      </c>
      <c r="C39">
        <v>1</v>
      </c>
      <c r="D39">
        <v>0</v>
      </c>
      <c r="E39">
        <v>3</v>
      </c>
      <c r="F39">
        <v>0</v>
      </c>
      <c r="G39">
        <v>0</v>
      </c>
      <c r="H39">
        <v>1</v>
      </c>
      <c r="I39">
        <v>1</v>
      </c>
    </row>
    <row r="40" spans="1:9" x14ac:dyDescent="0.3">
      <c r="A40">
        <f t="shared" si="0"/>
        <v>39</v>
      </c>
      <c r="B40">
        <v>0</v>
      </c>
      <c r="C40">
        <v>0</v>
      </c>
      <c r="D40">
        <v>0</v>
      </c>
      <c r="E40">
        <v>1</v>
      </c>
      <c r="F40">
        <v>0</v>
      </c>
      <c r="G40">
        <v>3</v>
      </c>
      <c r="H40">
        <v>1</v>
      </c>
      <c r="I40">
        <v>1</v>
      </c>
    </row>
    <row r="41" spans="1:9" x14ac:dyDescent="0.3">
      <c r="A41">
        <f t="shared" si="0"/>
        <v>40</v>
      </c>
      <c r="B41">
        <v>0</v>
      </c>
      <c r="C41">
        <v>1</v>
      </c>
      <c r="D41">
        <v>0</v>
      </c>
      <c r="E41">
        <v>2</v>
      </c>
      <c r="F41">
        <v>1</v>
      </c>
      <c r="G41">
        <v>0</v>
      </c>
      <c r="H41">
        <v>1</v>
      </c>
      <c r="I41">
        <v>1</v>
      </c>
    </row>
    <row r="42" spans="1:9" x14ac:dyDescent="0.3">
      <c r="A42">
        <f t="shared" si="0"/>
        <v>41</v>
      </c>
      <c r="B42">
        <v>0</v>
      </c>
      <c r="C42">
        <v>0</v>
      </c>
      <c r="D42">
        <v>0</v>
      </c>
      <c r="E42">
        <v>0</v>
      </c>
      <c r="F42">
        <v>1</v>
      </c>
      <c r="G42">
        <v>3</v>
      </c>
      <c r="H42">
        <v>1</v>
      </c>
      <c r="I42">
        <v>1</v>
      </c>
    </row>
    <row r="43" spans="1:9" x14ac:dyDescent="0.3">
      <c r="A43">
        <f t="shared" si="0"/>
        <v>42</v>
      </c>
      <c r="B43">
        <v>0</v>
      </c>
      <c r="C43">
        <v>3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</row>
    <row r="44" spans="1:9" x14ac:dyDescent="0.3">
      <c r="A44">
        <f t="shared" si="0"/>
        <v>43</v>
      </c>
      <c r="B44">
        <v>0</v>
      </c>
      <c r="C44">
        <v>1</v>
      </c>
      <c r="D44">
        <v>0</v>
      </c>
      <c r="E44">
        <v>0</v>
      </c>
      <c r="F44">
        <v>0</v>
      </c>
      <c r="G44">
        <v>3</v>
      </c>
      <c r="H44">
        <v>1</v>
      </c>
      <c r="I44">
        <v>1</v>
      </c>
    </row>
    <row r="45" spans="1:9" x14ac:dyDescent="0.3">
      <c r="A45">
        <f t="shared" si="0"/>
        <v>44</v>
      </c>
      <c r="B45">
        <v>0</v>
      </c>
      <c r="C45">
        <v>0</v>
      </c>
      <c r="D45">
        <v>0</v>
      </c>
      <c r="E45">
        <v>1</v>
      </c>
      <c r="F45">
        <v>3</v>
      </c>
      <c r="G45">
        <v>0</v>
      </c>
      <c r="H45">
        <v>1</v>
      </c>
      <c r="I45">
        <v>1</v>
      </c>
    </row>
    <row r="46" spans="1:9" x14ac:dyDescent="0.3">
      <c r="A46">
        <f t="shared" si="0"/>
        <v>45</v>
      </c>
      <c r="B46">
        <v>0</v>
      </c>
      <c r="C46">
        <v>0</v>
      </c>
      <c r="D46">
        <v>3</v>
      </c>
      <c r="E46">
        <v>0</v>
      </c>
      <c r="F46">
        <v>1</v>
      </c>
      <c r="G46">
        <v>0</v>
      </c>
      <c r="H46">
        <v>1</v>
      </c>
      <c r="I46">
        <v>1</v>
      </c>
    </row>
    <row r="47" spans="1:9" x14ac:dyDescent="0.3">
      <c r="A47">
        <f t="shared" si="0"/>
        <v>46</v>
      </c>
      <c r="B47">
        <v>0</v>
      </c>
      <c r="C47">
        <v>0</v>
      </c>
      <c r="D47">
        <v>3</v>
      </c>
      <c r="E47">
        <v>1</v>
      </c>
      <c r="F47">
        <v>0</v>
      </c>
      <c r="G47">
        <v>0</v>
      </c>
      <c r="H47">
        <v>1</v>
      </c>
      <c r="I47">
        <v>1</v>
      </c>
    </row>
    <row r="48" spans="1:9" x14ac:dyDescent="0.3">
      <c r="A48">
        <f t="shared" si="0"/>
        <v>47</v>
      </c>
      <c r="B48">
        <v>0</v>
      </c>
      <c r="C48">
        <v>0</v>
      </c>
      <c r="D48">
        <v>3</v>
      </c>
      <c r="E48">
        <v>0</v>
      </c>
      <c r="F48">
        <v>0</v>
      </c>
      <c r="G48">
        <v>1</v>
      </c>
      <c r="H48">
        <v>1</v>
      </c>
      <c r="I48">
        <v>1</v>
      </c>
    </row>
    <row r="49" spans="1:9" x14ac:dyDescent="0.3">
      <c r="A49">
        <f t="shared" si="0"/>
        <v>48</v>
      </c>
      <c r="B49">
        <v>0</v>
      </c>
      <c r="C49">
        <v>0</v>
      </c>
      <c r="D49">
        <v>1</v>
      </c>
      <c r="E49">
        <v>3</v>
      </c>
      <c r="F49">
        <v>0</v>
      </c>
      <c r="G49">
        <v>0</v>
      </c>
      <c r="H49">
        <v>1</v>
      </c>
      <c r="I49">
        <v>1</v>
      </c>
    </row>
    <row r="50" spans="1:9" x14ac:dyDescent="0.3">
      <c r="A50">
        <f t="shared" si="0"/>
        <v>49</v>
      </c>
      <c r="B50">
        <v>0</v>
      </c>
      <c r="C50">
        <v>1</v>
      </c>
      <c r="D50">
        <v>0</v>
      </c>
      <c r="E50">
        <v>3</v>
      </c>
      <c r="F50">
        <v>0</v>
      </c>
      <c r="G50">
        <v>0</v>
      </c>
      <c r="H50">
        <v>1</v>
      </c>
      <c r="I50">
        <v>1</v>
      </c>
    </row>
    <row r="51" spans="1:9" x14ac:dyDescent="0.3">
      <c r="A51">
        <f t="shared" si="0"/>
        <v>50</v>
      </c>
      <c r="B51">
        <v>1</v>
      </c>
      <c r="C51">
        <v>0</v>
      </c>
      <c r="D51">
        <v>3</v>
      </c>
      <c r="E51">
        <v>0</v>
      </c>
      <c r="F51">
        <v>0</v>
      </c>
      <c r="G51">
        <v>0</v>
      </c>
      <c r="H51">
        <v>1</v>
      </c>
      <c r="I51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38FE-A195-4EBF-B820-4BB922E34326}">
  <dimension ref="A1:E21"/>
  <sheetViews>
    <sheetView workbookViewId="0">
      <selection activeCell="G7" sqref="G7"/>
    </sheetView>
  </sheetViews>
  <sheetFormatPr defaultRowHeight="14.4" x14ac:dyDescent="0.3"/>
  <cols>
    <col min="1" max="1" width="44.33203125" customWidth="1"/>
    <col min="2" max="2" width="6.109375" customWidth="1"/>
    <col min="3" max="3" width="29.44140625" customWidth="1"/>
    <col min="4" max="4" width="16.88671875" customWidth="1"/>
  </cols>
  <sheetData>
    <row r="1" spans="1:5" x14ac:dyDescent="0.3">
      <c r="A1" t="s">
        <v>42</v>
      </c>
      <c r="B1" t="s">
        <v>56</v>
      </c>
      <c r="C1" t="s">
        <v>44</v>
      </c>
      <c r="D1" t="s">
        <v>45</v>
      </c>
      <c r="E1" t="s">
        <v>109</v>
      </c>
    </row>
    <row r="2" spans="1:5" x14ac:dyDescent="0.3">
      <c r="A2" t="s">
        <v>43</v>
      </c>
      <c r="B2">
        <v>1</v>
      </c>
      <c r="C2" t="s">
        <v>5</v>
      </c>
      <c r="D2" t="s">
        <v>46</v>
      </c>
    </row>
    <row r="3" spans="1:5" x14ac:dyDescent="0.3">
      <c r="A3" t="s">
        <v>43</v>
      </c>
      <c r="B3">
        <v>2</v>
      </c>
      <c r="C3" t="s">
        <v>47</v>
      </c>
      <c r="D3" t="s">
        <v>48</v>
      </c>
    </row>
    <row r="4" spans="1:5" x14ac:dyDescent="0.3">
      <c r="A4" t="s">
        <v>43</v>
      </c>
      <c r="B4">
        <v>3</v>
      </c>
      <c r="C4" t="s">
        <v>49</v>
      </c>
      <c r="D4" t="s">
        <v>50</v>
      </c>
    </row>
    <row r="5" spans="1:5" x14ac:dyDescent="0.3">
      <c r="A5" t="s">
        <v>43</v>
      </c>
      <c r="B5">
        <v>4</v>
      </c>
      <c r="C5" t="s">
        <v>13</v>
      </c>
      <c r="D5" t="s">
        <v>46</v>
      </c>
    </row>
    <row r="6" spans="1:5" x14ac:dyDescent="0.3">
      <c r="A6" s="5" t="s">
        <v>108</v>
      </c>
      <c r="B6" s="5">
        <v>5</v>
      </c>
      <c r="C6" s="5" t="s">
        <v>8</v>
      </c>
      <c r="D6" s="5" t="s">
        <v>106</v>
      </c>
      <c r="E6" s="10" t="s">
        <v>110</v>
      </c>
    </row>
    <row r="7" spans="1:5" x14ac:dyDescent="0.3">
      <c r="A7" t="s">
        <v>51</v>
      </c>
      <c r="B7">
        <v>6</v>
      </c>
      <c r="C7" t="s">
        <v>19</v>
      </c>
      <c r="D7" t="s">
        <v>53</v>
      </c>
    </row>
    <row r="8" spans="1:5" x14ac:dyDescent="0.3">
      <c r="A8" t="s">
        <v>51</v>
      </c>
      <c r="B8">
        <v>7</v>
      </c>
      <c r="C8" t="s">
        <v>20</v>
      </c>
      <c r="D8" t="s">
        <v>54</v>
      </c>
    </row>
    <row r="9" spans="1:5" x14ac:dyDescent="0.3">
      <c r="A9" t="s">
        <v>51</v>
      </c>
      <c r="B9">
        <v>8</v>
      </c>
      <c r="C9" t="s">
        <v>55</v>
      </c>
      <c r="D9" t="s">
        <v>52</v>
      </c>
    </row>
    <row r="10" spans="1:5" x14ac:dyDescent="0.3">
      <c r="A10" t="s">
        <v>57</v>
      </c>
      <c r="B10">
        <v>9</v>
      </c>
      <c r="C10" t="s">
        <v>58</v>
      </c>
      <c r="D10" t="s">
        <v>59</v>
      </c>
    </row>
    <row r="11" spans="1:5" x14ac:dyDescent="0.3">
      <c r="A11" s="5" t="s">
        <v>57</v>
      </c>
      <c r="B11" s="5">
        <v>10</v>
      </c>
      <c r="C11" s="5" t="s">
        <v>105</v>
      </c>
      <c r="D11" s="5" t="s">
        <v>60</v>
      </c>
      <c r="E11" t="s">
        <v>111</v>
      </c>
    </row>
    <row r="12" spans="1:5" x14ac:dyDescent="0.3">
      <c r="A12" t="s">
        <v>57</v>
      </c>
      <c r="B12">
        <v>11</v>
      </c>
      <c r="C12" t="s">
        <v>14</v>
      </c>
      <c r="D12" t="s">
        <v>61</v>
      </c>
    </row>
    <row r="13" spans="1:5" x14ac:dyDescent="0.3">
      <c r="A13" t="s">
        <v>57</v>
      </c>
      <c r="B13">
        <v>12</v>
      </c>
      <c r="C13" t="s">
        <v>62</v>
      </c>
      <c r="D13" t="s">
        <v>59</v>
      </c>
    </row>
    <row r="14" spans="1:5" x14ac:dyDescent="0.3">
      <c r="A14" s="5" t="s">
        <v>63</v>
      </c>
      <c r="B14" s="5">
        <v>13</v>
      </c>
      <c r="C14" s="5" t="s">
        <v>64</v>
      </c>
      <c r="D14" s="5" t="s">
        <v>107</v>
      </c>
      <c r="E14" t="s">
        <v>112</v>
      </c>
    </row>
    <row r="15" spans="1:5" x14ac:dyDescent="0.3">
      <c r="A15" t="s">
        <v>63</v>
      </c>
      <c r="B15">
        <v>14</v>
      </c>
      <c r="C15" t="s">
        <v>66</v>
      </c>
      <c r="D15" t="s">
        <v>67</v>
      </c>
    </row>
    <row r="16" spans="1:5" x14ac:dyDescent="0.3">
      <c r="A16" t="s">
        <v>63</v>
      </c>
      <c r="B16">
        <v>15</v>
      </c>
      <c r="C16" t="s">
        <v>68</v>
      </c>
      <c r="D16" t="s">
        <v>69</v>
      </c>
    </row>
    <row r="17" spans="1:4" x14ac:dyDescent="0.3">
      <c r="A17" t="s">
        <v>63</v>
      </c>
      <c r="B17">
        <v>16</v>
      </c>
      <c r="C17" t="s">
        <v>70</v>
      </c>
      <c r="D17" t="s">
        <v>71</v>
      </c>
    </row>
    <row r="18" spans="1:4" x14ac:dyDescent="0.3">
      <c r="A18" t="s">
        <v>65</v>
      </c>
      <c r="B18">
        <v>17</v>
      </c>
      <c r="C18" s="4" t="s">
        <v>72</v>
      </c>
      <c r="D18" s="4"/>
    </row>
    <row r="19" spans="1:4" x14ac:dyDescent="0.3">
      <c r="A19" t="s">
        <v>65</v>
      </c>
      <c r="B19">
        <v>18</v>
      </c>
      <c r="C19" s="4" t="s">
        <v>73</v>
      </c>
      <c r="D19" s="4"/>
    </row>
    <row r="20" spans="1:4" x14ac:dyDescent="0.3">
      <c r="A20" t="s">
        <v>65</v>
      </c>
      <c r="B20">
        <v>19</v>
      </c>
      <c r="C20" s="4" t="s">
        <v>74</v>
      </c>
      <c r="D20" s="4"/>
    </row>
    <row r="21" spans="1:4" x14ac:dyDescent="0.3">
      <c r="A21" t="s">
        <v>65</v>
      </c>
      <c r="B21">
        <v>20</v>
      </c>
      <c r="C21" s="4" t="s">
        <v>75</v>
      </c>
      <c r="D21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Times</vt:lpstr>
      <vt:lpstr>Supplier</vt:lpstr>
      <vt:lpstr>storages</vt:lpstr>
      <vt:lpstr>storage status</vt:lpstr>
      <vt:lpstr>orders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Serra Pereira</dc:creator>
  <cp:lastModifiedBy>Fabio Serra Pereira</cp:lastModifiedBy>
  <dcterms:created xsi:type="dcterms:W3CDTF">2024-07-05T19:53:09Z</dcterms:created>
  <dcterms:modified xsi:type="dcterms:W3CDTF">2024-10-01T17:45:16Z</dcterms:modified>
</cp:coreProperties>
</file>