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Phoenix-Vento\Dropbox\Universidad\EC\Practica3\"/>
    </mc:Choice>
  </mc:AlternateContent>
  <bookViews>
    <workbookView xWindow="0" yWindow="0" windowWidth="28800" windowHeight="12435"/>
  </bookViews>
  <sheets>
    <sheet name="Parity" sheetId="1" r:id="rId1"/>
    <sheet name="Sheet2" sheetId="2" r:id="rId2"/>
    <sheet name="Sheet3" sheetId="3" r:id="rId3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34" i="1" l="1"/>
  <c r="M30" i="1"/>
  <c r="D38" i="1" s="1"/>
  <c r="M29" i="1"/>
  <c r="D37" i="1" s="1"/>
  <c r="M28" i="1"/>
  <c r="D36" i="1" s="1"/>
  <c r="M27" i="1"/>
  <c r="D35" i="1" s="1"/>
  <c r="M26" i="1"/>
  <c r="M25" i="1"/>
  <c r="D33" i="1" s="1"/>
  <c r="M22" i="1"/>
  <c r="C38" i="1" s="1"/>
  <c r="M21" i="1"/>
  <c r="C37" i="1" s="1"/>
  <c r="M20" i="1"/>
  <c r="C36" i="1" s="1"/>
  <c r="M19" i="1"/>
  <c r="C35" i="1" s="1"/>
  <c r="M18" i="1"/>
  <c r="C34" i="1" s="1"/>
  <c r="M17" i="1"/>
  <c r="C33" i="1" s="1"/>
  <c r="M14" i="1"/>
  <c r="B38" i="1" s="1"/>
  <c r="M13" i="1"/>
  <c r="B37" i="1" s="1"/>
  <c r="M12" i="1"/>
  <c r="B36" i="1" s="1"/>
  <c r="M11" i="1"/>
  <c r="B35" i="1" s="1"/>
  <c r="M10" i="1"/>
  <c r="B34" i="1" s="1"/>
  <c r="M9" i="1"/>
  <c r="B33" i="1" s="1"/>
</calcChain>
</file>

<file path=xl/sharedStrings.xml><?xml version="1.0" encoding="utf-8"?>
<sst xmlns="http://purl.oclc.org/ooxml/spreadsheetml/main" count="70" uniqueCount="34">
  <si>
    <t>/proc/cpuinfo</t>
  </si>
  <si>
    <t>PARITY</t>
  </si>
  <si>
    <t>Optimización -O0</t>
  </si>
  <si>
    <t>Media</t>
  </si>
  <si>
    <t>parity1 (en lenguaje C - for)</t>
  </si>
  <si>
    <t>parity2 (en lenguaje C - while)</t>
  </si>
  <si>
    <t>parity3 (CS:APP 3.22 - mask final)</t>
  </si>
  <si>
    <t>parity4 (lenguaje ASM - cuerpo while)</t>
  </si>
  <si>
    <t>parity5 (CS:APP 3.49 - 32b.16.1b)</t>
  </si>
  <si>
    <t>parity6 (eng ASM - cuerpo for - setmp)</t>
  </si>
  <si>
    <t>Optimización -O1</t>
  </si>
  <si>
    <t>Optimización -O2</t>
  </si>
  <si>
    <t>-O0</t>
  </si>
  <si>
    <t>-O1</t>
  </si>
  <si>
    <t>-O2</t>
  </si>
  <si>
    <t>parity1</t>
  </si>
  <si>
    <t>parity2</t>
  </si>
  <si>
    <t>parity3</t>
  </si>
  <si>
    <t>parity4</t>
  </si>
  <si>
    <t>parity5</t>
  </si>
  <si>
    <t>parity6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</si>
  <si>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</si>
  <si>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</si>
  <si>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</si>
  <si>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</si>
  <si>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</si>
  <si>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</si>
  <si>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</si>
  <si>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</si>
  <si>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</si>
  <si>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</si>
  <si>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</si>
  <si>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Intel(R) Core(TM) i5-4210H CPU @ 2.90GHz</t>
  </si>
  <si>
    <t>cache size : 3MB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</si>
</sst>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7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FF0000"/>
      <name val="Liberation Sans"/>
    </font>
    <font>
      <b/>
      <sz val="11"/>
      <color theme="1"/>
      <name val="Liberation Sans"/>
    </font>
    <font>
      <u/>
      <sz val="11"/>
      <color theme="1"/>
      <name val="Liberation Sans"/>
    </font>
    <font>
      <b/>
      <sz val="11"/>
      <color theme="0"/>
      <name val="Liberation Sans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/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 applyFill="1"/>
    <xf numFmtId="0" fontId="4" fillId="0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5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scheme val="none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iberation Sans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iberation Sans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iberation Sans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Parity!$A$38:$A$38</c:f>
              <c:strCache>
                <c:ptCount val="1"/>
                <c:pt idx="0">
                  <c:v>parity6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Parity!$B$32:$D$32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Parity!$B$38:$D$38</c:f>
              <c:numCache>
                <c:formatCode>General</c:formatCode>
                <c:ptCount val="3"/>
                <c:pt idx="0">
                  <c:v>44991.199999999997</c:v>
                </c:pt>
                <c:pt idx="1">
                  <c:v>15019.1</c:v>
                </c:pt>
                <c:pt idx="2">
                  <c:v>14714.3</c:v>
                </c:pt>
              </c:numCache>
            </c:numRef>
          </c:val>
        </c:ser>
        <c:ser>
          <c:idx val="1"/>
          <c:order val="1"/>
          <c:tx>
            <c:strRef>
              <c:f>Parity!$A$37:$A$37</c:f>
              <c:strCache>
                <c:ptCount val="1"/>
                <c:pt idx="0">
                  <c:v>parity5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Parity!$B$32:$D$32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Parity!$B$37:$D$37</c:f>
              <c:numCache>
                <c:formatCode>General</c:formatCode>
                <c:ptCount val="3"/>
                <c:pt idx="0">
                  <c:v>175605.6</c:v>
                </c:pt>
                <c:pt idx="1">
                  <c:v>68405.2</c:v>
                </c:pt>
                <c:pt idx="2">
                  <c:v>67551.899999999994</c:v>
                </c:pt>
              </c:numCache>
            </c:numRef>
          </c:val>
        </c:ser>
        <c:ser>
          <c:idx val="2"/>
          <c:order val="2"/>
          <c:tx>
            <c:strRef>
              <c:f>Parity!$A$36:$A$36</c:f>
              <c:strCache>
                <c:ptCount val="1"/>
                <c:pt idx="0">
                  <c:v>parity4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Parity!$B$32:$D$32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Parity!$B$36:$D$36</c:f>
              <c:numCache>
                <c:formatCode>General</c:formatCode>
                <c:ptCount val="3"/>
                <c:pt idx="0">
                  <c:v>318720.90000000002</c:v>
                </c:pt>
                <c:pt idx="1">
                  <c:v>250854.8</c:v>
                </c:pt>
                <c:pt idx="2">
                  <c:v>252891.1</c:v>
                </c:pt>
              </c:numCache>
            </c:numRef>
          </c:val>
        </c:ser>
        <c:ser>
          <c:idx val="3"/>
          <c:order val="3"/>
          <c:tx>
            <c:strRef>
              <c:f>Parity!$A$35:$A$35</c:f>
              <c:strCache>
                <c:ptCount val="1"/>
                <c:pt idx="0">
                  <c:v>parity3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Parity!$B$32:$D$32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Parity!$B$35:$D$35</c:f>
              <c:numCache>
                <c:formatCode>General</c:formatCode>
                <c:ptCount val="3"/>
                <c:pt idx="0">
                  <c:v>1256836.5</c:v>
                </c:pt>
                <c:pt idx="1">
                  <c:v>265014.09999999998</c:v>
                </c:pt>
                <c:pt idx="2">
                  <c:v>289686.2</c:v>
                </c:pt>
              </c:numCache>
            </c:numRef>
          </c:val>
        </c:ser>
        <c:ser>
          <c:idx val="4"/>
          <c:order val="4"/>
          <c:tx>
            <c:strRef>
              <c:f>Parity!$A$34:$A$34</c:f>
              <c:strCache>
                <c:ptCount val="1"/>
                <c:pt idx="0">
                  <c:v>parity2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Parity!$B$32:$D$32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Parity!$B$34:$D$34</c:f>
              <c:numCache>
                <c:formatCode>General</c:formatCode>
                <c:ptCount val="3"/>
                <c:pt idx="0">
                  <c:v>1271265.6000000001</c:v>
                </c:pt>
                <c:pt idx="1">
                  <c:v>351787.4</c:v>
                </c:pt>
                <c:pt idx="2">
                  <c:v>354911.2</c:v>
                </c:pt>
              </c:numCache>
            </c:numRef>
          </c:val>
        </c:ser>
        <c:ser>
          <c:idx val="5"/>
          <c:order val="5"/>
          <c:tx>
            <c:strRef>
              <c:f>Parity!$A$33:$A$33</c:f>
              <c:strCache>
                <c:ptCount val="1"/>
                <c:pt idx="0">
                  <c:v>parity1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Parity!$B$32:$D$32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Parity!$B$33:$D$33</c:f>
              <c:numCache>
                <c:formatCode>General</c:formatCode>
                <c:ptCount val="3"/>
                <c:pt idx="0">
                  <c:v>1195699.3999999999</c:v>
                </c:pt>
                <c:pt idx="1">
                  <c:v>427568.7</c:v>
                </c:pt>
                <c:pt idx="2">
                  <c:v>261350.5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8099352"/>
        <c:axId val="228098960"/>
        <c:axId val="229516376"/>
      </c:bar3DChart>
      <c:valAx>
        <c:axId val="2280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%"/>
                  <a:lumOff val="5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8099352"/>
        <c:crossesAt val="0"/>
        <c:crossBetween val="between"/>
      </c:valAx>
      <c:catAx>
        <c:axId val="22809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8098960"/>
        <c:crossesAt val="0"/>
        <c:auto val="1"/>
        <c:lblAlgn val="ctr"/>
        <c:lblOffset val="100"/>
        <c:noMultiLvlLbl val="0"/>
      </c:catAx>
      <c:serAx>
        <c:axId val="229516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8098960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Parity!$A$38:$A$38</c:f>
              <c:strCache>
                <c:ptCount val="1"/>
                <c:pt idx="0">
                  <c:v>parity6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Parity!$B$32:$D$32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Parity!$B$38:$D$38</c:f>
              <c:numCache>
                <c:formatCode>General</c:formatCode>
                <c:ptCount val="3"/>
                <c:pt idx="0">
                  <c:v>44991.199999999997</c:v>
                </c:pt>
                <c:pt idx="1">
                  <c:v>15019.1</c:v>
                </c:pt>
                <c:pt idx="2">
                  <c:v>14714.3</c:v>
                </c:pt>
              </c:numCache>
            </c:numRef>
          </c:val>
        </c:ser>
        <c:ser>
          <c:idx val="1"/>
          <c:order val="1"/>
          <c:tx>
            <c:strRef>
              <c:f>Parity!$A$37:$A$37</c:f>
              <c:strCache>
                <c:ptCount val="1"/>
                <c:pt idx="0">
                  <c:v>parity5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Parity!$B$32:$D$32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Parity!$B$37:$D$37</c:f>
              <c:numCache>
                <c:formatCode>General</c:formatCode>
                <c:ptCount val="3"/>
                <c:pt idx="0">
                  <c:v>175605.6</c:v>
                </c:pt>
                <c:pt idx="1">
                  <c:v>68405.2</c:v>
                </c:pt>
                <c:pt idx="2">
                  <c:v>67551.899999999994</c:v>
                </c:pt>
              </c:numCache>
            </c:numRef>
          </c:val>
        </c:ser>
        <c:ser>
          <c:idx val="2"/>
          <c:order val="2"/>
          <c:tx>
            <c:strRef>
              <c:f>Parity!$A$36:$A$36</c:f>
              <c:strCache>
                <c:ptCount val="1"/>
                <c:pt idx="0">
                  <c:v>parity4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Parity!$B$32:$D$32</c:f>
              <c:strCache>
                <c:ptCount val="3"/>
                <c:pt idx="0">
                  <c:v>-O0</c:v>
                </c:pt>
                <c:pt idx="1">
                  <c:v>-O1</c:v>
                </c:pt>
                <c:pt idx="2">
                  <c:v>-O2</c:v>
                </c:pt>
              </c:strCache>
            </c:strRef>
          </c:cat>
          <c:val>
            <c:numRef>
              <c:f>Parity!$B$36:$D$36</c:f>
              <c:numCache>
                <c:formatCode>General</c:formatCode>
                <c:ptCount val="3"/>
                <c:pt idx="0">
                  <c:v>318720.90000000002</c:v>
                </c:pt>
                <c:pt idx="1">
                  <c:v>250854.8</c:v>
                </c:pt>
                <c:pt idx="2">
                  <c:v>252891.1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8100136"/>
        <c:axId val="228102096"/>
        <c:axId val="228939480"/>
      </c:bar3DChart>
      <c:valAx>
        <c:axId val="22810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%"/>
                  <a:lumOff val="5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8100136"/>
        <c:crossesAt val="0"/>
        <c:crossBetween val="between"/>
      </c:valAx>
      <c:catAx>
        <c:axId val="22810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8102096"/>
        <c:crossesAt val="0"/>
        <c:auto val="1"/>
        <c:lblAlgn val="ctr"/>
        <c:lblOffset val="100"/>
        <c:noMultiLvlLbl val="0"/>
      </c:catAx>
      <c:serAx>
        <c:axId val="228939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810209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%"/>
            <a:lumOff val="40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9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%"/>
            <a:lumOff val="40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783404</xdr:colOff>
      <xdr:row>1</xdr:row>
      <xdr:rowOff>21554</xdr:rowOff>
    </xdr:from>
    <xdr:ext cx="5541195" cy="3407445"/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  <xdr:oneCellAnchor>
    <xdr:from>
      <xdr:col>13</xdr:col>
      <xdr:colOff>789089</xdr:colOff>
      <xdr:row>21</xdr:row>
      <xdr:rowOff>39165</xdr:rowOff>
    </xdr:from>
    <xdr:ext cx="5564085" cy="3113610"/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oneCellAnchor>
</xdr:wsDr>
</file>

<file path=xl/tables/table1.xml><?xml version="1.0" encoding="utf-8"?>
<table xmlns="http://purl.oclc.org/ooxml/spreadsheetml/main" id="5" name="Tabla5" displayName="Tabla5" ref="A8:M14" totalsRowShown="0" headerRowDxfId="56" dataDxfId="54" headerRowBorderDxfId="55" tableBorderDxfId="53">
  <autoFilter ref="A8:M14"/>
  <tableColumns count="13">
    <tableColumn id="1" name="Optimización -O0" dataDxfId="52"/>
    <tableColumn id="2" name="0" dataDxfId="51"/>
    <tableColumn id="3" name="1" dataDxfId="50"/>
    <tableColumn id="4" name="2" dataDxfId="49"/>
    <tableColumn id="5" name="3" dataDxfId="48"/>
    <tableColumn id="6" name="4" dataDxfId="47"/>
    <tableColumn id="7" name="5" dataDxfId="46"/>
    <tableColumn id="8" name="6" dataDxfId="45"/>
    <tableColumn id="9" name="7" dataDxfId="44"/>
    <tableColumn id="10" name="8" dataDxfId="43"/>
    <tableColumn id="11" name="9" dataDxfId="42"/>
    <tableColumn id="12" name="10" dataDxfId="41"/>
    <tableColumn id="13" name="Media" dataDxfId="40">
      <calculatedColumnFormula>AVERAGE(C9:L9)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purl.oclc.org/ooxml/spreadsheetml/main" id="6" name="Tabla6" displayName="Tabla6" ref="A16:M22" totalsRowShown="0" headerRowDxfId="39" dataDxfId="37" headerRowBorderDxfId="38" tableBorderDxfId="36">
  <autoFilter ref="A16:M22"/>
  <tableColumns count="13">
    <tableColumn id="1" name="Optimización -O1" dataDxfId="35"/>
    <tableColumn id="2" name="0" dataDxfId="34"/>
    <tableColumn id="3" name="1" dataDxfId="33"/>
    <tableColumn id="4" name="2" dataDxfId="32"/>
    <tableColumn id="5" name="3" dataDxfId="31"/>
    <tableColumn id="6" name="4" dataDxfId="30"/>
    <tableColumn id="7" name="5" dataDxfId="29"/>
    <tableColumn id="8" name="6" dataDxfId="28"/>
    <tableColumn id="9" name="7" dataDxfId="27"/>
    <tableColumn id="10" name="8" dataDxfId="26"/>
    <tableColumn id="11" name="9" dataDxfId="25"/>
    <tableColumn id="12" name="10" dataDxfId="24"/>
    <tableColumn id="13" name="Media" dataDxfId="23">
      <calculatedColumnFormula>AVERAGE(C17:L17)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purl.oclc.org/ooxml/spreadsheetml/main" id="7" name="Tabla7" displayName="Tabla7" ref="A24:M30" totalsRowShown="0" headerRowDxfId="22" dataDxfId="20" headerRowBorderDxfId="21" tableBorderDxfId="19">
  <autoFilter ref="A24:M30"/>
  <tableColumns count="13">
    <tableColumn id="1" name="Optimización -O2" dataDxfId="18"/>
    <tableColumn id="2" name="0" dataDxfId="17"/>
    <tableColumn id="3" name="1" dataDxfId="16"/>
    <tableColumn id="4" name="2" dataDxfId="15"/>
    <tableColumn id="5" name="3" dataDxfId="14"/>
    <tableColumn id="6" name="4" dataDxfId="13"/>
    <tableColumn id="7" name="5" dataDxfId="12"/>
    <tableColumn id="8" name="6" dataDxfId="11"/>
    <tableColumn id="9" name="7" dataDxfId="10"/>
    <tableColumn id="10" name="8" dataDxfId="9"/>
    <tableColumn id="11" name="9" dataDxfId="8"/>
    <tableColumn id="12" name="10" dataDxfId="7"/>
    <tableColumn id="13" name="Media" dataDxfId="6">
      <calculatedColumnFormula>AVERAGE(C25:L25)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purl.oclc.org/ooxml/spreadsheetml/main" id="8" name="Tabla8" displayName="Tabla8" ref="A32:D38" totalsRowShown="0" headerRowDxfId="5" dataDxfId="4">
  <autoFilter ref="A32:D38"/>
  <tableColumns count="4">
    <tableColumn id="1" name="PARITY" dataDxfId="3"/>
    <tableColumn id="2" name="-O0" dataDxfId="2">
      <calculatedColumnFormula>M9</calculatedColumnFormula>
    </tableColumn>
    <tableColumn id="3" name="-O1" dataDxfId="1">
      <calculatedColumnFormula>M17</calculatedColumnFormula>
    </tableColumn>
    <tableColumn id="4" name="-O2" dataDxfId="0">
      <calculatedColumnFormula>M25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table" Target="../tables/table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6" Type="http://purl.oclc.org/ooxml/officeDocument/relationships/table" Target="../tables/table4.xml"/><Relationship Id="rId5" Type="http://purl.oclc.org/ooxml/officeDocument/relationships/table" Target="../tables/table3.xml"/><Relationship Id="rId4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44"/>
  <sheetViews>
    <sheetView tabSelected="1" workbookViewId="0">
      <selection activeCell="B1" sqref="B1"/>
    </sheetView>
  </sheetViews>
  <sheetFormatPr baseColWidth="10" defaultRowHeight="14.25"/>
  <cols>
    <col min="1" max="1" width="33.625" customWidth="1"/>
    <col min="2" max="2" width="8.375" customWidth="1"/>
    <col min="3" max="12" width="7.75" customWidth="1"/>
    <col min="13" max="13" width="10.75" customWidth="1"/>
    <col min="14" max="25" width="10.625" customWidth="1"/>
  </cols>
  <sheetData>
    <row r="1" spans="1:25">
      <c r="A1" s="1" t="s">
        <v>0</v>
      </c>
      <c r="B1" s="1" t="s">
        <v>32</v>
      </c>
    </row>
    <row r="2" spans="1:25">
      <c r="A2" s="1"/>
      <c r="B2" s="1" t="s">
        <v>33</v>
      </c>
    </row>
    <row r="4" spans="1: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8" spans="1:25" ht="15">
      <c r="A8" s="6" t="s">
        <v>2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26</v>
      </c>
      <c r="H8" s="6" t="s">
        <v>27</v>
      </c>
      <c r="I8" s="6" t="s">
        <v>28</v>
      </c>
      <c r="J8" s="6" t="s">
        <v>29</v>
      </c>
      <c r="K8" s="6" t="s">
        <v>30</v>
      </c>
      <c r="L8" s="7" t="s">
        <v>31</v>
      </c>
      <c r="M8" s="8" t="s">
        <v>3</v>
      </c>
    </row>
    <row r="9" spans="1:25">
      <c r="A9" s="3" t="s">
        <v>4</v>
      </c>
      <c r="B9" s="3">
        <v>1198090</v>
      </c>
      <c r="C9" s="3">
        <v>1183554</v>
      </c>
      <c r="D9" s="3">
        <v>1194375</v>
      </c>
      <c r="E9" s="3">
        <v>1195406</v>
      </c>
      <c r="F9" s="3">
        <v>1189897</v>
      </c>
      <c r="G9" s="3">
        <v>1187723</v>
      </c>
      <c r="H9" s="3">
        <v>1197965</v>
      </c>
      <c r="I9" s="3">
        <v>1197292</v>
      </c>
      <c r="J9" s="3">
        <v>1208959</v>
      </c>
      <c r="K9" s="3">
        <v>1192787</v>
      </c>
      <c r="L9" s="3">
        <v>1209036</v>
      </c>
      <c r="M9" s="3">
        <f t="shared" ref="M9:M14" si="0">AVERAGE(C9:L9)</f>
        <v>1195699.3999999999</v>
      </c>
    </row>
    <row r="10" spans="1:25">
      <c r="A10" s="3" t="s">
        <v>5</v>
      </c>
      <c r="B10" s="3">
        <v>1269312</v>
      </c>
      <c r="C10" s="3">
        <v>1275084</v>
      </c>
      <c r="D10" s="3">
        <v>1260807</v>
      </c>
      <c r="E10" s="3">
        <v>1268569</v>
      </c>
      <c r="F10" s="3">
        <v>1263566</v>
      </c>
      <c r="G10" s="3">
        <v>1261637</v>
      </c>
      <c r="H10" s="3">
        <v>1276358</v>
      </c>
      <c r="I10" s="3">
        <v>1271625</v>
      </c>
      <c r="J10" s="3">
        <v>1281780</v>
      </c>
      <c r="K10" s="3">
        <v>1279228</v>
      </c>
      <c r="L10" s="3">
        <v>1274002</v>
      </c>
      <c r="M10" s="3">
        <f t="shared" si="0"/>
        <v>1271265.6000000001</v>
      </c>
    </row>
    <row r="11" spans="1:25">
      <c r="A11" s="3" t="s">
        <v>6</v>
      </c>
      <c r="B11" s="3">
        <v>1266135</v>
      </c>
      <c r="C11" s="3">
        <v>1261853</v>
      </c>
      <c r="D11" s="3">
        <v>1257833</v>
      </c>
      <c r="E11" s="3">
        <v>1254209</v>
      </c>
      <c r="F11" s="3">
        <v>1248426</v>
      </c>
      <c r="G11" s="3">
        <v>1249904</v>
      </c>
      <c r="H11" s="3">
        <v>1261320</v>
      </c>
      <c r="I11" s="3">
        <v>1256375</v>
      </c>
      <c r="J11" s="3">
        <v>1258574</v>
      </c>
      <c r="K11" s="3">
        <v>1266730</v>
      </c>
      <c r="L11" s="3">
        <v>1253141</v>
      </c>
      <c r="M11" s="3">
        <f t="shared" si="0"/>
        <v>1256836.5</v>
      </c>
      <c r="X11">
        <v>427614</v>
      </c>
      <c r="Y11">
        <v>419591</v>
      </c>
    </row>
    <row r="12" spans="1:25">
      <c r="A12" s="3" t="s">
        <v>7</v>
      </c>
      <c r="B12" s="3">
        <v>318262</v>
      </c>
      <c r="C12" s="3">
        <v>317078</v>
      </c>
      <c r="D12" s="3">
        <v>316962</v>
      </c>
      <c r="E12" s="3">
        <v>318389</v>
      </c>
      <c r="F12" s="3">
        <v>316484</v>
      </c>
      <c r="G12" s="3">
        <v>319792</v>
      </c>
      <c r="H12" s="3">
        <v>319554</v>
      </c>
      <c r="I12" s="3">
        <v>319814</v>
      </c>
      <c r="J12" s="3">
        <v>316548</v>
      </c>
      <c r="K12" s="3">
        <v>325797</v>
      </c>
      <c r="L12" s="3">
        <v>316791</v>
      </c>
      <c r="M12" s="3">
        <f t="shared" si="0"/>
        <v>318720.90000000002</v>
      </c>
      <c r="X12">
        <v>353599</v>
      </c>
      <c r="Y12">
        <v>350019</v>
      </c>
    </row>
    <row r="13" spans="1:25">
      <c r="A13" s="3" t="s">
        <v>8</v>
      </c>
      <c r="B13" s="3">
        <v>173103</v>
      </c>
      <c r="C13" s="3">
        <v>172970</v>
      </c>
      <c r="D13" s="3">
        <v>173093</v>
      </c>
      <c r="E13" s="3">
        <v>173573</v>
      </c>
      <c r="F13" s="3">
        <v>173076</v>
      </c>
      <c r="G13" s="3">
        <v>174457</v>
      </c>
      <c r="H13" s="3">
        <v>174600</v>
      </c>
      <c r="I13" s="3">
        <v>176589</v>
      </c>
      <c r="J13" s="3">
        <v>176569</v>
      </c>
      <c r="K13" s="3">
        <v>188400</v>
      </c>
      <c r="L13" s="3">
        <v>172729</v>
      </c>
      <c r="M13" s="3">
        <f t="shared" si="0"/>
        <v>175605.6</v>
      </c>
      <c r="X13">
        <v>263055</v>
      </c>
      <c r="Y13">
        <v>264124</v>
      </c>
    </row>
    <row r="14" spans="1:25">
      <c r="A14" s="3" t="s">
        <v>9</v>
      </c>
      <c r="B14" s="3">
        <v>44397</v>
      </c>
      <c r="C14" s="3">
        <v>44465</v>
      </c>
      <c r="D14" s="3">
        <v>44680</v>
      </c>
      <c r="E14" s="3">
        <v>44498</v>
      </c>
      <c r="F14" s="3">
        <v>47120</v>
      </c>
      <c r="G14" s="3">
        <v>44891</v>
      </c>
      <c r="H14" s="3">
        <v>44944</v>
      </c>
      <c r="I14" s="3">
        <v>44952</v>
      </c>
      <c r="J14" s="3">
        <v>44860</v>
      </c>
      <c r="K14" s="3">
        <v>45063</v>
      </c>
      <c r="L14" s="3">
        <v>44439</v>
      </c>
      <c r="M14" s="3">
        <f t="shared" si="0"/>
        <v>44991.199999999997</v>
      </c>
      <c r="X14">
        <v>251188</v>
      </c>
      <c r="Y14">
        <v>256448</v>
      </c>
    </row>
    <row r="15" spans="1:25">
      <c r="X15">
        <v>64918</v>
      </c>
      <c r="Y15">
        <v>66777</v>
      </c>
    </row>
    <row r="16" spans="1:25" ht="15">
      <c r="A16" s="6" t="s">
        <v>10</v>
      </c>
      <c r="B16" s="6" t="s">
        <v>21</v>
      </c>
      <c r="C16" s="6" t="s">
        <v>22</v>
      </c>
      <c r="D16" s="6" t="s">
        <v>23</v>
      </c>
      <c r="E16" s="6" t="s">
        <v>24</v>
      </c>
      <c r="F16" s="6" t="s">
        <v>25</v>
      </c>
      <c r="G16" s="6" t="s">
        <v>26</v>
      </c>
      <c r="H16" s="6" t="s">
        <v>27</v>
      </c>
      <c r="I16" s="6" t="s">
        <v>28</v>
      </c>
      <c r="J16" s="6" t="s">
        <v>29</v>
      </c>
      <c r="K16" s="6" t="s">
        <v>30</v>
      </c>
      <c r="L16" s="7" t="s">
        <v>31</v>
      </c>
      <c r="M16" s="8" t="s">
        <v>3</v>
      </c>
      <c r="X16">
        <v>15194</v>
      </c>
      <c r="Y16">
        <v>14460</v>
      </c>
    </row>
    <row r="17" spans="1:13">
      <c r="A17" s="3" t="s">
        <v>4</v>
      </c>
      <c r="B17" s="3">
        <v>419737</v>
      </c>
      <c r="C17" s="3">
        <v>450191</v>
      </c>
      <c r="D17" s="3">
        <v>435676</v>
      </c>
      <c r="E17" s="3">
        <v>427219</v>
      </c>
      <c r="F17" s="3">
        <v>424475</v>
      </c>
      <c r="G17" s="3">
        <v>420227</v>
      </c>
      <c r="H17" s="3">
        <v>423869</v>
      </c>
      <c r="I17" s="3">
        <v>428497</v>
      </c>
      <c r="J17" s="3">
        <v>418328</v>
      </c>
      <c r="K17" s="3">
        <v>427614</v>
      </c>
      <c r="L17" s="3">
        <v>419591</v>
      </c>
      <c r="M17" s="3">
        <f t="shared" ref="M17:M22" si="1">AVERAGE(C17:L17)</f>
        <v>427568.7</v>
      </c>
    </row>
    <row r="18" spans="1:13">
      <c r="A18" s="3" t="s">
        <v>5</v>
      </c>
      <c r="B18" s="3">
        <v>351335</v>
      </c>
      <c r="C18" s="3">
        <v>351528</v>
      </c>
      <c r="D18" s="3">
        <v>352446</v>
      </c>
      <c r="E18" s="3">
        <v>351011</v>
      </c>
      <c r="F18" s="3">
        <v>351661</v>
      </c>
      <c r="G18" s="3">
        <v>349108</v>
      </c>
      <c r="H18" s="3">
        <v>351644</v>
      </c>
      <c r="I18" s="3">
        <v>352797</v>
      </c>
      <c r="J18" s="3">
        <v>354061</v>
      </c>
      <c r="K18" s="3">
        <v>353599</v>
      </c>
      <c r="L18" s="3">
        <v>350019</v>
      </c>
      <c r="M18" s="3">
        <f t="shared" si="1"/>
        <v>351787.4</v>
      </c>
    </row>
    <row r="19" spans="1:13">
      <c r="A19" s="3" t="s">
        <v>6</v>
      </c>
      <c r="B19" s="3">
        <v>285775</v>
      </c>
      <c r="C19" s="3">
        <v>261933</v>
      </c>
      <c r="D19" s="3">
        <v>263253</v>
      </c>
      <c r="E19" s="3">
        <v>265617</v>
      </c>
      <c r="F19" s="3">
        <v>264586</v>
      </c>
      <c r="G19" s="3">
        <v>260522</v>
      </c>
      <c r="H19" s="3">
        <v>258297</v>
      </c>
      <c r="I19" s="3">
        <v>274017</v>
      </c>
      <c r="J19" s="3">
        <v>274737</v>
      </c>
      <c r="K19" s="3">
        <v>263055</v>
      </c>
      <c r="L19" s="3">
        <v>264124</v>
      </c>
      <c r="M19" s="3">
        <f t="shared" si="1"/>
        <v>265014.09999999998</v>
      </c>
    </row>
    <row r="20" spans="1:13">
      <c r="A20" s="3" t="s">
        <v>7</v>
      </c>
      <c r="B20" s="3">
        <v>246636</v>
      </c>
      <c r="C20" s="3">
        <v>253370</v>
      </c>
      <c r="D20" s="3">
        <v>251001</v>
      </c>
      <c r="E20" s="3">
        <v>250153</v>
      </c>
      <c r="F20" s="3">
        <v>248894</v>
      </c>
      <c r="G20" s="3">
        <v>248410</v>
      </c>
      <c r="H20" s="3">
        <v>247420</v>
      </c>
      <c r="I20" s="3">
        <v>247246</v>
      </c>
      <c r="J20" s="3">
        <v>254418</v>
      </c>
      <c r="K20" s="3">
        <v>251188</v>
      </c>
      <c r="L20" s="3">
        <v>256448</v>
      </c>
      <c r="M20" s="3">
        <f t="shared" si="1"/>
        <v>250854.8</v>
      </c>
    </row>
    <row r="21" spans="1:13">
      <c r="A21" s="3" t="s">
        <v>8</v>
      </c>
      <c r="B21" s="3">
        <v>67383</v>
      </c>
      <c r="C21" s="3">
        <v>72051</v>
      </c>
      <c r="D21" s="3">
        <v>69424</v>
      </c>
      <c r="E21" s="3">
        <v>69762</v>
      </c>
      <c r="F21" s="3">
        <v>68951</v>
      </c>
      <c r="G21" s="3">
        <v>68970</v>
      </c>
      <c r="H21" s="3">
        <v>67626</v>
      </c>
      <c r="I21" s="3">
        <v>67318</v>
      </c>
      <c r="J21" s="3">
        <v>68255</v>
      </c>
      <c r="K21" s="3">
        <v>64918</v>
      </c>
      <c r="L21" s="3">
        <v>66777</v>
      </c>
      <c r="M21" s="3">
        <f t="shared" si="1"/>
        <v>68405.2</v>
      </c>
    </row>
    <row r="22" spans="1:13">
      <c r="A22" s="3" t="s">
        <v>9</v>
      </c>
      <c r="B22" s="3">
        <v>13973</v>
      </c>
      <c r="C22" s="3">
        <v>18781</v>
      </c>
      <c r="D22" s="3">
        <v>14435</v>
      </c>
      <c r="E22" s="3">
        <v>14273</v>
      </c>
      <c r="F22" s="3">
        <v>13960</v>
      </c>
      <c r="G22" s="3">
        <v>13758</v>
      </c>
      <c r="H22" s="3">
        <v>17633</v>
      </c>
      <c r="I22" s="3">
        <v>14005</v>
      </c>
      <c r="J22" s="3">
        <v>13692</v>
      </c>
      <c r="K22" s="3">
        <v>15194</v>
      </c>
      <c r="L22" s="3">
        <v>14460</v>
      </c>
      <c r="M22" s="3">
        <f t="shared" si="1"/>
        <v>15019.1</v>
      </c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">
      <c r="A24" s="6" t="s">
        <v>11</v>
      </c>
      <c r="B24" s="6" t="s">
        <v>21</v>
      </c>
      <c r="C24" s="6" t="s">
        <v>22</v>
      </c>
      <c r="D24" s="6" t="s">
        <v>23</v>
      </c>
      <c r="E24" s="6" t="s">
        <v>24</v>
      </c>
      <c r="F24" s="6" t="s">
        <v>25</v>
      </c>
      <c r="G24" s="6" t="s">
        <v>26</v>
      </c>
      <c r="H24" s="6" t="s">
        <v>27</v>
      </c>
      <c r="I24" s="6" t="s">
        <v>28</v>
      </c>
      <c r="J24" s="6" t="s">
        <v>29</v>
      </c>
      <c r="K24" s="6" t="s">
        <v>30</v>
      </c>
      <c r="L24" s="7" t="s">
        <v>31</v>
      </c>
      <c r="M24" s="8" t="s">
        <v>3</v>
      </c>
    </row>
    <row r="25" spans="1:13">
      <c r="A25" s="4" t="s">
        <v>4</v>
      </c>
      <c r="B25" s="3">
        <v>273123</v>
      </c>
      <c r="C25" s="3">
        <v>247661</v>
      </c>
      <c r="D25" s="3">
        <v>263384</v>
      </c>
      <c r="E25" s="3">
        <v>263482</v>
      </c>
      <c r="F25" s="3">
        <v>259581</v>
      </c>
      <c r="G25" s="3">
        <v>267102</v>
      </c>
      <c r="H25" s="3">
        <v>257170</v>
      </c>
      <c r="I25" s="3">
        <v>257933</v>
      </c>
      <c r="J25" s="3">
        <v>275791</v>
      </c>
      <c r="K25" s="3">
        <v>265695</v>
      </c>
      <c r="L25" s="3">
        <v>255706</v>
      </c>
      <c r="M25" s="3">
        <f t="shared" ref="M25:M30" si="2">AVERAGE(C25:L25)</f>
        <v>261350.5</v>
      </c>
    </row>
    <row r="26" spans="1:13">
      <c r="A26" s="4" t="s">
        <v>5</v>
      </c>
      <c r="B26" s="3">
        <v>368045</v>
      </c>
      <c r="C26" s="3">
        <v>349041</v>
      </c>
      <c r="D26" s="3">
        <v>366447</v>
      </c>
      <c r="E26" s="3">
        <v>357178</v>
      </c>
      <c r="F26" s="3">
        <v>350865</v>
      </c>
      <c r="G26" s="3">
        <v>358094</v>
      </c>
      <c r="H26" s="3">
        <v>348023</v>
      </c>
      <c r="I26" s="3">
        <v>354506</v>
      </c>
      <c r="J26" s="3">
        <v>364482</v>
      </c>
      <c r="K26" s="3">
        <v>352570</v>
      </c>
      <c r="L26" s="3">
        <v>347906</v>
      </c>
      <c r="M26" s="3">
        <f t="shared" si="2"/>
        <v>354911.2</v>
      </c>
    </row>
    <row r="27" spans="1:13">
      <c r="A27" s="4" t="s">
        <v>6</v>
      </c>
      <c r="B27" s="3">
        <v>283815</v>
      </c>
      <c r="C27" s="3">
        <v>292014</v>
      </c>
      <c r="D27" s="3">
        <v>289675</v>
      </c>
      <c r="E27" s="3">
        <v>291135</v>
      </c>
      <c r="F27" s="3">
        <v>289721</v>
      </c>
      <c r="G27" s="3">
        <v>283764</v>
      </c>
      <c r="H27" s="3">
        <v>282320</v>
      </c>
      <c r="I27" s="3">
        <v>288929</v>
      </c>
      <c r="J27" s="3">
        <v>303337</v>
      </c>
      <c r="K27" s="3">
        <v>289346</v>
      </c>
      <c r="L27" s="3">
        <v>286621</v>
      </c>
      <c r="M27" s="3">
        <f t="shared" si="2"/>
        <v>289686.2</v>
      </c>
    </row>
    <row r="28" spans="1:13">
      <c r="A28" s="4" t="s">
        <v>7</v>
      </c>
      <c r="B28" s="3">
        <v>245227</v>
      </c>
      <c r="C28" s="3">
        <v>263218</v>
      </c>
      <c r="D28" s="3">
        <v>250545</v>
      </c>
      <c r="E28" s="3">
        <v>263999</v>
      </c>
      <c r="F28" s="3">
        <v>251638</v>
      </c>
      <c r="G28" s="3">
        <v>249893</v>
      </c>
      <c r="H28" s="3">
        <v>245940</v>
      </c>
      <c r="I28" s="3">
        <v>246091</v>
      </c>
      <c r="J28" s="3">
        <v>258883</v>
      </c>
      <c r="K28" s="3">
        <v>246549</v>
      </c>
      <c r="L28" s="3">
        <v>252155</v>
      </c>
      <c r="M28" s="3">
        <f t="shared" si="2"/>
        <v>252891.1</v>
      </c>
    </row>
    <row r="29" spans="1:13">
      <c r="A29" s="4" t="s">
        <v>8</v>
      </c>
      <c r="B29" s="3">
        <v>66669</v>
      </c>
      <c r="C29" s="3">
        <v>67193</v>
      </c>
      <c r="D29" s="3">
        <v>71131</v>
      </c>
      <c r="E29" s="3">
        <v>66748</v>
      </c>
      <c r="F29" s="3">
        <v>68183</v>
      </c>
      <c r="G29" s="3">
        <v>66013</v>
      </c>
      <c r="H29" s="3">
        <v>65161</v>
      </c>
      <c r="I29" s="3">
        <v>66973</v>
      </c>
      <c r="J29" s="3">
        <v>68145</v>
      </c>
      <c r="K29" s="3">
        <v>67840</v>
      </c>
      <c r="L29" s="3">
        <v>68132</v>
      </c>
      <c r="M29" s="3">
        <f t="shared" si="2"/>
        <v>67551.899999999994</v>
      </c>
    </row>
    <row r="30" spans="1:13">
      <c r="A30" s="4" t="s">
        <v>9</v>
      </c>
      <c r="B30" s="3">
        <v>14156</v>
      </c>
      <c r="C30" s="3">
        <v>14130</v>
      </c>
      <c r="D30" s="3">
        <v>22874</v>
      </c>
      <c r="E30" s="3">
        <v>14134</v>
      </c>
      <c r="F30" s="3">
        <v>13701</v>
      </c>
      <c r="G30" s="3">
        <v>13346</v>
      </c>
      <c r="H30" s="3">
        <v>13341</v>
      </c>
      <c r="I30" s="3">
        <v>14179</v>
      </c>
      <c r="J30" s="3">
        <v>13450</v>
      </c>
      <c r="K30" s="3">
        <v>13911</v>
      </c>
      <c r="L30" s="3">
        <v>14077</v>
      </c>
      <c r="M30" s="3">
        <f t="shared" si="2"/>
        <v>14714.3</v>
      </c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">
      <c r="A32" s="5" t="s">
        <v>1</v>
      </c>
      <c r="B32" s="3" t="s">
        <v>12</v>
      </c>
      <c r="C32" s="3" t="s">
        <v>13</v>
      </c>
      <c r="D32" s="3" t="s">
        <v>14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15</v>
      </c>
      <c r="B33" s="3">
        <f t="shared" ref="B33:B38" si="3">M9</f>
        <v>1195699.3999999999</v>
      </c>
      <c r="C33" s="3">
        <f t="shared" ref="C33:C38" si="4">M17</f>
        <v>427568.7</v>
      </c>
      <c r="D33" s="3">
        <f t="shared" ref="D33:D38" si="5">M25</f>
        <v>261350.5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 t="s">
        <v>16</v>
      </c>
      <c r="B34" s="3">
        <f t="shared" si="3"/>
        <v>1271265.6000000001</v>
      </c>
      <c r="C34" s="3">
        <f t="shared" si="4"/>
        <v>351787.4</v>
      </c>
      <c r="D34" s="3">
        <f t="shared" si="5"/>
        <v>354911.2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 t="s">
        <v>17</v>
      </c>
      <c r="B35" s="3">
        <f t="shared" si="3"/>
        <v>1256836.5</v>
      </c>
      <c r="C35" s="3">
        <f t="shared" si="4"/>
        <v>265014.09999999998</v>
      </c>
      <c r="D35" s="3">
        <f t="shared" si="5"/>
        <v>289686.2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 t="s">
        <v>18</v>
      </c>
      <c r="B36" s="3">
        <f t="shared" si="3"/>
        <v>318720.90000000002</v>
      </c>
      <c r="C36" s="3">
        <f t="shared" si="4"/>
        <v>250854.8</v>
      </c>
      <c r="D36" s="3">
        <f t="shared" si="5"/>
        <v>252891.1</v>
      </c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 t="s">
        <v>19</v>
      </c>
      <c r="B37" s="3">
        <f t="shared" si="3"/>
        <v>175605.6</v>
      </c>
      <c r="C37" s="3">
        <f t="shared" si="4"/>
        <v>68405.2</v>
      </c>
      <c r="D37" s="3">
        <f t="shared" si="5"/>
        <v>67551.899999999994</v>
      </c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 t="s">
        <v>20</v>
      </c>
      <c r="B38" s="3">
        <f t="shared" si="3"/>
        <v>44991.199999999997</v>
      </c>
      <c r="C38" s="3">
        <f t="shared" si="4"/>
        <v>15019.1</v>
      </c>
      <c r="D38" s="3">
        <f t="shared" si="5"/>
        <v>14714.3</v>
      </c>
      <c r="E38" s="3"/>
      <c r="F38" s="3"/>
      <c r="G38" s="3"/>
      <c r="H38" s="3"/>
      <c r="I38" s="3"/>
      <c r="J38" s="3"/>
      <c r="K38" s="3"/>
      <c r="L38" s="3"/>
      <c r="M38" s="3"/>
    </row>
    <row r="41" spans="1:13">
      <c r="C41" s="2"/>
    </row>
    <row r="44" spans="1:13">
      <c r="E44" s="2"/>
    </row>
  </sheetData>
  <pageMargins left="7.8346456692913402E-2" right="7.8346456692913402E-2" top="0.39409448818897641" bottom="0.39409448818897641" header="0" footer="0"/>
  <pageSetup paperSize="9" fitToWidth="0" fitToHeight="0" pageOrder="overThenDown" orientation="landscape" useFirstPageNumber="1" r:id="rId1"/>
  <headerFooter alignWithMargins="0">
    <oddHeader>&amp;C&amp;A</oddHeader>
    <oddFooter>&amp;CPage &amp;P</oddFooter>
  </headerFooter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7.8346456692913402E-2" right="7.8346456692913402E-2" top="0.39409448818897641" bottom="0.39409448818897641" header="0" footer="0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7.8346456692913402E-2" right="7.8346456692913402E-2" top="0.39409448818897641" bottom="0.39409448818897641" header="0" footer="0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95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Parity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LOPEZ</dc:creator>
  <cp:lastModifiedBy>Phoenix-Vento</cp:lastModifiedBy>
  <cp:revision>27</cp:revision>
  <dcterms:created xsi:type="dcterms:W3CDTF">2014-11-14T13:00:15Z</dcterms:created>
  <dcterms:modified xsi:type="dcterms:W3CDTF">2016-11-24T17:39:07Z</dcterms:modified>
</cp:coreProperties>
</file>