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Phoenix-Vento\Dropbox\Universidad\EC\Practica3\"/>
    </mc:Choice>
  </mc:AlternateContent>
  <bookViews>
    <workbookView xWindow="0" yWindow="0" windowWidth="28800" windowHeight="12435"/>
  </bookViews>
  <sheets>
    <sheet name="Popcount" sheetId="1" r:id="rId1"/>
    <sheet name="Sheet2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34" i="1" l="1"/>
  <c r="D44" i="1" s="1"/>
  <c r="M24" i="1"/>
  <c r="C44" i="1" s="1"/>
  <c r="M14" i="1"/>
  <c r="B44" i="1" s="1"/>
  <c r="M36" i="1" l="1"/>
  <c r="D46" i="1" s="1"/>
  <c r="M35" i="1"/>
  <c r="D45" i="1" s="1"/>
  <c r="M33" i="1"/>
  <c r="D43" i="1" s="1"/>
  <c r="M32" i="1"/>
  <c r="D42" i="1" s="1"/>
  <c r="M31" i="1"/>
  <c r="D41" i="1" s="1"/>
  <c r="M30" i="1"/>
  <c r="D40" i="1" s="1"/>
  <c r="M29" i="1"/>
  <c r="D39" i="1" s="1"/>
  <c r="M26" i="1"/>
  <c r="C46" i="1" s="1"/>
  <c r="M25" i="1"/>
  <c r="C45" i="1" s="1"/>
  <c r="M23" i="1"/>
  <c r="C43" i="1" s="1"/>
  <c r="M22" i="1"/>
  <c r="C42" i="1" s="1"/>
  <c r="M21" i="1"/>
  <c r="C41" i="1" s="1"/>
  <c r="M20" i="1"/>
  <c r="C40" i="1" s="1"/>
  <c r="M19" i="1"/>
  <c r="C39" i="1" s="1"/>
  <c r="M16" i="1"/>
  <c r="B46" i="1" s="1"/>
  <c r="M15" i="1"/>
  <c r="B45" i="1" s="1"/>
  <c r="M13" i="1"/>
  <c r="B43" i="1" s="1"/>
  <c r="M12" i="1"/>
  <c r="B42" i="1" s="1"/>
  <c r="M11" i="1"/>
  <c r="B41" i="1" s="1"/>
  <c r="M10" i="1"/>
  <c r="B40" i="1" s="1"/>
  <c r="M9" i="1"/>
  <c r="B39" i="1" s="1"/>
</calcChain>
</file>

<file path=xl/sharedStrings.xml><?xml version="1.0" encoding="utf-8"?>
<sst xmlns="http://purl.oclc.org/ooxml/spreadsheetml/main" count="78" uniqueCount="38">
  <si>
    <t>/proc/cpuinfo</t>
  </si>
  <si>
    <t>POPCOUNT</t>
  </si>
  <si>
    <t>Optimización -O0</t>
  </si>
  <si>
    <t>Media</t>
  </si>
  <si>
    <t>popcount1 (en lenguaje C - for)</t>
  </si>
  <si>
    <t>popcount2 (en lenguaje C - while)</t>
  </si>
  <si>
    <t>popcount3 (leng.ASM - cuerpo while)</t>
  </si>
  <si>
    <t>popcount4 (1.CS:APP 3.49 – group 8b)</t>
  </si>
  <si>
    <t>popcount5 (asm SSE3 - pshfub 128b)</t>
  </si>
  <si>
    <t>popcount6 (asm SSE4 - popcount 32b)</t>
  </si>
  <si>
    <t>popcount7 (asm SSE4 - popcnt 2x32b)</t>
  </si>
  <si>
    <t>Optimización -O1</t>
  </si>
  <si>
    <t>Optimización -O2</t>
  </si>
  <si>
    <t>-O0</t>
  </si>
  <si>
    <t>-O1</t>
  </si>
  <si>
    <t>-O2</t>
  </si>
  <si>
    <t>popcount1</t>
  </si>
  <si>
    <t>popcount2</t>
  </si>
  <si>
    <t>popcount3</t>
  </si>
  <si>
    <t>popcount4</t>
  </si>
  <si>
    <t>popcount5</t>
  </si>
  <si>
    <t>popcount6</t>
  </si>
  <si>
    <t>popcount7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</si>
  <si>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</si>
  <si>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</si>
  <si>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</si>
  <si>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</si>
  <si>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</si>
  <si>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</si>
  <si>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</si>
  <si>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</si>
  <si>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</si>
  <si>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</si>
  <si>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</si>
  <si>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Intel(R) Core(TM) i5-4210H CPU @ 2.90GHz</t>
  </si>
  <si>
    <t>cache size : 3MB</t>
  </si>
  <si>
    <t>popcount5V2(Mejora acceso a memoria)</t>
  </si>
  <si>
    <t>popcount5V2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</si>
</sst>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Liberation Sans"/>
    </font>
    <font>
      <b/>
      <sz val="11"/>
      <color theme="1"/>
      <name val="Liberation Sans"/>
    </font>
    <font>
      <b/>
      <sz val="11"/>
      <color theme="0"/>
      <name val="Liberation Sans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5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072297099689201E-2"/>
          <c:y val="6.2231953626117602E-2"/>
          <c:w val="0.78113748758697377"/>
          <c:h val="0.7911917694780130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Popcount!$A$46:$A$46</c:f>
              <c:strCache>
                <c:ptCount val="1"/>
                <c:pt idx="0">
                  <c:v>popcount7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Popcount!$B$46:$D$46</c:f>
              <c:numCache>
                <c:formatCode>General</c:formatCode>
                <c:ptCount val="3"/>
                <c:pt idx="0">
                  <c:v>26653.599999999999</c:v>
                </c:pt>
                <c:pt idx="1">
                  <c:v>15221.4</c:v>
                </c:pt>
                <c:pt idx="2">
                  <c:v>15242.5</c:v>
                </c:pt>
              </c:numCache>
            </c:numRef>
          </c:val>
        </c:ser>
        <c:ser>
          <c:idx val="1"/>
          <c:order val="1"/>
          <c:tx>
            <c:strRef>
              <c:f>Popcount!$A$45:$A$45</c:f>
              <c:strCache>
                <c:ptCount val="1"/>
                <c:pt idx="0">
                  <c:v>popcount6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Popcount!$B$45:$D$45</c:f>
              <c:numCache>
                <c:formatCode>General</c:formatCode>
                <c:ptCount val="3"/>
                <c:pt idx="0">
                  <c:v>43155.8</c:v>
                </c:pt>
                <c:pt idx="1">
                  <c:v>7814.9</c:v>
                </c:pt>
                <c:pt idx="2">
                  <c:v>7892.8</c:v>
                </c:pt>
              </c:numCache>
            </c:numRef>
          </c:val>
        </c:ser>
        <c:ser>
          <c:idx val="7"/>
          <c:order val="2"/>
          <c:tx>
            <c:v>popcount5V2</c:v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Popcount!$B$44:$D$44</c:f>
              <c:numCache>
                <c:formatCode>General</c:formatCode>
                <c:ptCount val="3"/>
                <c:pt idx="0">
                  <c:v>3342</c:v>
                </c:pt>
                <c:pt idx="1">
                  <c:v>220.2</c:v>
                </c:pt>
                <c:pt idx="2">
                  <c:v>216.3</c:v>
                </c:pt>
              </c:numCache>
            </c:numRef>
          </c:val>
        </c:ser>
        <c:ser>
          <c:idx val="2"/>
          <c:order val="3"/>
          <c:tx>
            <c:strRef>
              <c:f>Popcount!$A$43:$A$43</c:f>
              <c:strCache>
                <c:ptCount val="1"/>
                <c:pt idx="0">
                  <c:v>popcount5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Popcount!$B$43:$D$43</c:f>
              <c:numCache>
                <c:formatCode>General</c:formatCode>
                <c:ptCount val="3"/>
                <c:pt idx="0">
                  <c:v>13080.6</c:v>
                </c:pt>
                <c:pt idx="1">
                  <c:v>6947.5</c:v>
                </c:pt>
                <c:pt idx="2">
                  <c:v>7339.8</c:v>
                </c:pt>
              </c:numCache>
            </c:numRef>
          </c:val>
        </c:ser>
        <c:ser>
          <c:idx val="3"/>
          <c:order val="4"/>
          <c:tx>
            <c:strRef>
              <c:f>Popcount!$A$42:$A$42</c:f>
              <c:strCache>
                <c:ptCount val="1"/>
                <c:pt idx="0">
                  <c:v>popcount4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Popcount!$B$42:$D$42</c:f>
              <c:numCache>
                <c:formatCode>General</c:formatCode>
                <c:ptCount val="3"/>
                <c:pt idx="0">
                  <c:v>313489.2</c:v>
                </c:pt>
                <c:pt idx="1">
                  <c:v>87210.1</c:v>
                </c:pt>
                <c:pt idx="2">
                  <c:v>88468.3</c:v>
                </c:pt>
              </c:numCache>
            </c:numRef>
          </c:val>
        </c:ser>
        <c:ser>
          <c:idx val="4"/>
          <c:order val="5"/>
          <c:tx>
            <c:strRef>
              <c:f>Popcount!$A$41:$A$41</c:f>
              <c:strCache>
                <c:ptCount val="1"/>
                <c:pt idx="0">
                  <c:v>popcount3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Popcount!$B$41:$D$41</c:f>
              <c:numCache>
                <c:formatCode>General</c:formatCode>
                <c:ptCount val="3"/>
                <c:pt idx="0">
                  <c:v>400973.8</c:v>
                </c:pt>
                <c:pt idx="1">
                  <c:v>321509.59999999998</c:v>
                </c:pt>
                <c:pt idx="2">
                  <c:v>356015.6</c:v>
                </c:pt>
              </c:numCache>
            </c:numRef>
          </c:val>
        </c:ser>
        <c:ser>
          <c:idx val="5"/>
          <c:order val="6"/>
          <c:tx>
            <c:strRef>
              <c:f>Popcount!$A$40:$A$40</c:f>
              <c:strCache>
                <c:ptCount val="1"/>
                <c:pt idx="0">
                  <c:v>popcount2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Popcount!$B$40:$D$40</c:f>
              <c:numCache>
                <c:formatCode>General</c:formatCode>
                <c:ptCount val="3"/>
                <c:pt idx="0">
                  <c:v>1259070.3</c:v>
                </c:pt>
                <c:pt idx="1">
                  <c:v>354347.9</c:v>
                </c:pt>
                <c:pt idx="2">
                  <c:v>283551.09999999998</c:v>
                </c:pt>
              </c:numCache>
            </c:numRef>
          </c:val>
        </c:ser>
        <c:ser>
          <c:idx val="6"/>
          <c:order val="7"/>
          <c:tx>
            <c:strRef>
              <c:f>Popcount!$A$39:$A$39</c:f>
              <c:strCache>
                <c:ptCount val="1"/>
                <c:pt idx="0">
                  <c:v>popcount1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Popcount!$B$39:$D$39</c:f>
              <c:numCache>
                <c:formatCode>General</c:formatCode>
                <c:ptCount val="3"/>
                <c:pt idx="0">
                  <c:v>1168344</c:v>
                </c:pt>
                <c:pt idx="1">
                  <c:v>233376.1</c:v>
                </c:pt>
                <c:pt idx="2">
                  <c:v>231002.1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9325448"/>
        <c:axId val="219330152"/>
        <c:axId val="220814720"/>
      </c:bar3DChart>
      <c:valAx>
        <c:axId val="21933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25448"/>
        <c:crossesAt val="0"/>
        <c:crossBetween val="between"/>
      </c:valAx>
      <c:catAx>
        <c:axId val="21932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30152"/>
        <c:crossesAt val="0"/>
        <c:auto val="1"/>
        <c:lblAlgn val="ctr"/>
        <c:lblOffset val="100"/>
        <c:noMultiLvlLbl val="0"/>
      </c:catAx>
      <c:serAx>
        <c:axId val="22081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30152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471987455614655E-2"/>
          <c:y val="0.93512730894186835"/>
          <c:w val="0.9"/>
          <c:h val="6.016084887784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4"/>
          <c:order val="4"/>
          <c:tx>
            <c:strRef>
              <c:f>Popcount!$A$43</c:f>
              <c:strCache>
                <c:ptCount val="1"/>
                <c:pt idx="0">
                  <c:v>popcount5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Popcount!$B$43:$D$43</c:f>
              <c:numCache>
                <c:formatCode>General</c:formatCode>
                <c:ptCount val="3"/>
                <c:pt idx="0">
                  <c:v>13080.6</c:v>
                </c:pt>
                <c:pt idx="1">
                  <c:v>6947.5</c:v>
                </c:pt>
                <c:pt idx="2">
                  <c:v>7339.8</c:v>
                </c:pt>
              </c:numCache>
            </c:numRef>
          </c:val>
        </c:ser>
        <c:ser>
          <c:idx val="5"/>
          <c:order val="5"/>
          <c:tx>
            <c:strRef>
              <c:f>Popcount!$A$44</c:f>
              <c:strCache>
                <c:ptCount val="1"/>
                <c:pt idx="0">
                  <c:v>popcount5V2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Popcount!$B$44:$D$44</c:f>
              <c:numCache>
                <c:formatCode>General</c:formatCode>
                <c:ptCount val="3"/>
                <c:pt idx="0">
                  <c:v>3342</c:v>
                </c:pt>
                <c:pt idx="1">
                  <c:v>220.2</c:v>
                </c:pt>
                <c:pt idx="2">
                  <c:v>216.3</c:v>
                </c:pt>
              </c:numCache>
            </c:numRef>
          </c:val>
        </c:ser>
        <c:ser>
          <c:idx val="6"/>
          <c:order val="6"/>
          <c:tx>
            <c:strRef>
              <c:f>Popcount!$A$45</c:f>
              <c:strCache>
                <c:ptCount val="1"/>
                <c:pt idx="0">
                  <c:v>popcount6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Popcount!$B$45:$D$45</c:f>
              <c:numCache>
                <c:formatCode>General</c:formatCode>
                <c:ptCount val="3"/>
                <c:pt idx="0">
                  <c:v>43155.8</c:v>
                </c:pt>
                <c:pt idx="1">
                  <c:v>7814.9</c:v>
                </c:pt>
                <c:pt idx="2">
                  <c:v>7892.8</c:v>
                </c:pt>
              </c:numCache>
            </c:numRef>
          </c:val>
        </c:ser>
        <c:ser>
          <c:idx val="7"/>
          <c:order val="7"/>
          <c:tx>
            <c:strRef>
              <c:f>Popcount!$A$46</c:f>
              <c:strCache>
                <c:ptCount val="1"/>
                <c:pt idx="0">
                  <c:v>popcount7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Popcount!$B$38:$D$38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Popcount!$B$46:$D$46</c:f>
              <c:numCache>
                <c:formatCode>General</c:formatCode>
                <c:ptCount val="3"/>
                <c:pt idx="0">
                  <c:v>26653.599999999999</c:v>
                </c:pt>
                <c:pt idx="1">
                  <c:v>15221.4</c:v>
                </c:pt>
                <c:pt idx="2">
                  <c:v>15242.5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9330544"/>
        <c:axId val="219326624"/>
        <c:axId val="220430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Popcount!$A$39</c15:sqref>
                        </c15:formulaRef>
                      </c:ext>
                    </c:extLst>
                    <c:strCache>
                      <c:ptCount val="1"/>
                      <c:pt idx="0">
                        <c:v>popcount1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1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1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Popcount!$B$38:$D$38</c15:sqref>
                        </c15:formulaRef>
                      </c:ext>
                    </c:extLst>
                    <c:strCache>
                      <c:ptCount val="3"/>
                      <c:pt idx="0">
                        <c:v>-O0</c:v>
                      </c:pt>
                      <c:pt idx="1">
                        <c:v>-O1</c:v>
                      </c:pt>
                      <c:pt idx="2">
                        <c:v>-O2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Popcount!$B$39:$D$39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1168344</c:v>
                      </c:pt>
                      <c:pt idx="1">
                        <c:v>233376.1</c:v>
                      </c:pt>
                      <c:pt idx="2">
                        <c:v>231002.1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Popcount!$A$40</c15:sqref>
                        </c15:formulaRef>
                      </c:ext>
                    </c:extLst>
                    <c:strCache>
                      <c:ptCount val="1"/>
                      <c:pt idx="0">
                        <c:v>popcount2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Popcount!$B$38:$D$38</c15:sqref>
                        </c15:formulaRef>
                      </c:ext>
                    </c:extLst>
                    <c:strCache>
                      <c:ptCount val="3"/>
                      <c:pt idx="0">
                        <c:v>-O0</c:v>
                      </c:pt>
                      <c:pt idx="1">
                        <c:v>-O1</c:v>
                      </c:pt>
                      <c:pt idx="2">
                        <c:v>-O2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Popcount!$B$40:$D$40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1259070.3</c:v>
                      </c:pt>
                      <c:pt idx="1">
                        <c:v>354347.9</c:v>
                      </c:pt>
                      <c:pt idx="2">
                        <c:v>283551.09999999998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Popcount!$A$41</c15:sqref>
                        </c15:formulaRef>
                      </c:ext>
                    </c:extLst>
                    <c:strCache>
                      <c:ptCount val="1"/>
                      <c:pt idx="0">
                        <c:v>popcount3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3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3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Popcount!$B$38:$D$38</c15:sqref>
                        </c15:formulaRef>
                      </c:ext>
                    </c:extLst>
                    <c:strCache>
                      <c:ptCount val="3"/>
                      <c:pt idx="0">
                        <c:v>-O0</c:v>
                      </c:pt>
                      <c:pt idx="1">
                        <c:v>-O1</c:v>
                      </c:pt>
                      <c:pt idx="2">
                        <c:v>-O2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Popcount!$B$41:$D$41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400973.8</c:v>
                      </c:pt>
                      <c:pt idx="1">
                        <c:v>321509.59999999998</c:v>
                      </c:pt>
                      <c:pt idx="2">
                        <c:v>356015.6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Popcount!$A$42</c15:sqref>
                        </c15:formulaRef>
                      </c:ext>
                    </c:extLst>
                    <c:strCache>
                      <c:ptCount val="1"/>
                      <c:pt idx="0">
                        <c:v>popcount4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4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4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4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Popcount!$B$38:$D$38</c15:sqref>
                        </c15:formulaRef>
                      </c:ext>
                    </c:extLst>
                    <c:strCache>
                      <c:ptCount val="3"/>
                      <c:pt idx="0">
                        <c:v>-O0</c:v>
                      </c:pt>
                      <c:pt idx="1">
                        <c:v>-O1</c:v>
                      </c:pt>
                      <c:pt idx="2">
                        <c:v>-O2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Popcount!$B$42:$D$42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313489.2</c:v>
                      </c:pt>
                      <c:pt idx="1">
                        <c:v>87210.1</c:v>
                      </c:pt>
                      <c:pt idx="2">
                        <c:v>88468.3</c:v>
                      </c:pt>
                    </c:numCache>
                  </c:numRef>
                </c:val>
              </c15:ser>
            </c15:filteredBarSeries>
          </c:ext>
        </c:extLst>
      </c:bar3DChart>
      <c:valAx>
        <c:axId val="2193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30544"/>
        <c:crossesAt val="0"/>
        <c:crossBetween val="between"/>
      </c:valAx>
      <c:catAx>
        <c:axId val="2193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26624"/>
        <c:crossesAt val="0"/>
        <c:auto val="1"/>
        <c:lblAlgn val="ctr"/>
        <c:lblOffset val="100"/>
        <c:noMultiLvlLbl val="0"/>
      </c:catAx>
      <c:serAx>
        <c:axId val="220430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32662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14</xdr:col>
      <xdr:colOff>120090</xdr:colOff>
      <xdr:row>2</xdr:row>
      <xdr:rowOff>133350</xdr:rowOff>
    </xdr:from>
    <xdr:ext cx="6052110" cy="3562350"/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14</xdr:col>
      <xdr:colOff>116039</xdr:colOff>
      <xdr:row>25</xdr:row>
      <xdr:rowOff>76845</xdr:rowOff>
    </xdr:from>
    <xdr:ext cx="6008535" cy="3342630"/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</xdr:wsDr>
</file>

<file path=xl/tables/table1.xml><?xml version="1.0" encoding="utf-8"?>
<table xmlns="http://purl.oclc.org/ooxml/spreadsheetml/main" id="1" name="Tabla1" displayName="Tabla1" ref="A8:M16" totalsRowShown="0" headerRowDxfId="56" dataDxfId="54" headerRowBorderDxfId="55" tableBorderDxfId="53">
  <autoFilter ref="A8:M16"/>
  <tableColumns count="13">
    <tableColumn id="1" name="Optimización -O0" dataDxfId="52"/>
    <tableColumn id="2" name="0" dataDxfId="51"/>
    <tableColumn id="3" name="1" dataDxfId="50"/>
    <tableColumn id="4" name="2" dataDxfId="49"/>
    <tableColumn id="5" name="3" dataDxfId="48"/>
    <tableColumn id="6" name="4" dataDxfId="47"/>
    <tableColumn id="7" name="5" dataDxfId="46"/>
    <tableColumn id="8" name="6" dataDxfId="45"/>
    <tableColumn id="9" name="7" dataDxfId="44"/>
    <tableColumn id="10" name="8" dataDxfId="43"/>
    <tableColumn id="11" name="9" dataDxfId="42"/>
    <tableColumn id="12" name="10" dataDxfId="41"/>
    <tableColumn id="13" name="Media" dataDxfId="40">
      <calculatedColumnFormula>AVERAGE(C9:L9)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purl.oclc.org/ooxml/spreadsheetml/main" id="2" name="Tabla2" displayName="Tabla2" ref="A18:M26" totalsRowShown="0" headerRowDxfId="39" dataDxfId="37" headerRowBorderDxfId="38" tableBorderDxfId="36">
  <autoFilter ref="A18:M26"/>
  <tableColumns count="13">
    <tableColumn id="1" name="Optimización -O1" dataDxfId="35"/>
    <tableColumn id="2" name="0" dataDxfId="34"/>
    <tableColumn id="3" name="1" dataDxfId="33"/>
    <tableColumn id="4" name="2" dataDxfId="32"/>
    <tableColumn id="5" name="3" dataDxfId="31"/>
    <tableColumn id="6" name="4" dataDxfId="30"/>
    <tableColumn id="7" name="5" dataDxfId="29"/>
    <tableColumn id="8" name="6" dataDxfId="28"/>
    <tableColumn id="9" name="7" dataDxfId="27"/>
    <tableColumn id="10" name="8" dataDxfId="26"/>
    <tableColumn id="11" name="9" dataDxfId="25"/>
    <tableColumn id="12" name="10" dataDxfId="24"/>
    <tableColumn id="13" name="Media" dataDxfId="23">
      <calculatedColumnFormula>AVERAGE(C19:L19)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purl.oclc.org/ooxml/spreadsheetml/main" id="3" name="Tabla3" displayName="Tabla3" ref="A28:M36" totalsRowShown="0" headerRowDxfId="22" dataDxfId="20" headerRowBorderDxfId="21" tableBorderDxfId="19">
  <autoFilter ref="A28:M36"/>
  <tableColumns count="13">
    <tableColumn id="1" name="Optimización -O2" dataDxfId="18"/>
    <tableColumn id="2" name="0" dataDxfId="17"/>
    <tableColumn id="3" name="1" dataDxfId="16"/>
    <tableColumn id="4" name="2" dataDxfId="15"/>
    <tableColumn id="5" name="3" dataDxfId="14"/>
    <tableColumn id="6" name="4" dataDxfId="13"/>
    <tableColumn id="7" name="5" dataDxfId="12"/>
    <tableColumn id="8" name="6" dataDxfId="11"/>
    <tableColumn id="9" name="7" dataDxfId="10"/>
    <tableColumn id="10" name="8" dataDxfId="9"/>
    <tableColumn id="11" name="9" dataDxfId="8"/>
    <tableColumn id="12" name="10" dataDxfId="7"/>
    <tableColumn id="13" name="Media" dataDxfId="6">
      <calculatedColumnFormula>AVERAGE(C29:L29)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purl.oclc.org/ooxml/spreadsheetml/main" id="4" name="Tabla4" displayName="Tabla4" ref="A38:D46" totalsRowShown="0" headerRowDxfId="5" dataDxfId="4">
  <autoFilter ref="A38:D46"/>
  <tableColumns count="4">
    <tableColumn id="1" name="POPCOUNT" dataDxfId="3"/>
    <tableColumn id="2" name="-O0" dataDxfId="2">
      <calculatedColumnFormula>M9</calculatedColumnFormula>
    </tableColumn>
    <tableColumn id="3" name="-O1" dataDxfId="1">
      <calculatedColumnFormula>M19</calculatedColumnFormula>
    </tableColumn>
    <tableColumn id="4" name="-O2" dataDxfId="0">
      <calculatedColumnFormula>M29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purl.oclc.org/ooxml/officeDocument/relationships/table" Target="../tables/table4.xml"/><Relationship Id="rId5" Type="http://purl.oclc.org/ooxml/officeDocument/relationships/table" Target="../tables/table3.xml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6"/>
  <sheetViews>
    <sheetView tabSelected="1" topLeftCell="A13" zoomScale="70" zoomScaleNormal="70" workbookViewId="0">
      <selection activeCell="M36" sqref="A8:M36"/>
    </sheetView>
  </sheetViews>
  <sheetFormatPr baseColWidth="10" defaultRowHeight="14.25"/>
  <cols>
    <col min="1" max="1" width="34.375" bestFit="1" customWidth="1"/>
    <col min="2" max="2" width="12.625" customWidth="1"/>
    <col min="3" max="4" width="9.75" bestFit="1" customWidth="1"/>
    <col min="5" max="12" width="8.75" bestFit="1" customWidth="1"/>
    <col min="13" max="13" width="10.75" customWidth="1"/>
  </cols>
  <sheetData>
    <row r="1" spans="1:13">
      <c r="A1" s="1" t="s">
        <v>0</v>
      </c>
      <c r="B1" s="1" t="s">
        <v>34</v>
      </c>
    </row>
    <row r="2" spans="1:13">
      <c r="A2" s="1"/>
      <c r="B2" s="1" t="s">
        <v>35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8" spans="1:13" ht="15">
      <c r="A8" s="4" t="s">
        <v>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 t="s">
        <v>31</v>
      </c>
      <c r="K8" s="4" t="s">
        <v>32</v>
      </c>
      <c r="L8" s="5" t="s">
        <v>33</v>
      </c>
      <c r="M8" s="6" t="s">
        <v>3</v>
      </c>
    </row>
    <row r="9" spans="1:13">
      <c r="A9" s="2" t="s">
        <v>4</v>
      </c>
      <c r="B9" s="2">
        <v>1166284</v>
      </c>
      <c r="C9" s="2">
        <v>1167516</v>
      </c>
      <c r="D9" s="2">
        <v>1201011</v>
      </c>
      <c r="E9" s="2">
        <v>1168144</v>
      </c>
      <c r="F9" s="2">
        <v>1160555</v>
      </c>
      <c r="G9" s="2">
        <v>1168482</v>
      </c>
      <c r="H9" s="2">
        <v>1161180</v>
      </c>
      <c r="I9" s="2">
        <v>1163912</v>
      </c>
      <c r="J9" s="2">
        <v>1160056</v>
      </c>
      <c r="K9" s="2">
        <v>1166152</v>
      </c>
      <c r="L9" s="2">
        <v>1166432</v>
      </c>
      <c r="M9" s="2">
        <f t="shared" ref="M9:M16" si="0">AVERAGE(C9:L9)</f>
        <v>1168344</v>
      </c>
    </row>
    <row r="10" spans="1:13">
      <c r="A10" s="2" t="s">
        <v>5</v>
      </c>
      <c r="B10" s="2">
        <v>1259383</v>
      </c>
      <c r="C10" s="2">
        <v>1265737</v>
      </c>
      <c r="D10" s="2">
        <v>1259812</v>
      </c>
      <c r="E10" s="2">
        <v>1260095</v>
      </c>
      <c r="F10" s="2">
        <v>1257052</v>
      </c>
      <c r="G10" s="2">
        <v>1255685</v>
      </c>
      <c r="H10" s="2">
        <v>1252790</v>
      </c>
      <c r="I10" s="2">
        <v>1259917</v>
      </c>
      <c r="J10" s="2">
        <v>1253794</v>
      </c>
      <c r="K10" s="2">
        <v>1260887</v>
      </c>
      <c r="L10" s="2">
        <v>1264934</v>
      </c>
      <c r="M10" s="2">
        <f t="shared" si="0"/>
        <v>1259070.3</v>
      </c>
    </row>
    <row r="11" spans="1:13">
      <c r="A11" s="2" t="s">
        <v>6</v>
      </c>
      <c r="B11" s="2">
        <v>407593</v>
      </c>
      <c r="C11" s="2">
        <v>404187</v>
      </c>
      <c r="D11" s="2">
        <v>403117</v>
      </c>
      <c r="E11" s="2">
        <v>406188</v>
      </c>
      <c r="F11" s="2">
        <v>398969</v>
      </c>
      <c r="G11" s="2">
        <v>398068</v>
      </c>
      <c r="H11" s="2">
        <v>401717</v>
      </c>
      <c r="I11" s="2">
        <v>399063</v>
      </c>
      <c r="J11" s="2">
        <v>401065</v>
      </c>
      <c r="K11" s="2">
        <v>398575</v>
      </c>
      <c r="L11" s="2">
        <v>398789</v>
      </c>
      <c r="M11" s="2">
        <f t="shared" si="0"/>
        <v>400973.8</v>
      </c>
    </row>
    <row r="12" spans="1:13">
      <c r="A12" s="2" t="s">
        <v>7</v>
      </c>
      <c r="B12" s="2">
        <v>311235</v>
      </c>
      <c r="C12" s="2">
        <v>312537</v>
      </c>
      <c r="D12" s="2">
        <v>314558</v>
      </c>
      <c r="E12" s="2">
        <v>312730</v>
      </c>
      <c r="F12" s="2">
        <v>312417</v>
      </c>
      <c r="G12" s="2">
        <v>315014</v>
      </c>
      <c r="H12" s="2">
        <v>313619</v>
      </c>
      <c r="I12" s="2">
        <v>315611</v>
      </c>
      <c r="J12" s="2">
        <v>313051</v>
      </c>
      <c r="K12" s="2">
        <v>312096</v>
      </c>
      <c r="L12" s="2">
        <v>313259</v>
      </c>
      <c r="M12" s="2">
        <f t="shared" si="0"/>
        <v>313489.2</v>
      </c>
    </row>
    <row r="13" spans="1:13">
      <c r="A13" s="2" t="s">
        <v>8</v>
      </c>
      <c r="B13" s="2">
        <v>13084</v>
      </c>
      <c r="C13" s="2">
        <v>13116</v>
      </c>
      <c r="D13" s="2">
        <v>13074</v>
      </c>
      <c r="E13" s="2">
        <v>12996</v>
      </c>
      <c r="F13" s="2">
        <v>12970</v>
      </c>
      <c r="G13" s="2">
        <v>13033</v>
      </c>
      <c r="H13" s="2">
        <v>13015</v>
      </c>
      <c r="I13" s="2">
        <v>13039</v>
      </c>
      <c r="J13" s="2">
        <v>13166</v>
      </c>
      <c r="K13" s="2">
        <v>13291</v>
      </c>
      <c r="L13" s="2">
        <v>13106</v>
      </c>
      <c r="M13" s="2">
        <f t="shared" si="0"/>
        <v>13080.6</v>
      </c>
    </row>
    <row r="14" spans="1:13">
      <c r="A14" s="2" t="s">
        <v>36</v>
      </c>
      <c r="B14" s="7">
        <v>4251</v>
      </c>
      <c r="C14" s="7">
        <v>3706</v>
      </c>
      <c r="D14" s="7">
        <v>2827</v>
      </c>
      <c r="E14" s="7">
        <v>3035</v>
      </c>
      <c r="F14" s="7">
        <v>3093</v>
      </c>
      <c r="G14" s="7">
        <v>3019</v>
      </c>
      <c r="H14" s="7">
        <v>3192</v>
      </c>
      <c r="I14" s="7">
        <v>3401</v>
      </c>
      <c r="J14" s="7">
        <v>3440</v>
      </c>
      <c r="K14" s="7">
        <v>3723</v>
      </c>
      <c r="L14" s="7">
        <v>3984</v>
      </c>
      <c r="M14" s="2">
        <f>AVERAGE(C14:L14)</f>
        <v>3342</v>
      </c>
    </row>
    <row r="15" spans="1:13">
      <c r="A15" s="2" t="s">
        <v>9</v>
      </c>
      <c r="B15" s="2">
        <v>43863</v>
      </c>
      <c r="C15" s="2">
        <v>45321</v>
      </c>
      <c r="D15" s="2">
        <v>42942</v>
      </c>
      <c r="E15" s="2">
        <v>42904</v>
      </c>
      <c r="F15" s="2">
        <v>43000</v>
      </c>
      <c r="G15" s="2">
        <v>42884</v>
      </c>
      <c r="H15" s="2">
        <v>42867</v>
      </c>
      <c r="I15" s="2">
        <v>42904</v>
      </c>
      <c r="J15" s="2">
        <v>42920</v>
      </c>
      <c r="K15" s="2">
        <v>42883</v>
      </c>
      <c r="L15" s="2">
        <v>42933</v>
      </c>
      <c r="M15" s="2">
        <f t="shared" si="0"/>
        <v>43155.8</v>
      </c>
    </row>
    <row r="16" spans="1:13">
      <c r="A16" s="2" t="s">
        <v>10</v>
      </c>
      <c r="B16" s="2">
        <v>31224</v>
      </c>
      <c r="C16" s="2">
        <v>26739</v>
      </c>
      <c r="D16" s="2">
        <v>26717</v>
      </c>
      <c r="E16" s="2">
        <v>26660</v>
      </c>
      <c r="F16" s="2">
        <v>26656</v>
      </c>
      <c r="G16" s="2">
        <v>26610</v>
      </c>
      <c r="H16" s="2">
        <v>26592</v>
      </c>
      <c r="I16" s="2">
        <v>26607</v>
      </c>
      <c r="J16" s="2">
        <v>26687</v>
      </c>
      <c r="K16" s="2">
        <v>26640</v>
      </c>
      <c r="L16" s="2">
        <v>26628</v>
      </c>
      <c r="M16" s="2">
        <f t="shared" si="0"/>
        <v>26653.599999999999</v>
      </c>
    </row>
    <row r="18" spans="1:13" ht="15">
      <c r="A18" s="4" t="s">
        <v>11</v>
      </c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4" t="s">
        <v>31</v>
      </c>
      <c r="K18" s="4" t="s">
        <v>32</v>
      </c>
      <c r="L18" s="5" t="s">
        <v>33</v>
      </c>
      <c r="M18" s="6" t="s">
        <v>3</v>
      </c>
    </row>
    <row r="19" spans="1:13">
      <c r="A19" s="2" t="s">
        <v>4</v>
      </c>
      <c r="B19" s="2">
        <v>239321</v>
      </c>
      <c r="C19" s="2">
        <v>227875</v>
      </c>
      <c r="D19" s="2">
        <v>238910</v>
      </c>
      <c r="E19" s="2">
        <v>242140</v>
      </c>
      <c r="F19" s="2">
        <v>234315</v>
      </c>
      <c r="G19" s="2">
        <v>227405</v>
      </c>
      <c r="H19" s="2">
        <v>224309</v>
      </c>
      <c r="I19" s="2">
        <v>236087</v>
      </c>
      <c r="J19" s="2">
        <v>238393</v>
      </c>
      <c r="K19" s="2">
        <v>232326</v>
      </c>
      <c r="L19" s="2">
        <v>232001</v>
      </c>
      <c r="M19" s="2">
        <f t="shared" ref="M19:M26" si="1">AVERAGE(C19:L19)</f>
        <v>233376.1</v>
      </c>
    </row>
    <row r="20" spans="1:13">
      <c r="A20" s="2" t="s">
        <v>5</v>
      </c>
      <c r="B20" s="2">
        <v>356981</v>
      </c>
      <c r="C20" s="2">
        <v>352271</v>
      </c>
      <c r="D20" s="2">
        <v>359768</v>
      </c>
      <c r="E20" s="2">
        <v>353620</v>
      </c>
      <c r="F20" s="2">
        <v>352449</v>
      </c>
      <c r="G20" s="2">
        <v>352420</v>
      </c>
      <c r="H20" s="2">
        <v>349733</v>
      </c>
      <c r="I20" s="2">
        <v>350757</v>
      </c>
      <c r="J20" s="2">
        <v>364118</v>
      </c>
      <c r="K20" s="2">
        <v>354529</v>
      </c>
      <c r="L20" s="2">
        <v>353814</v>
      </c>
      <c r="M20" s="2">
        <f t="shared" si="1"/>
        <v>354347.9</v>
      </c>
    </row>
    <row r="21" spans="1:13">
      <c r="A21" s="2" t="s">
        <v>6</v>
      </c>
      <c r="B21" s="2">
        <v>323988</v>
      </c>
      <c r="C21" s="2">
        <v>320138</v>
      </c>
      <c r="D21" s="2">
        <v>324224</v>
      </c>
      <c r="E21" s="2">
        <v>321421</v>
      </c>
      <c r="F21" s="2">
        <v>322066</v>
      </c>
      <c r="G21" s="2">
        <v>322972</v>
      </c>
      <c r="H21" s="2">
        <v>317717</v>
      </c>
      <c r="I21" s="2">
        <v>323043</v>
      </c>
      <c r="J21" s="2">
        <v>322545</v>
      </c>
      <c r="K21" s="2">
        <v>321271</v>
      </c>
      <c r="L21" s="2">
        <v>319699</v>
      </c>
      <c r="M21" s="2">
        <f t="shared" si="1"/>
        <v>321509.59999999998</v>
      </c>
    </row>
    <row r="22" spans="1:13">
      <c r="A22" s="2" t="s">
        <v>7</v>
      </c>
      <c r="B22" s="2">
        <v>91273</v>
      </c>
      <c r="C22" s="2">
        <v>86630</v>
      </c>
      <c r="D22" s="2">
        <v>86816</v>
      </c>
      <c r="E22" s="2">
        <v>89295</v>
      </c>
      <c r="F22" s="2">
        <v>86063</v>
      </c>
      <c r="G22" s="2">
        <v>87122</v>
      </c>
      <c r="H22" s="2">
        <v>85988</v>
      </c>
      <c r="I22" s="2">
        <v>90558</v>
      </c>
      <c r="J22" s="2">
        <v>85872</v>
      </c>
      <c r="K22" s="2">
        <v>86769</v>
      </c>
      <c r="L22" s="2">
        <v>86988</v>
      </c>
      <c r="M22" s="2">
        <f t="shared" si="1"/>
        <v>87210.1</v>
      </c>
    </row>
    <row r="23" spans="1:13">
      <c r="A23" s="2" t="s">
        <v>8</v>
      </c>
      <c r="B23" s="2">
        <v>6655</v>
      </c>
      <c r="C23" s="2">
        <v>6645</v>
      </c>
      <c r="D23" s="2">
        <v>6618</v>
      </c>
      <c r="E23" s="2">
        <v>7134</v>
      </c>
      <c r="F23" s="2">
        <v>7124</v>
      </c>
      <c r="G23" s="2">
        <v>6997</v>
      </c>
      <c r="H23" s="2">
        <v>7128</v>
      </c>
      <c r="I23" s="2">
        <v>7868</v>
      </c>
      <c r="J23" s="2">
        <v>6653</v>
      </c>
      <c r="K23" s="2">
        <v>6683</v>
      </c>
      <c r="L23" s="2">
        <v>6625</v>
      </c>
      <c r="M23" s="2">
        <f t="shared" si="1"/>
        <v>6947.5</v>
      </c>
    </row>
    <row r="24" spans="1:13">
      <c r="A24" s="2" t="s">
        <v>36</v>
      </c>
      <c r="B24" s="8">
        <v>191</v>
      </c>
      <c r="C24" s="8">
        <v>191</v>
      </c>
      <c r="D24" s="8">
        <v>200</v>
      </c>
      <c r="E24" s="8">
        <v>223</v>
      </c>
      <c r="F24" s="8">
        <v>240</v>
      </c>
      <c r="G24" s="8">
        <v>222</v>
      </c>
      <c r="H24" s="8">
        <v>265</v>
      </c>
      <c r="I24" s="8">
        <v>202</v>
      </c>
      <c r="J24" s="8">
        <v>227</v>
      </c>
      <c r="K24" s="8">
        <v>240</v>
      </c>
      <c r="L24" s="8">
        <v>192</v>
      </c>
      <c r="M24" s="2">
        <f>AVERAGE(C24:L24)</f>
        <v>220.2</v>
      </c>
    </row>
    <row r="25" spans="1:13">
      <c r="A25" s="2" t="s">
        <v>9</v>
      </c>
      <c r="B25" s="2">
        <v>7825</v>
      </c>
      <c r="C25" s="2">
        <v>7488</v>
      </c>
      <c r="D25" s="2">
        <v>7635</v>
      </c>
      <c r="E25" s="2">
        <v>7791</v>
      </c>
      <c r="F25" s="2">
        <v>7630</v>
      </c>
      <c r="G25" s="2">
        <v>7645</v>
      </c>
      <c r="H25" s="2">
        <v>7953</v>
      </c>
      <c r="I25" s="2">
        <v>8464</v>
      </c>
      <c r="J25" s="2">
        <v>7983</v>
      </c>
      <c r="K25" s="2">
        <v>7751</v>
      </c>
      <c r="L25" s="2">
        <v>7809</v>
      </c>
      <c r="M25" s="2">
        <f t="shared" si="1"/>
        <v>7814.9</v>
      </c>
    </row>
    <row r="26" spans="1:13">
      <c r="A26" s="2" t="s">
        <v>10</v>
      </c>
      <c r="B26" s="2">
        <v>15223</v>
      </c>
      <c r="C26" s="2">
        <v>15107</v>
      </c>
      <c r="D26" s="2">
        <v>15125</v>
      </c>
      <c r="E26" s="2">
        <v>15294</v>
      </c>
      <c r="F26" s="2">
        <v>15091</v>
      </c>
      <c r="G26" s="2">
        <v>15585</v>
      </c>
      <c r="H26" s="2">
        <v>15393</v>
      </c>
      <c r="I26" s="2">
        <v>15238</v>
      </c>
      <c r="J26" s="2">
        <v>15164</v>
      </c>
      <c r="K26" s="2">
        <v>15099</v>
      </c>
      <c r="L26" s="2">
        <v>15118</v>
      </c>
      <c r="M26" s="2">
        <f t="shared" si="1"/>
        <v>15221.4</v>
      </c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>
      <c r="A28" s="4" t="s">
        <v>12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30</v>
      </c>
      <c r="J28" s="4" t="s">
        <v>31</v>
      </c>
      <c r="K28" s="4" t="s">
        <v>32</v>
      </c>
      <c r="L28" s="5" t="s">
        <v>33</v>
      </c>
      <c r="M28" s="6" t="s">
        <v>3</v>
      </c>
    </row>
    <row r="29" spans="1:13">
      <c r="A29" s="2" t="s">
        <v>4</v>
      </c>
      <c r="B29" s="2">
        <v>238580</v>
      </c>
      <c r="C29" s="2">
        <v>236730</v>
      </c>
      <c r="D29" s="2">
        <v>232746</v>
      </c>
      <c r="E29" s="2">
        <v>241885</v>
      </c>
      <c r="F29" s="2">
        <v>226517</v>
      </c>
      <c r="G29" s="2">
        <v>245010</v>
      </c>
      <c r="H29" s="2">
        <v>222504</v>
      </c>
      <c r="I29" s="2">
        <v>232525</v>
      </c>
      <c r="J29" s="2">
        <v>213245</v>
      </c>
      <c r="K29" s="2">
        <v>228934</v>
      </c>
      <c r="L29" s="2">
        <v>229925</v>
      </c>
      <c r="M29" s="2">
        <f t="shared" ref="M29:M36" si="2">AVERAGE(C29:L29)</f>
        <v>231002.1</v>
      </c>
    </row>
    <row r="30" spans="1:13">
      <c r="A30" s="2" t="s">
        <v>5</v>
      </c>
      <c r="B30" s="2">
        <v>291029</v>
      </c>
      <c r="C30" s="2">
        <v>286970</v>
      </c>
      <c r="D30" s="2">
        <v>287653</v>
      </c>
      <c r="E30" s="2">
        <v>283314</v>
      </c>
      <c r="F30" s="2">
        <v>288522</v>
      </c>
      <c r="G30" s="2">
        <v>286095</v>
      </c>
      <c r="H30" s="2">
        <v>284999</v>
      </c>
      <c r="I30" s="2">
        <v>280825</v>
      </c>
      <c r="J30" s="2">
        <v>282059</v>
      </c>
      <c r="K30" s="2">
        <v>279634</v>
      </c>
      <c r="L30" s="2">
        <v>275440</v>
      </c>
      <c r="M30" s="2">
        <f t="shared" si="2"/>
        <v>283551.09999999998</v>
      </c>
    </row>
    <row r="31" spans="1:13">
      <c r="A31" s="2" t="s">
        <v>6</v>
      </c>
      <c r="B31" s="2">
        <v>361600</v>
      </c>
      <c r="C31" s="2">
        <v>360910</v>
      </c>
      <c r="D31" s="2">
        <v>361716</v>
      </c>
      <c r="E31" s="2">
        <v>352113</v>
      </c>
      <c r="F31" s="2">
        <v>352647</v>
      </c>
      <c r="G31" s="2">
        <v>357598</v>
      </c>
      <c r="H31" s="2">
        <v>357406</v>
      </c>
      <c r="I31" s="2">
        <v>354107</v>
      </c>
      <c r="J31" s="2">
        <v>357718</v>
      </c>
      <c r="K31" s="2">
        <v>352093</v>
      </c>
      <c r="L31" s="2">
        <v>353848</v>
      </c>
      <c r="M31" s="2">
        <f t="shared" si="2"/>
        <v>356015.6</v>
      </c>
    </row>
    <row r="32" spans="1:13">
      <c r="A32" s="2" t="s">
        <v>7</v>
      </c>
      <c r="B32" s="2">
        <v>90011</v>
      </c>
      <c r="C32" s="2">
        <v>87950</v>
      </c>
      <c r="D32" s="2">
        <v>92774</v>
      </c>
      <c r="E32" s="2">
        <v>87186</v>
      </c>
      <c r="F32" s="2">
        <v>88736</v>
      </c>
      <c r="G32" s="2">
        <v>87708</v>
      </c>
      <c r="H32" s="2">
        <v>88090</v>
      </c>
      <c r="I32" s="2">
        <v>87764</v>
      </c>
      <c r="J32" s="2">
        <v>89036</v>
      </c>
      <c r="K32" s="2">
        <v>86890</v>
      </c>
      <c r="L32" s="2">
        <v>88549</v>
      </c>
      <c r="M32" s="2">
        <f t="shared" si="2"/>
        <v>88468.3</v>
      </c>
    </row>
    <row r="33" spans="1:13">
      <c r="A33" s="2" t="s">
        <v>8</v>
      </c>
      <c r="B33" s="2">
        <v>7161</v>
      </c>
      <c r="C33" s="2">
        <v>7066</v>
      </c>
      <c r="D33" s="2">
        <v>6911</v>
      </c>
      <c r="E33" s="2">
        <v>7147</v>
      </c>
      <c r="F33" s="2">
        <v>6756</v>
      </c>
      <c r="G33" s="2">
        <v>7253</v>
      </c>
      <c r="H33" s="2">
        <v>6640</v>
      </c>
      <c r="I33" s="2">
        <v>6610</v>
      </c>
      <c r="J33" s="2">
        <v>11348</v>
      </c>
      <c r="K33" s="2">
        <v>6849</v>
      </c>
      <c r="L33" s="2">
        <v>6818</v>
      </c>
      <c r="M33" s="2">
        <f t="shared" si="2"/>
        <v>7339.8</v>
      </c>
    </row>
    <row r="34" spans="1:13">
      <c r="A34" s="2" t="s">
        <v>36</v>
      </c>
      <c r="B34" s="8">
        <v>229</v>
      </c>
      <c r="C34" s="8">
        <v>169</v>
      </c>
      <c r="D34" s="8">
        <v>230</v>
      </c>
      <c r="E34" s="8">
        <v>204</v>
      </c>
      <c r="F34" s="8">
        <v>223</v>
      </c>
      <c r="G34" s="8">
        <v>191</v>
      </c>
      <c r="H34" s="8">
        <v>175</v>
      </c>
      <c r="I34" s="8">
        <v>211</v>
      </c>
      <c r="J34" s="8">
        <v>248</v>
      </c>
      <c r="K34" s="8">
        <v>260</v>
      </c>
      <c r="L34" s="8">
        <v>252</v>
      </c>
      <c r="M34" s="2">
        <f>AVERAGE(C34:L34)</f>
        <v>216.3</v>
      </c>
    </row>
    <row r="35" spans="1:13">
      <c r="A35" s="2" t="s">
        <v>9</v>
      </c>
      <c r="B35" s="2">
        <v>8227</v>
      </c>
      <c r="C35" s="2">
        <v>7488</v>
      </c>
      <c r="D35" s="2">
        <v>7503</v>
      </c>
      <c r="E35" s="2">
        <v>7528</v>
      </c>
      <c r="F35" s="2">
        <v>8023</v>
      </c>
      <c r="G35" s="2">
        <v>7981</v>
      </c>
      <c r="H35" s="2">
        <v>7842</v>
      </c>
      <c r="I35" s="2">
        <v>7493</v>
      </c>
      <c r="J35" s="2">
        <v>9462</v>
      </c>
      <c r="K35" s="2">
        <v>7500</v>
      </c>
      <c r="L35" s="2">
        <v>8108</v>
      </c>
      <c r="M35" s="2">
        <f t="shared" si="2"/>
        <v>7892.8</v>
      </c>
    </row>
    <row r="36" spans="1:13">
      <c r="A36" s="2" t="s">
        <v>10</v>
      </c>
      <c r="B36" s="2">
        <v>15257</v>
      </c>
      <c r="C36" s="2">
        <v>15083</v>
      </c>
      <c r="D36" s="2">
        <v>15302</v>
      </c>
      <c r="E36" s="2">
        <v>15143</v>
      </c>
      <c r="F36" s="2">
        <v>15200</v>
      </c>
      <c r="G36" s="2">
        <v>15393</v>
      </c>
      <c r="H36" s="2">
        <v>15276</v>
      </c>
      <c r="I36" s="2">
        <v>15275</v>
      </c>
      <c r="J36" s="2">
        <v>15304</v>
      </c>
      <c r="K36" s="2">
        <v>15189</v>
      </c>
      <c r="L36" s="2">
        <v>15260</v>
      </c>
      <c r="M36" s="2">
        <f t="shared" si="2"/>
        <v>15242.5</v>
      </c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>
      <c r="A38" s="3" t="s">
        <v>1</v>
      </c>
      <c r="B38" s="2" t="s">
        <v>13</v>
      </c>
      <c r="C38" s="2" t="s">
        <v>14</v>
      </c>
      <c r="D38" s="2" t="s">
        <v>15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">
        <v>16</v>
      </c>
      <c r="B39" s="2">
        <f>M9</f>
        <v>1168344</v>
      </c>
      <c r="C39" s="2">
        <f>M19</f>
        <v>233376.1</v>
      </c>
      <c r="D39" s="2">
        <f>M29</f>
        <v>231002.1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">
        <v>17</v>
      </c>
      <c r="B40" s="2">
        <f>M10</f>
        <v>1259070.3</v>
      </c>
      <c r="C40" s="2">
        <f>M20</f>
        <v>354347.9</v>
      </c>
      <c r="D40" s="2">
        <f>M30</f>
        <v>283551.09999999998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">
        <v>18</v>
      </c>
      <c r="B41" s="2">
        <f>M11</f>
        <v>400973.8</v>
      </c>
      <c r="C41" s="2">
        <f>M21</f>
        <v>321509.59999999998</v>
      </c>
      <c r="D41" s="2">
        <f>M31</f>
        <v>356015.6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">
        <v>19</v>
      </c>
      <c r="B42" s="2">
        <f>M12</f>
        <v>313489.2</v>
      </c>
      <c r="C42" s="2">
        <f>M22</f>
        <v>87210.1</v>
      </c>
      <c r="D42" s="2">
        <f>M32</f>
        <v>88468.3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">
        <v>20</v>
      </c>
      <c r="B43" s="2">
        <f>M13</f>
        <v>13080.6</v>
      </c>
      <c r="C43" s="2">
        <f>M23</f>
        <v>6947.5</v>
      </c>
      <c r="D43" s="2">
        <f>M33</f>
        <v>7339.8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">
        <v>37</v>
      </c>
      <c r="B44" s="2">
        <f>M14</f>
        <v>3342</v>
      </c>
      <c r="C44" s="2">
        <f>M24</f>
        <v>220.2</v>
      </c>
      <c r="D44" s="2">
        <f>M34</f>
        <v>216.3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">
        <v>21</v>
      </c>
      <c r="B45" s="2">
        <f>M15</f>
        <v>43155.8</v>
      </c>
      <c r="C45" s="2">
        <f>M25</f>
        <v>7814.9</v>
      </c>
      <c r="D45" s="2">
        <f t="shared" ref="D45:D46" si="3">M35</f>
        <v>7892.8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">
        <v>22</v>
      </c>
      <c r="B46" s="2">
        <f>M16</f>
        <v>26653.599999999999</v>
      </c>
      <c r="C46" s="2">
        <f>M26</f>
        <v>15221.4</v>
      </c>
      <c r="D46" s="2">
        <f t="shared" si="3"/>
        <v>15242.5</v>
      </c>
      <c r="E46" s="2"/>
      <c r="F46" s="2"/>
      <c r="G46" s="2"/>
      <c r="H46" s="2"/>
      <c r="I46" s="2"/>
      <c r="J46" s="2"/>
      <c r="K46" s="2"/>
      <c r="L46" s="2"/>
      <c r="M46" s="2"/>
    </row>
  </sheetData>
  <printOptions horizontalCentered="1"/>
  <pageMargins left="7.8346456692913402E-2" right="7.8346456692913402E-2" top="0.39370078740157483" bottom="0.39370078740157483" header="0" footer="0"/>
  <pageSetup paperSize="9" fitToWidth="0" fitToHeight="0" pageOrder="overThenDown" orientation="landscape" useFirstPageNumber="1" r:id="rId1"/>
  <headerFooter alignWithMargins="0">
    <oddHeader>&amp;C&amp;A</oddHeader>
    <oddFooter>&amp;CPage &amp;P</oddFooter>
  </headerFooter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rintOptions horizontalCentered="1"/>
  <pageMargins left="7.8346456692913402E-2" right="7.8346456692913402E-2" top="0.39370078740157483" bottom="0.39370078740157483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rintOptions horizontalCentered="1"/>
  <pageMargins left="7.8346456692913402E-2" right="7.8346456692913402E-2" top="0.39370078740157483" bottom="0.39370078740157483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Popcount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LOPEZ</dc:creator>
  <cp:lastModifiedBy>Phoenix-Vento</cp:lastModifiedBy>
  <cp:revision>41</cp:revision>
  <dcterms:created xsi:type="dcterms:W3CDTF">2014-11-14T13:00:15Z</dcterms:created>
  <dcterms:modified xsi:type="dcterms:W3CDTF">2016-11-24T17:28:43Z</dcterms:modified>
</cp:coreProperties>
</file>