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filis/Documents/1. ACADEMIC WORK/1. Πανεπιστημιο Πατρων/Ειδικα Θεματα Χρηματοοικονομικης/data/"/>
    </mc:Choice>
  </mc:AlternateContent>
  <xr:revisionPtr revIDLastSave="0" documentId="13_ncr:1_{02A876EA-494F-4145-BD0C-411DF834CD90}" xr6:coauthVersionLast="47" xr6:coauthVersionMax="47" xr10:uidLastSave="{00000000-0000-0000-0000-000000000000}"/>
  <bookViews>
    <workbookView xWindow="480" yWindow="2380" windowWidth="30000" windowHeight="16360" xr2:uid="{00000000-000D-0000-FFFF-FFFF00000000}"/>
  </bookViews>
  <sheets>
    <sheet name="oxfordmanrealizedvolatilityind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" i="1" l="1"/>
  <c r="N102" i="1"/>
  <c r="O102" i="1"/>
  <c r="P102" i="1"/>
  <c r="Q102" i="1"/>
  <c r="L102" i="1"/>
  <c r="L80" i="1"/>
  <c r="O80" i="1" s="1"/>
  <c r="L81" i="1"/>
  <c r="M81" i="1"/>
  <c r="P81" i="1" s="1"/>
  <c r="O81" i="1"/>
  <c r="L82" i="1"/>
  <c r="O82" i="1" s="1"/>
  <c r="M82" i="1"/>
  <c r="P82" i="1" s="1"/>
  <c r="N82" i="1"/>
  <c r="Q82" i="1" s="1"/>
  <c r="L83" i="1"/>
  <c r="M83" i="1"/>
  <c r="N83" i="1"/>
  <c r="Q83" i="1" s="1"/>
  <c r="O83" i="1"/>
  <c r="P83" i="1"/>
  <c r="L84" i="1"/>
  <c r="O84" i="1" s="1"/>
  <c r="M84" i="1"/>
  <c r="P84" i="1" s="1"/>
  <c r="N84" i="1"/>
  <c r="Q84" i="1"/>
  <c r="L85" i="1"/>
  <c r="O85" i="1" s="1"/>
  <c r="M85" i="1"/>
  <c r="P85" i="1" s="1"/>
  <c r="N85" i="1"/>
  <c r="Q85" i="1" s="1"/>
  <c r="L86" i="1"/>
  <c r="M86" i="1"/>
  <c r="N86" i="1"/>
  <c r="O86" i="1"/>
  <c r="P86" i="1"/>
  <c r="Q86" i="1"/>
  <c r="L87" i="1"/>
  <c r="O87" i="1" s="1"/>
  <c r="M87" i="1"/>
  <c r="P87" i="1" s="1"/>
  <c r="N87" i="1"/>
  <c r="Q87" i="1" s="1"/>
  <c r="L88" i="1"/>
  <c r="M88" i="1"/>
  <c r="N88" i="1"/>
  <c r="Q88" i="1" s="1"/>
  <c r="O88" i="1"/>
  <c r="P88" i="1"/>
  <c r="L89" i="1"/>
  <c r="O89" i="1" s="1"/>
  <c r="M89" i="1"/>
  <c r="P89" i="1" s="1"/>
  <c r="N89" i="1"/>
  <c r="Q89" i="1"/>
  <c r="L90" i="1"/>
  <c r="O90" i="1" s="1"/>
  <c r="M90" i="1"/>
  <c r="P90" i="1" s="1"/>
  <c r="N90" i="1"/>
  <c r="Q90" i="1" s="1"/>
  <c r="L91" i="1"/>
  <c r="M91" i="1"/>
  <c r="N91" i="1"/>
  <c r="O91" i="1"/>
  <c r="P91" i="1"/>
  <c r="Q91" i="1"/>
  <c r="L92" i="1"/>
  <c r="O92" i="1" s="1"/>
  <c r="M92" i="1"/>
  <c r="P92" i="1" s="1"/>
  <c r="N92" i="1"/>
  <c r="Q92" i="1" s="1"/>
  <c r="L93" i="1"/>
  <c r="M93" i="1"/>
  <c r="N93" i="1"/>
  <c r="Q93" i="1" s="1"/>
  <c r="O93" i="1"/>
  <c r="P93" i="1"/>
  <c r="L94" i="1"/>
  <c r="O94" i="1" s="1"/>
  <c r="M94" i="1"/>
  <c r="P94" i="1" s="1"/>
  <c r="N94" i="1"/>
  <c r="Q94" i="1"/>
  <c r="L95" i="1"/>
  <c r="O95" i="1" s="1"/>
  <c r="M95" i="1"/>
  <c r="P95" i="1" s="1"/>
  <c r="N95" i="1"/>
  <c r="Q95" i="1" s="1"/>
  <c r="L96" i="1"/>
  <c r="M96" i="1"/>
  <c r="N96" i="1"/>
  <c r="O96" i="1"/>
  <c r="P96" i="1"/>
  <c r="Q96" i="1"/>
  <c r="L97" i="1"/>
  <c r="O97" i="1" s="1"/>
  <c r="M97" i="1"/>
  <c r="P97" i="1" s="1"/>
  <c r="N97" i="1"/>
  <c r="Q97" i="1" s="1"/>
  <c r="L98" i="1"/>
  <c r="M98" i="1"/>
  <c r="N98" i="1"/>
  <c r="Q98" i="1" s="1"/>
  <c r="O98" i="1"/>
  <c r="P98" i="1"/>
  <c r="L99" i="1"/>
  <c r="O99" i="1" s="1"/>
  <c r="M99" i="1"/>
  <c r="P99" i="1" s="1"/>
  <c r="N99" i="1"/>
  <c r="Q99" i="1"/>
  <c r="L100" i="1"/>
  <c r="O100" i="1" s="1"/>
  <c r="M100" i="1"/>
  <c r="P100" i="1" s="1"/>
  <c r="N100" i="1"/>
  <c r="Q100" i="1" s="1"/>
  <c r="L101" i="1"/>
  <c r="M101" i="1"/>
  <c r="N101" i="1"/>
  <c r="O101" i="1"/>
  <c r="P101" i="1"/>
  <c r="Q101" i="1"/>
  <c r="L56" i="1"/>
  <c r="Q77" i="1"/>
  <c r="P77" i="1"/>
  <c r="O77" i="1"/>
  <c r="N77" i="1"/>
  <c r="M77" i="1"/>
  <c r="L77" i="1"/>
  <c r="N76" i="1"/>
  <c r="Q76" i="1" s="1"/>
  <c r="M76" i="1"/>
  <c r="P76" i="1" s="1"/>
  <c r="L76" i="1"/>
  <c r="O76" i="1" s="1"/>
  <c r="Q75" i="1"/>
  <c r="P75" i="1"/>
  <c r="N75" i="1"/>
  <c r="M75" i="1"/>
  <c r="L75" i="1"/>
  <c r="O75" i="1" s="1"/>
  <c r="O74" i="1"/>
  <c r="N74" i="1"/>
  <c r="Q74" i="1" s="1"/>
  <c r="M74" i="1"/>
  <c r="P74" i="1" s="1"/>
  <c r="L74" i="1"/>
  <c r="N73" i="1"/>
  <c r="Q73" i="1" s="1"/>
  <c r="M73" i="1"/>
  <c r="P73" i="1" s="1"/>
  <c r="L73" i="1"/>
  <c r="O73" i="1" s="1"/>
  <c r="Q72" i="1"/>
  <c r="P72" i="1"/>
  <c r="O72" i="1"/>
  <c r="N72" i="1"/>
  <c r="M72" i="1"/>
  <c r="L72" i="1"/>
  <c r="N71" i="1"/>
  <c r="Q71" i="1" s="1"/>
  <c r="M71" i="1"/>
  <c r="P71" i="1" s="1"/>
  <c r="L71" i="1"/>
  <c r="O71" i="1" s="1"/>
  <c r="Q70" i="1"/>
  <c r="P70" i="1"/>
  <c r="N70" i="1"/>
  <c r="M70" i="1"/>
  <c r="L70" i="1"/>
  <c r="O70" i="1" s="1"/>
  <c r="O69" i="1"/>
  <c r="N69" i="1"/>
  <c r="Q69" i="1" s="1"/>
  <c r="M69" i="1"/>
  <c r="P69" i="1" s="1"/>
  <c r="L69" i="1"/>
  <c r="N68" i="1"/>
  <c r="Q68" i="1" s="1"/>
  <c r="M68" i="1"/>
  <c r="P68" i="1" s="1"/>
  <c r="L68" i="1"/>
  <c r="O68" i="1" s="1"/>
  <c r="Q67" i="1"/>
  <c r="P67" i="1"/>
  <c r="O67" i="1"/>
  <c r="N67" i="1"/>
  <c r="M67" i="1"/>
  <c r="L67" i="1"/>
  <c r="N66" i="1"/>
  <c r="Q66" i="1" s="1"/>
  <c r="M66" i="1"/>
  <c r="P66" i="1" s="1"/>
  <c r="L66" i="1"/>
  <c r="O66" i="1" s="1"/>
  <c r="Q65" i="1"/>
  <c r="P65" i="1"/>
  <c r="N65" i="1"/>
  <c r="M65" i="1"/>
  <c r="L65" i="1"/>
  <c r="O65" i="1" s="1"/>
  <c r="O64" i="1"/>
  <c r="N64" i="1"/>
  <c r="Q64" i="1" s="1"/>
  <c r="M64" i="1"/>
  <c r="P64" i="1" s="1"/>
  <c r="L64" i="1"/>
  <c r="N63" i="1"/>
  <c r="Q63" i="1" s="1"/>
  <c r="M63" i="1"/>
  <c r="P63" i="1" s="1"/>
  <c r="L63" i="1"/>
  <c r="O63" i="1" s="1"/>
  <c r="Q62" i="1"/>
  <c r="P62" i="1"/>
  <c r="O62" i="1"/>
  <c r="N62" i="1"/>
  <c r="M62" i="1"/>
  <c r="L62" i="1"/>
  <c r="N61" i="1"/>
  <c r="Q61" i="1" s="1"/>
  <c r="M61" i="1"/>
  <c r="P61" i="1" s="1"/>
  <c r="L61" i="1"/>
  <c r="O61" i="1" s="1"/>
  <c r="Q60" i="1"/>
  <c r="P60" i="1"/>
  <c r="N60" i="1"/>
  <c r="M60" i="1"/>
  <c r="L60" i="1"/>
  <c r="O60" i="1" s="1"/>
  <c r="Q59" i="1"/>
  <c r="O59" i="1"/>
  <c r="N59" i="1"/>
  <c r="M59" i="1"/>
  <c r="P59" i="1" s="1"/>
  <c r="L59" i="1"/>
  <c r="N58" i="1"/>
  <c r="Q58" i="1" s="1"/>
  <c r="M58" i="1"/>
  <c r="P58" i="1" s="1"/>
  <c r="L58" i="1"/>
  <c r="O58" i="1" s="1"/>
  <c r="O57" i="1"/>
  <c r="M57" i="1"/>
  <c r="P57" i="1" s="1"/>
  <c r="L57" i="1"/>
  <c r="O56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J81" i="1"/>
  <c r="I81" i="1"/>
  <c r="I80" i="1"/>
  <c r="H10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10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82" i="1"/>
  <c r="G81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0" i="1"/>
  <c r="M49" i="1"/>
  <c r="N49" i="1"/>
  <c r="O49" i="1"/>
  <c r="P49" i="1"/>
  <c r="Q49" i="1"/>
  <c r="L4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Q29" i="1"/>
  <c r="P28" i="1"/>
  <c r="O27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N30" i="1"/>
  <c r="M29" i="1"/>
  <c r="L28" i="1"/>
  <c r="N29" i="1"/>
  <c r="M28" i="1"/>
  <c r="L27" i="1"/>
</calcChain>
</file>

<file path=xl/sharedStrings.xml><?xml version="1.0" encoding="utf-8"?>
<sst xmlns="http://schemas.openxmlformats.org/spreadsheetml/2006/main" count="197" uniqueCount="100">
  <si>
    <t>2021-11-03 00:00:00+00:00</t>
  </si>
  <si>
    <t>2021-11-04 00:00:00+00:00</t>
  </si>
  <si>
    <t>2021-11-05 00:00:00+00:00</t>
  </si>
  <si>
    <t>2021-11-08 00:00:00+00:00</t>
  </si>
  <si>
    <t>2021-11-09 00:00:00+00:00</t>
  </si>
  <si>
    <t>2021-11-10 00:00:00+00:00</t>
  </si>
  <si>
    <t>2021-11-11 00:00:00+00:00</t>
  </si>
  <si>
    <t>2021-11-12 00:00:00+00:00</t>
  </si>
  <si>
    <t>2021-11-15 00:00:00+00:00</t>
  </si>
  <si>
    <t>2021-11-16 00:00:00+00:00</t>
  </si>
  <si>
    <t>2021-11-17 00:00:00+00:00</t>
  </si>
  <si>
    <t>2021-11-18 00:00:00+00:00</t>
  </si>
  <si>
    <t>2021-11-19 00:00:00+00:00</t>
  </si>
  <si>
    <t>2021-11-22 00:00:00+00:00</t>
  </si>
  <si>
    <t>2021-11-23 00:00:00+00:00</t>
  </si>
  <si>
    <t>2021-11-24 00:00:00+00:00</t>
  </si>
  <si>
    <t>2021-11-26 00:00:00+00:00</t>
  </si>
  <si>
    <t>2021-11-29 00:00:00+00:00</t>
  </si>
  <si>
    <t>2021-11-30 00:00:00+00:00</t>
  </si>
  <si>
    <t>2021-12-01 00:00:00+00:00</t>
  </si>
  <si>
    <t>2021-12-02 00:00:00+00:00</t>
  </si>
  <si>
    <t>2021-12-03 00:00:00+00:00</t>
  </si>
  <si>
    <t>2021-12-06 00:00:00+00:00</t>
  </si>
  <si>
    <t>2021-12-07 00:00:00+00:00</t>
  </si>
  <si>
    <t>2021-12-08 00:00:00+00:00</t>
  </si>
  <si>
    <t>2021-12-09 00:00:00+00:00</t>
  </si>
  <si>
    <t>2021-12-10 00:00:00+00:00</t>
  </si>
  <si>
    <t>2021-12-13 00:00:00+00:00</t>
  </si>
  <si>
    <t>2021-12-14 00:00:00+00:00</t>
  </si>
  <si>
    <t>2021-12-15 00:00:00+00:00</t>
  </si>
  <si>
    <t>2021-12-16 00:00:00+00:00</t>
  </si>
  <si>
    <t>2021-12-17 00:00:00+00:00</t>
  </si>
  <si>
    <t>2021-12-20 00:00:00+00:00</t>
  </si>
  <si>
    <t>2021-12-21 00:00:00+00:00</t>
  </si>
  <si>
    <t>2021-12-22 00:00:00+00:00</t>
  </si>
  <si>
    <t>2021-12-23 00:00:00+00:00</t>
  </si>
  <si>
    <t>2021-12-27 00:00:00+00:00</t>
  </si>
  <si>
    <t>2021-12-28 00:00:00+00:00</t>
  </si>
  <si>
    <t>2021-12-29 00:00:00+00:00</t>
  </si>
  <si>
    <t>2021-12-30 00:00:00+00:00</t>
  </si>
  <si>
    <t>2021-12-31 00:00:00+00:00</t>
  </si>
  <si>
    <t>DATE</t>
  </si>
  <si>
    <t>AR(1)</t>
  </si>
  <si>
    <t>1-step</t>
  </si>
  <si>
    <t>AR(1)-X</t>
  </si>
  <si>
    <t>Y(t-1)</t>
  </si>
  <si>
    <t>Y(t)</t>
  </si>
  <si>
    <t>X(t-1)</t>
  </si>
  <si>
    <t>ALL HISTORICAL DATA</t>
  </si>
  <si>
    <t>IN-SAMPLE PERIOD - 100</t>
  </si>
  <si>
    <t>OUT-OF-SAMPLE PERIOD - 20</t>
  </si>
  <si>
    <t>ITERATION 1</t>
  </si>
  <si>
    <t>ITERATION 2</t>
  </si>
  <si>
    <t>ITERATION 3</t>
  </si>
  <si>
    <t>100 OBSERVATION (1 - 100)</t>
  </si>
  <si>
    <t>3 STEPS AHEAD 101-103</t>
  </si>
  <si>
    <t>100 OBSERVATIONS (2-101)</t>
  </si>
  <si>
    <t>3 STEPS AHEAD 102-104</t>
  </si>
  <si>
    <t>100 OBSERVATIONS (3-102)</t>
  </si>
  <si>
    <t>3 STEPS AHEAD 103-105</t>
  </si>
  <si>
    <t>.</t>
  </si>
  <si>
    <t>ITERATION X</t>
  </si>
  <si>
    <t>1 STEPS AHEAD 120</t>
  </si>
  <si>
    <t>ITERATION X-1</t>
  </si>
  <si>
    <t>100 OBSERVATIONS (20 - 119)</t>
  </si>
  <si>
    <t>100 OBSERVATIONS (19-118)</t>
  </si>
  <si>
    <t>2 STEPS AHED 119-120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</si>
  <si>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</si>
  <si>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</si>
  <si>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</si>
  <si>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</si>
  <si>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</si>
  <si>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</si>
  <si>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</si>
  <si>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</si>
  <si>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</si>
  <si>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</si>
  <si>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</si>
  <si>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</si>
  <si>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</si>
  <si>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</si>
  <si>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</si>
  <si>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</si>
  <si>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</si>
  <si>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</si>
  <si>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</si>
  <si>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</si>
  <si>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</si>
  <si>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</si>
  <si>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</si>
  <si>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</si>
  <si>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2-step</t>
  </si>
  <si>
    <t>3-step</t>
  </si>
  <si>
    <t>X Variable 1</t>
  </si>
  <si>
    <t>2021-11-02 00:00:00+00:01</t>
  </si>
  <si>
    <t>X Variable 2</t>
  </si>
  <si>
    <t>X(t)</t>
  </si>
  <si>
    <t>MAE - AR(1)</t>
  </si>
  <si>
    <t>MAE - AR(1)-X</t>
  </si>
  <si>
    <t>MEAN ABSOLUTE ERROR - Y(t+1|t) - Y(t+1)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</si>
</sst>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20" fillId="34" borderId="0" xfId="0" applyFont="1" applyFill="1"/>
    <xf numFmtId="164" fontId="20" fillId="34" borderId="0" xfId="0" applyNumberFormat="1" applyFont="1" applyFill="1"/>
    <xf numFmtId="164" fontId="0" fillId="36" borderId="0" xfId="0" applyNumberFormat="1" applyFill="1"/>
    <xf numFmtId="0" fontId="0" fillId="37" borderId="0" xfId="0" applyFill="1"/>
    <xf numFmtId="0" fontId="0" fillId="38" borderId="0" xfId="0" applyFill="1"/>
    <xf numFmtId="166" fontId="0" fillId="38" borderId="0" xfId="0" applyNumberFormat="1" applyFill="1"/>
    <xf numFmtId="164" fontId="0" fillId="38" borderId="0" xfId="0" applyNumberFormat="1" applyFill="1"/>
    <xf numFmtId="166" fontId="0" fillId="34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5"/>
  <sheetViews>
    <sheetView tabSelected="1" zoomScale="110" zoomScaleNormal="110" workbookViewId="0">
      <selection activeCell="K30" sqref="K30"/>
    </sheetView>
  </sheetViews>
  <sheetFormatPr baseColWidth="10" defaultRowHeight="16" x14ac:dyDescent="0.2"/>
  <cols>
    <col min="1" max="1" width="11.1640625" style="5" customWidth="1"/>
    <col min="2" max="3" width="10.83203125" style="5"/>
    <col min="5" max="5" width="10.83203125" style="5"/>
    <col min="11" max="11" width="14.1640625" customWidth="1"/>
    <col min="20" max="20" width="13.33203125" bestFit="1" customWidth="1"/>
  </cols>
  <sheetData>
    <row r="1" spans="1:30" x14ac:dyDescent="0.2">
      <c r="H1" t="s">
        <v>67</v>
      </c>
    </row>
    <row r="2" spans="1:30" ht="17" thickBot="1" x14ac:dyDescent="0.25"/>
    <row r="3" spans="1:30" x14ac:dyDescent="0.2">
      <c r="H3" s="16" t="s">
        <v>68</v>
      </c>
      <c r="I3" s="16"/>
    </row>
    <row r="4" spans="1:30" x14ac:dyDescent="0.2">
      <c r="H4" s="13" t="s">
        <v>69</v>
      </c>
      <c r="I4" s="13">
        <v>0.63014209133616217</v>
      </c>
    </row>
    <row r="5" spans="1:30" x14ac:dyDescent="0.2">
      <c r="A5" s="5" t="s">
        <v>41</v>
      </c>
      <c r="B5" s="5" t="s">
        <v>46</v>
      </c>
      <c r="C5" s="5" t="s">
        <v>45</v>
      </c>
      <c r="D5" s="5" t="s">
        <v>47</v>
      </c>
      <c r="E5" s="5" t="s">
        <v>96</v>
      </c>
      <c r="H5" s="13" t="s">
        <v>70</v>
      </c>
      <c r="I5" s="13">
        <v>0.39707905527351217</v>
      </c>
    </row>
    <row r="6" spans="1:30" x14ac:dyDescent="0.2">
      <c r="A6" s="7"/>
      <c r="B6" s="8"/>
      <c r="C6" s="8"/>
      <c r="D6" s="8"/>
      <c r="E6" s="8"/>
      <c r="H6" s="13" t="s">
        <v>71</v>
      </c>
      <c r="I6" s="13">
        <v>0.33008783919279128</v>
      </c>
      <c r="U6" s="9" t="s">
        <v>48</v>
      </c>
      <c r="V6" s="9"/>
      <c r="W6" s="9"/>
      <c r="X6" s="9"/>
      <c r="Y6" s="9"/>
      <c r="Z6" s="9"/>
      <c r="AA6" s="9"/>
      <c r="AB6" s="20"/>
      <c r="AC6" s="20"/>
      <c r="AD6" s="20"/>
    </row>
    <row r="7" spans="1:30" x14ac:dyDescent="0.2">
      <c r="A7" s="7" t="s">
        <v>94</v>
      </c>
      <c r="B7" s="8">
        <v>1.8667011296574101</v>
      </c>
      <c r="C7" s="8">
        <v>1.67987769939829</v>
      </c>
      <c r="D7" s="8">
        <v>4.4166055168428704</v>
      </c>
      <c r="E7" s="8">
        <v>4.3103501359544696</v>
      </c>
      <c r="H7" s="13" t="s">
        <v>72</v>
      </c>
      <c r="I7" s="13">
        <v>0.30240758442548676</v>
      </c>
      <c r="U7" s="10" t="s">
        <v>49</v>
      </c>
      <c r="V7" s="10"/>
      <c r="W7" s="10"/>
      <c r="X7" s="10"/>
      <c r="Y7" s="12" t="s">
        <v>50</v>
      </c>
      <c r="Z7" s="12"/>
      <c r="AA7" s="12"/>
    </row>
    <row r="8" spans="1:30" ht="17" thickBot="1" x14ac:dyDescent="0.25">
      <c r="A8" s="7" t="s">
        <v>0</v>
      </c>
      <c r="B8" s="8">
        <v>2.0044555066994478</v>
      </c>
      <c r="C8" s="8">
        <v>1.7254228047548716</v>
      </c>
      <c r="D8" s="8">
        <v>4.3103501359544696</v>
      </c>
      <c r="E8" s="8">
        <v>4.2040947550660599</v>
      </c>
      <c r="H8" s="14" t="s">
        <v>73</v>
      </c>
      <c r="I8" s="14">
        <v>21</v>
      </c>
    </row>
    <row r="9" spans="1:30" x14ac:dyDescent="0.2">
      <c r="A9" s="7" t="s">
        <v>1</v>
      </c>
      <c r="B9" s="8">
        <v>1.9332568137620267</v>
      </c>
      <c r="C9" s="8">
        <v>2.0044555066994478</v>
      </c>
      <c r="D9" s="8">
        <v>4.2040947550660599</v>
      </c>
      <c r="E9" s="8">
        <v>4.0978393741776502</v>
      </c>
      <c r="T9" t="s">
        <v>51</v>
      </c>
      <c r="U9" s="10" t="s">
        <v>54</v>
      </c>
      <c r="V9" s="10"/>
      <c r="W9" s="10"/>
      <c r="X9" s="10"/>
      <c r="Y9" s="11" t="s">
        <v>55</v>
      </c>
    </row>
    <row r="10" spans="1:30" ht="17" thickBot="1" x14ac:dyDescent="0.25">
      <c r="A10" s="7" t="s">
        <v>2</v>
      </c>
      <c r="B10" s="8">
        <v>2.1754877257938001</v>
      </c>
      <c r="C10" s="8">
        <v>1.9332568137620267</v>
      </c>
      <c r="D10" s="8">
        <v>4.0978393741776502</v>
      </c>
      <c r="E10" s="8">
        <v>3.9915839932892401</v>
      </c>
      <c r="H10" t="s">
        <v>74</v>
      </c>
      <c r="T10" t="s">
        <v>52</v>
      </c>
      <c r="V10" s="10" t="s">
        <v>56</v>
      </c>
      <c r="W10" s="10"/>
      <c r="X10" s="10"/>
      <c r="Y10" s="10"/>
      <c r="Z10" s="11" t="s">
        <v>57</v>
      </c>
    </row>
    <row r="11" spans="1:30" x14ac:dyDescent="0.2">
      <c r="A11" s="7" t="s">
        <v>3</v>
      </c>
      <c r="B11" s="8">
        <v>1.971397936281599</v>
      </c>
      <c r="C11" s="8">
        <v>2.1754877257938001</v>
      </c>
      <c r="D11" s="8">
        <v>3.9915839932892401</v>
      </c>
      <c r="E11" s="8">
        <v>3.8853286124008299</v>
      </c>
      <c r="H11" s="15"/>
      <c r="I11" s="15" t="s">
        <v>79</v>
      </c>
      <c r="J11" s="15" t="s">
        <v>80</v>
      </c>
      <c r="K11" s="15" t="s">
        <v>81</v>
      </c>
      <c r="L11" s="15" t="s">
        <v>82</v>
      </c>
      <c r="M11" s="15" t="s">
        <v>83</v>
      </c>
      <c r="T11" t="s">
        <v>53</v>
      </c>
      <c r="W11" s="10" t="s">
        <v>58</v>
      </c>
      <c r="X11" s="10"/>
      <c r="Y11" s="10"/>
      <c r="Z11" s="10"/>
      <c r="AA11" s="11" t="s">
        <v>59</v>
      </c>
    </row>
    <row r="12" spans="1:30" x14ac:dyDescent="0.2">
      <c r="A12" s="7" t="s">
        <v>4</v>
      </c>
      <c r="B12" s="8">
        <v>2.2433647921134723</v>
      </c>
      <c r="C12" s="8">
        <v>1.971397936281599</v>
      </c>
      <c r="D12" s="8">
        <v>3.8853286124008299</v>
      </c>
      <c r="E12" s="8">
        <v>3.7790732315124198</v>
      </c>
      <c r="H12" s="13" t="s">
        <v>75</v>
      </c>
      <c r="I12" s="13">
        <v>2</v>
      </c>
      <c r="J12" s="13">
        <v>1.0841128005294882</v>
      </c>
      <c r="K12" s="13">
        <v>0.54205640026474411</v>
      </c>
      <c r="L12" s="13">
        <v>5.927330156166339</v>
      </c>
      <c r="M12" s="13">
        <v>1.0527938488193438E-2</v>
      </c>
      <c r="T12" t="s">
        <v>60</v>
      </c>
    </row>
    <row r="13" spans="1:30" x14ac:dyDescent="0.2">
      <c r="A13" s="7" t="s">
        <v>5</v>
      </c>
      <c r="B13" s="8">
        <v>2.1913351568061996</v>
      </c>
      <c r="C13" s="8">
        <v>2.2433647921134723</v>
      </c>
      <c r="D13" s="8">
        <v>3.7790732315124198</v>
      </c>
      <c r="E13" s="8">
        <v>3.7055531357238696</v>
      </c>
      <c r="H13" s="13" t="s">
        <v>76</v>
      </c>
      <c r="I13" s="13">
        <v>18</v>
      </c>
      <c r="J13" s="13">
        <v>1.6461062481250424</v>
      </c>
      <c r="K13" s="13">
        <v>9.1450347118057912E-2</v>
      </c>
      <c r="L13" s="13"/>
      <c r="M13" s="13"/>
      <c r="T13" t="s">
        <v>60</v>
      </c>
    </row>
    <row r="14" spans="1:30" ht="17" thickBot="1" x14ac:dyDescent="0.25">
      <c r="A14" s="7" t="s">
        <v>6</v>
      </c>
      <c r="B14" s="8">
        <v>1.6097147403137269</v>
      </c>
      <c r="C14" s="8">
        <v>2.1913351568061996</v>
      </c>
      <c r="D14" s="8">
        <v>3.7055531357238696</v>
      </c>
      <c r="E14" s="8">
        <v>3.4596996323709535</v>
      </c>
      <c r="H14" s="14" t="s">
        <v>77</v>
      </c>
      <c r="I14" s="14">
        <v>20</v>
      </c>
      <c r="J14" s="14">
        <v>2.7302190486545306</v>
      </c>
      <c r="K14" s="14"/>
      <c r="L14" s="14"/>
      <c r="M14" s="14"/>
      <c r="T14" t="s">
        <v>60</v>
      </c>
    </row>
    <row r="15" spans="1:30" ht="17" thickBot="1" x14ac:dyDescent="0.25">
      <c r="A15" s="7" t="s">
        <v>7</v>
      </c>
      <c r="B15" s="8">
        <v>1.8502885647267751</v>
      </c>
      <c r="C15" s="8">
        <v>1.6097147403137269</v>
      </c>
      <c r="D15" s="8">
        <v>3.4596996323709535</v>
      </c>
      <c r="E15" s="8">
        <v>3.5758269082769201</v>
      </c>
      <c r="T15" t="s">
        <v>63</v>
      </c>
      <c r="W15" s="10" t="s">
        <v>65</v>
      </c>
      <c r="X15" s="10"/>
      <c r="Y15" s="10"/>
      <c r="Z15" s="10"/>
      <c r="AA15" s="11" t="s">
        <v>66</v>
      </c>
    </row>
    <row r="16" spans="1:30" ht="17" thickBot="1" x14ac:dyDescent="0.25">
      <c r="A16" s="7" t="s">
        <v>8</v>
      </c>
      <c r="B16" s="8">
        <v>1.9483936689936516</v>
      </c>
      <c r="C16" s="8">
        <v>1.8502885647267751</v>
      </c>
      <c r="D16" s="8">
        <v>3.5758269082769201</v>
      </c>
      <c r="E16" s="8">
        <v>3.3126594407938512</v>
      </c>
      <c r="H16" s="15"/>
      <c r="I16" s="15" t="s">
        <v>84</v>
      </c>
      <c r="J16" s="15" t="s">
        <v>72</v>
      </c>
      <c r="K16" s="15" t="s">
        <v>85</v>
      </c>
      <c r="L16" s="15" t="s">
        <v>86</v>
      </c>
      <c r="M16" s="15" t="s">
        <v>87</v>
      </c>
      <c r="N16" s="15" t="s">
        <v>88</v>
      </c>
      <c r="O16" s="15" t="s">
        <v>89</v>
      </c>
      <c r="P16" s="15" t="s">
        <v>90</v>
      </c>
      <c r="T16" t="s">
        <v>61</v>
      </c>
      <c r="X16" s="10" t="s">
        <v>64</v>
      </c>
      <c r="Y16" s="10"/>
      <c r="Z16" s="10"/>
      <c r="AA16" s="10"/>
      <c r="AB16" s="11" t="s">
        <v>62</v>
      </c>
    </row>
    <row r="17" spans="1:17" x14ac:dyDescent="0.2">
      <c r="A17" s="7" t="s">
        <v>9</v>
      </c>
      <c r="B17" s="8">
        <v>1.7805587766817401</v>
      </c>
      <c r="C17" s="8">
        <v>1.9483936689936516</v>
      </c>
      <c r="D17" s="8">
        <v>3.3126594407938512</v>
      </c>
      <c r="E17" s="8">
        <v>3.2474432694693349</v>
      </c>
      <c r="H17" s="13" t="s">
        <v>78</v>
      </c>
      <c r="I17" s="13">
        <v>1.4124333804817386</v>
      </c>
      <c r="J17" s="13">
        <v>0.78924266133008092</v>
      </c>
      <c r="K17" s="13">
        <v>1.789605972517271</v>
      </c>
      <c r="L17" s="13">
        <v>9.0356116959970478E-2</v>
      </c>
      <c r="M17" s="13">
        <v>-0.24570392180512141</v>
      </c>
      <c r="N17" s="13">
        <v>3.0705706827685986</v>
      </c>
      <c r="O17" s="13">
        <v>-0.24570392180512141</v>
      </c>
      <c r="P17" s="13">
        <v>3.0705706827685986</v>
      </c>
      <c r="Q17" s="15" t="s">
        <v>90</v>
      </c>
    </row>
    <row r="18" spans="1:17" x14ac:dyDescent="0.2">
      <c r="A18" s="7" t="s">
        <v>10</v>
      </c>
      <c r="B18" s="8">
        <v>1.8421789713369667</v>
      </c>
      <c r="C18" s="8">
        <v>1.7805587766817401</v>
      </c>
      <c r="D18" s="8">
        <v>3.2474432694693349</v>
      </c>
      <c r="E18" s="8">
        <v>2.7928136837471742</v>
      </c>
      <c r="H18" s="13" t="s">
        <v>93</v>
      </c>
      <c r="I18" s="13">
        <v>0.55389793827916156</v>
      </c>
      <c r="J18" s="13">
        <v>0.23240890057756033</v>
      </c>
      <c r="K18" s="13">
        <v>2.3832905577310828</v>
      </c>
      <c r="L18" s="13">
        <v>2.8382728676722081E-2</v>
      </c>
      <c r="M18" s="13">
        <v>6.5624956707576995E-2</v>
      </c>
      <c r="N18" s="13">
        <v>1.0421709198507461</v>
      </c>
      <c r="O18" s="13">
        <v>6.5624956707576995E-2</v>
      </c>
      <c r="P18" s="13">
        <v>1.0421709198507461</v>
      </c>
      <c r="Q18" s="13">
        <v>3.581325269018572</v>
      </c>
    </row>
    <row r="19" spans="1:17" ht="17" thickBot="1" x14ac:dyDescent="0.25">
      <c r="A19" s="7" t="s">
        <v>11</v>
      </c>
      <c r="B19" s="8">
        <v>2.0194164005686188</v>
      </c>
      <c r="C19" s="8">
        <v>1.8421789713369667</v>
      </c>
      <c r="D19" s="8">
        <v>2.7928136837471742</v>
      </c>
      <c r="E19" s="8">
        <v>2.6468771131140318</v>
      </c>
      <c r="H19" s="14" t="s">
        <v>95</v>
      </c>
      <c r="I19" s="14">
        <v>-0.12085022111572898</v>
      </c>
      <c r="J19" s="14">
        <v>0.1247262486383844</v>
      </c>
      <c r="K19" s="14">
        <v>-0.9689237224323719</v>
      </c>
      <c r="L19" s="14">
        <v>0.34542333938069614</v>
      </c>
      <c r="M19" s="14">
        <v>-0.38289034587669452</v>
      </c>
      <c r="N19" s="14">
        <v>0.14118990364523654</v>
      </c>
      <c r="O19" s="14">
        <v>-0.38289034587669452</v>
      </c>
      <c r="P19" s="14">
        <v>0.14118990364523654</v>
      </c>
      <c r="Q19" s="13">
        <v>0.72565609745000037</v>
      </c>
    </row>
    <row r="20" spans="1:17" ht="17" thickBot="1" x14ac:dyDescent="0.25">
      <c r="A20" s="7" t="s">
        <v>12</v>
      </c>
      <c r="B20" s="8">
        <v>2.0123338412924974</v>
      </c>
      <c r="C20" s="8">
        <v>2.0194164005686188</v>
      </c>
      <c r="D20" s="8">
        <v>2.6468771131140318</v>
      </c>
      <c r="E20" s="8">
        <v>2.8087424195970971</v>
      </c>
      <c r="Q20" s="14">
        <v>6.5090268228901807E-2</v>
      </c>
    </row>
    <row r="21" spans="1:17" x14ac:dyDescent="0.2">
      <c r="A21" s="7" t="s">
        <v>13</v>
      </c>
      <c r="B21" s="8">
        <v>2.3451051716729814</v>
      </c>
      <c r="C21" s="8">
        <v>2.0123338412924974</v>
      </c>
      <c r="D21" s="8">
        <v>2.8087424195970971</v>
      </c>
      <c r="E21" s="8">
        <v>2.909704750966311</v>
      </c>
    </row>
    <row r="22" spans="1:17" x14ac:dyDescent="0.2">
      <c r="A22" s="7" t="s">
        <v>14</v>
      </c>
      <c r="B22" s="8">
        <v>2.5493633597666299</v>
      </c>
      <c r="C22" s="8">
        <v>2.3451051716729814</v>
      </c>
      <c r="D22" s="8">
        <v>2.909704750966311</v>
      </c>
      <c r="E22" s="8">
        <v>2.7591900204464022</v>
      </c>
    </row>
    <row r="23" spans="1:17" x14ac:dyDescent="0.2">
      <c r="A23" s="7" t="s">
        <v>15</v>
      </c>
      <c r="B23" s="8">
        <v>2.1803752803902192</v>
      </c>
      <c r="C23" s="8">
        <v>2.5493633597666299</v>
      </c>
      <c r="D23" s="8">
        <v>2.7591900204464022</v>
      </c>
      <c r="E23" s="8">
        <v>2.5260012343522131</v>
      </c>
    </row>
    <row r="24" spans="1:17" x14ac:dyDescent="0.2">
      <c r="A24" s="7" t="s">
        <v>16</v>
      </c>
      <c r="B24" s="8">
        <v>2.8021880248747659</v>
      </c>
      <c r="C24" s="8">
        <v>2.1803752803902192</v>
      </c>
      <c r="D24" s="8">
        <v>2.5260012343522131</v>
      </c>
      <c r="E24" s="8">
        <v>2.3997790673427382</v>
      </c>
      <c r="L24" t="s">
        <v>99</v>
      </c>
    </row>
    <row r="25" spans="1:17" x14ac:dyDescent="0.2">
      <c r="A25" s="7" t="s">
        <v>17</v>
      </c>
      <c r="B25" s="8">
        <v>2.2658800739631166</v>
      </c>
      <c r="C25" s="8">
        <v>2.8021880248747659</v>
      </c>
      <c r="D25" s="8">
        <v>2.3997790673427382</v>
      </c>
      <c r="E25" s="8">
        <v>2.9888697703503282</v>
      </c>
      <c r="F25" s="4" t="s">
        <v>42</v>
      </c>
      <c r="G25" s="4"/>
      <c r="H25" s="4"/>
      <c r="I25" s="4" t="s">
        <v>44</v>
      </c>
      <c r="J25" s="4"/>
      <c r="K25" s="4"/>
      <c r="L25" s="4" t="s">
        <v>97</v>
      </c>
      <c r="M25" s="4"/>
      <c r="N25" s="4"/>
      <c r="O25" s="4" t="s">
        <v>98</v>
      </c>
      <c r="P25" s="4"/>
      <c r="Q25" s="4"/>
    </row>
    <row r="26" spans="1:17" x14ac:dyDescent="0.2">
      <c r="A26" s="17" t="s">
        <v>18</v>
      </c>
      <c r="B26" s="18">
        <v>2.841042934425857</v>
      </c>
      <c r="C26" s="8">
        <v>2.2658800739631166</v>
      </c>
      <c r="D26" s="8">
        <v>2.9888697703503282</v>
      </c>
      <c r="E26" s="8">
        <v>3.1343286464821367</v>
      </c>
      <c r="F26" t="s">
        <v>43</v>
      </c>
      <c r="G26" t="s">
        <v>91</v>
      </c>
      <c r="H26" t="s">
        <v>92</v>
      </c>
      <c r="I26" t="s">
        <v>43</v>
      </c>
      <c r="J26" t="s">
        <v>91</v>
      </c>
      <c r="K26" t="s">
        <v>92</v>
      </c>
      <c r="L26" t="s">
        <v>43</v>
      </c>
      <c r="M26" t="s">
        <v>91</v>
      </c>
      <c r="N26" t="s">
        <v>92</v>
      </c>
      <c r="O26" t="s">
        <v>43</v>
      </c>
      <c r="P26" t="s">
        <v>91</v>
      </c>
      <c r="Q26" t="s">
        <v>92</v>
      </c>
    </row>
    <row r="27" spans="1:17" x14ac:dyDescent="0.2">
      <c r="A27" s="2" t="s">
        <v>19</v>
      </c>
      <c r="B27" s="3">
        <v>3.0093421426954725</v>
      </c>
      <c r="C27" s="8">
        <v>2.841042934425857</v>
      </c>
      <c r="D27" s="8">
        <v>3.1343286464821367</v>
      </c>
      <c r="E27" s="8">
        <v>2.9301841752314983</v>
      </c>
      <c r="F27" s="5">
        <v>2.4816901740804234</v>
      </c>
      <c r="G27" s="5"/>
      <c r="H27" s="5"/>
      <c r="I27" s="5">
        <v>2.3280536407074015</v>
      </c>
      <c r="J27" s="5"/>
      <c r="K27" s="5"/>
      <c r="L27">
        <f>ABS(F27-B27)</f>
        <v>0.52765196861504915</v>
      </c>
      <c r="O27">
        <f>ABS(L27-B27)</f>
        <v>2.4816901740804234</v>
      </c>
    </row>
    <row r="28" spans="1:17" x14ac:dyDescent="0.2">
      <c r="A28" s="11" t="s">
        <v>20</v>
      </c>
      <c r="B28" s="3">
        <v>3.0478334607082784</v>
      </c>
      <c r="C28" s="19">
        <v>3.0093421426954725</v>
      </c>
      <c r="D28" s="19">
        <v>2.9301841752314983</v>
      </c>
      <c r="E28" s="19">
        <v>2.7292605501648932</v>
      </c>
      <c r="F28" s="2">
        <v>2.7595444718759001</v>
      </c>
      <c r="G28" s="5">
        <v>2.3110634406019175</v>
      </c>
      <c r="H28" s="5"/>
      <c r="I28" s="5">
        <v>2.7005174789206259</v>
      </c>
      <c r="J28" s="5">
        <v>2.1968011269354069</v>
      </c>
      <c r="K28" s="5"/>
      <c r="L28">
        <f>ABS(F28-B28)</f>
        <v>0.2882889888323783</v>
      </c>
      <c r="M28">
        <f>ABS(G28-B28)</f>
        <v>0.73677002010636095</v>
      </c>
      <c r="O28">
        <f t="shared" ref="O28:O48" si="0">ABS(L28-B28)</f>
        <v>2.7595444718759001</v>
      </c>
      <c r="P28">
        <f>ABS(M28-B28)</f>
        <v>2.3110634406019175</v>
      </c>
    </row>
    <row r="29" spans="1:17" x14ac:dyDescent="0.2">
      <c r="A29" s="11" t="s">
        <v>21</v>
      </c>
      <c r="B29" s="19">
        <v>3.1534260073461833</v>
      </c>
      <c r="C29" s="19">
        <v>3.0478334607082784</v>
      </c>
      <c r="D29" s="19">
        <v>2.7292605501648932</v>
      </c>
      <c r="E29" s="19">
        <v>2.5935618876329603</v>
      </c>
      <c r="F29" s="5">
        <v>2.8835522339271566</v>
      </c>
      <c r="G29" s="5">
        <v>2.5918382813208307</v>
      </c>
      <c r="H29" s="5">
        <v>2.2300469982916953</v>
      </c>
      <c r="I29" s="5">
        <v>3.0729813171338498</v>
      </c>
      <c r="J29" s="5">
        <v>2.529460134365983</v>
      </c>
      <c r="K29" s="5">
        <v>2.1632190959214768</v>
      </c>
      <c r="L29">
        <f>ABS(F29-B29)</f>
        <v>0.26987377341902663</v>
      </c>
      <c r="M29" s="1">
        <f>ABS(G29-B29)</f>
        <v>0.56158772602535256</v>
      </c>
      <c r="N29">
        <f>ABS(H29-B29)</f>
        <v>0.923379009054488</v>
      </c>
      <c r="O29">
        <f t="shared" si="0"/>
        <v>2.8835522339271566</v>
      </c>
      <c r="P29">
        <f t="shared" ref="P29:P48" si="1">ABS(M29-B29)</f>
        <v>2.5918382813208307</v>
      </c>
      <c r="Q29">
        <f>ABS(N29-B29)</f>
        <v>2.2300469982916953</v>
      </c>
    </row>
    <row r="30" spans="1:17" x14ac:dyDescent="0.2">
      <c r="A30" s="11" t="s">
        <v>22</v>
      </c>
      <c r="B30" s="19">
        <v>2.6970541569280679</v>
      </c>
      <c r="C30" s="19">
        <v>3.1534260073461833</v>
      </c>
      <c r="D30" s="19">
        <v>2.5935618876329603</v>
      </c>
      <c r="E30" s="19">
        <v>2.5550469127695004</v>
      </c>
      <c r="F30" s="5">
        <v>3.1101243531412299</v>
      </c>
      <c r="G30" s="5">
        <v>2.7611881779763561</v>
      </c>
      <c r="H30" s="5">
        <v>2.4792456928542714</v>
      </c>
      <c r="I30" s="5">
        <v>3.4454451553470702</v>
      </c>
      <c r="J30" s="5">
        <v>2.8621191417965601</v>
      </c>
      <c r="K30" s="5">
        <v>2.4347118238896579</v>
      </c>
      <c r="L30">
        <f t="shared" ref="L29:L48" si="2">ABS(F30-B30)</f>
        <v>0.41307019621316199</v>
      </c>
      <c r="M30" s="1">
        <f t="shared" ref="M30:M48" si="3">ABS(G30-B30)</f>
        <v>6.4134021048288137E-2</v>
      </c>
      <c r="N30">
        <f>ABS(H30-B30)</f>
        <v>0.2178084640737965</v>
      </c>
      <c r="O30">
        <f t="shared" si="0"/>
        <v>2.2839839607149059</v>
      </c>
      <c r="P30">
        <f t="shared" si="1"/>
        <v>2.6329201358797798</v>
      </c>
      <c r="Q30">
        <f t="shared" ref="Q30:Q48" si="4">ABS(N30-B30)</f>
        <v>2.4792456928542714</v>
      </c>
    </row>
    <row r="31" spans="1:17" x14ac:dyDescent="0.2">
      <c r="A31" s="11" t="s">
        <v>23</v>
      </c>
      <c r="B31" s="19">
        <v>2.4062220073041143</v>
      </c>
      <c r="C31" s="19">
        <v>2.6970541569280679</v>
      </c>
      <c r="D31" s="19">
        <v>2.5550469127695004</v>
      </c>
      <c r="E31" s="19">
        <v>2.9053514571007271</v>
      </c>
      <c r="F31" s="5">
        <v>3.3110553830645899</v>
      </c>
      <c r="G31" s="5">
        <v>3.00482137067414</v>
      </c>
      <c r="H31" s="5">
        <v>2.6700459185587313</v>
      </c>
      <c r="I31">
        <v>3.8179089935602999</v>
      </c>
      <c r="J31">
        <v>3.1947781492271399</v>
      </c>
      <c r="K31">
        <v>2.7062045518578399</v>
      </c>
      <c r="L31">
        <f t="shared" si="2"/>
        <v>0.90483337576047562</v>
      </c>
      <c r="M31" s="1">
        <f t="shared" si="3"/>
        <v>0.59859936337002573</v>
      </c>
      <c r="N31">
        <f t="shared" ref="N31:N48" si="5">ABS(H31-B31)</f>
        <v>0.26382391125461702</v>
      </c>
      <c r="O31">
        <f t="shared" si="0"/>
        <v>1.5013886315436387</v>
      </c>
      <c r="P31">
        <f t="shared" si="1"/>
        <v>1.8076226439340886</v>
      </c>
      <c r="Q31">
        <f t="shared" si="4"/>
        <v>2.1423980960494973</v>
      </c>
    </row>
    <row r="32" spans="1:17" x14ac:dyDescent="0.2">
      <c r="A32" s="11" t="s">
        <v>24</v>
      </c>
      <c r="B32" s="19">
        <v>2.1475894990440234</v>
      </c>
      <c r="C32" s="19">
        <v>2.4062220073041143</v>
      </c>
      <c r="D32" s="19">
        <v>2.9053514571007271</v>
      </c>
      <c r="E32" s="19">
        <v>3.1478534793913591</v>
      </c>
      <c r="F32" s="5">
        <v>3.5119864129879601</v>
      </c>
      <c r="G32" s="5">
        <v>3.2298837393613602</v>
      </c>
      <c r="H32" s="5">
        <v>2.89977845683527</v>
      </c>
      <c r="I32">
        <v>4.1903728317735203</v>
      </c>
      <c r="J32">
        <v>3.5274371566577098</v>
      </c>
      <c r="K32">
        <v>2.9776972798260202</v>
      </c>
      <c r="L32">
        <f t="shared" si="2"/>
        <v>1.3643969139439367</v>
      </c>
      <c r="M32" s="1">
        <f t="shared" si="3"/>
        <v>1.0822942403173368</v>
      </c>
      <c r="N32">
        <f t="shared" si="5"/>
        <v>0.75218895779124662</v>
      </c>
      <c r="O32">
        <f t="shared" si="0"/>
        <v>0.78319258510008671</v>
      </c>
      <c r="P32">
        <f t="shared" si="1"/>
        <v>1.0652952587266866</v>
      </c>
      <c r="Q32">
        <f t="shared" si="4"/>
        <v>1.3954005412527768</v>
      </c>
    </row>
    <row r="33" spans="1:17" x14ac:dyDescent="0.2">
      <c r="A33" s="11" t="s">
        <v>25</v>
      </c>
      <c r="B33" s="19">
        <v>2.0734495627009615</v>
      </c>
      <c r="C33" s="19">
        <v>2.1475894990440234</v>
      </c>
      <c r="D33" s="19">
        <v>3.1478534793913591</v>
      </c>
      <c r="E33" s="19">
        <v>2.8985778170163568</v>
      </c>
      <c r="F33" s="5">
        <v>3.7129174429113299</v>
      </c>
      <c r="G33" s="5">
        <v>3.4549461080485799</v>
      </c>
      <c r="H33" s="5">
        <v>3.1197779169687898</v>
      </c>
      <c r="I33">
        <v>4.5628366699867504</v>
      </c>
      <c r="J33">
        <v>3.86009616408829</v>
      </c>
      <c r="K33">
        <v>3.2491900077942</v>
      </c>
      <c r="L33">
        <f t="shared" si="2"/>
        <v>1.6394678802103684</v>
      </c>
      <c r="M33" s="1">
        <f t="shared" si="3"/>
        <v>1.3814965453476185</v>
      </c>
      <c r="N33">
        <f t="shared" si="5"/>
        <v>1.0463283542678283</v>
      </c>
      <c r="O33">
        <f t="shared" si="0"/>
        <v>0.4339816824905931</v>
      </c>
      <c r="P33">
        <f t="shared" si="1"/>
        <v>0.69195301735334303</v>
      </c>
      <c r="Q33">
        <f t="shared" si="4"/>
        <v>1.0271212084331331</v>
      </c>
    </row>
    <row r="34" spans="1:17" x14ac:dyDescent="0.2">
      <c r="A34" s="11" t="s">
        <v>26</v>
      </c>
      <c r="B34" s="19">
        <v>2.3597003736815512</v>
      </c>
      <c r="C34" s="19">
        <v>2.0734495627009615</v>
      </c>
      <c r="D34" s="19">
        <v>2.8985778170163568</v>
      </c>
      <c r="E34" s="19">
        <v>3.5586879171001873</v>
      </c>
      <c r="F34" s="5">
        <v>3.9138484728347001</v>
      </c>
      <c r="G34" s="5">
        <v>3.6800084767358001</v>
      </c>
      <c r="H34" s="5">
        <v>3.3397773771022998</v>
      </c>
      <c r="I34">
        <v>4.9353005081999699</v>
      </c>
      <c r="J34">
        <v>4.1927551715188702</v>
      </c>
      <c r="K34">
        <v>3.52068273576239</v>
      </c>
      <c r="L34">
        <f t="shared" si="2"/>
        <v>1.5541480991531489</v>
      </c>
      <c r="M34" s="1">
        <f t="shared" si="3"/>
        <v>1.3203081030542489</v>
      </c>
      <c r="N34">
        <f t="shared" si="5"/>
        <v>0.98007700342074866</v>
      </c>
      <c r="O34">
        <f t="shared" si="0"/>
        <v>0.80555227452840228</v>
      </c>
      <c r="P34">
        <f t="shared" si="1"/>
        <v>1.0393922706273022</v>
      </c>
      <c r="Q34">
        <f t="shared" si="4"/>
        <v>1.3796233702608025</v>
      </c>
    </row>
    <row r="35" spans="1:17" x14ac:dyDescent="0.2">
      <c r="A35" s="11" t="s">
        <v>27</v>
      </c>
      <c r="B35" s="19">
        <v>2.2441782332991895</v>
      </c>
      <c r="C35" s="19">
        <v>2.3597003736815512</v>
      </c>
      <c r="D35" s="19">
        <v>3.5586879171001873</v>
      </c>
      <c r="E35" s="19">
        <v>2.9534728552892116</v>
      </c>
      <c r="F35" s="5">
        <v>4.1147795027580596</v>
      </c>
      <c r="G35" s="5">
        <v>3.9050708454230101</v>
      </c>
      <c r="H35" s="5">
        <v>3.5597768372358201</v>
      </c>
      <c r="I35">
        <v>5.3077643464131903</v>
      </c>
      <c r="J35">
        <v>4.5254141789494398</v>
      </c>
      <c r="K35">
        <v>3.7921754637305698</v>
      </c>
      <c r="L35">
        <f t="shared" si="2"/>
        <v>1.8706012694588701</v>
      </c>
      <c r="M35" s="1">
        <f t="shared" si="3"/>
        <v>1.6608926121238206</v>
      </c>
      <c r="N35">
        <f t="shared" si="5"/>
        <v>1.3155986039366305</v>
      </c>
      <c r="O35">
        <f t="shared" si="0"/>
        <v>0.37357696384031946</v>
      </c>
      <c r="P35">
        <f t="shared" si="1"/>
        <v>0.58328562117536897</v>
      </c>
      <c r="Q35">
        <f t="shared" si="4"/>
        <v>0.928579629362559</v>
      </c>
    </row>
    <row r="36" spans="1:17" x14ac:dyDescent="0.2">
      <c r="A36" s="11" t="s">
        <v>28</v>
      </c>
      <c r="B36" s="19">
        <v>2.3983921447915799</v>
      </c>
      <c r="C36" s="19">
        <v>2.2441782332991895</v>
      </c>
      <c r="D36" s="19">
        <v>2.9534728552892116</v>
      </c>
      <c r="E36" s="19">
        <v>3.151984955340684</v>
      </c>
      <c r="F36" s="5">
        <v>4.3157105326814298</v>
      </c>
      <c r="G36" s="5">
        <v>4.1301332141102298</v>
      </c>
      <c r="H36" s="5">
        <v>3.7797762973693398</v>
      </c>
      <c r="I36">
        <v>5.6802281846264204</v>
      </c>
      <c r="J36">
        <v>4.8580731863800199</v>
      </c>
      <c r="K36">
        <v>4.06366819169875</v>
      </c>
      <c r="L36">
        <f t="shared" si="2"/>
        <v>1.9173183878898499</v>
      </c>
      <c r="M36" s="1">
        <f t="shared" si="3"/>
        <v>1.7317410693186499</v>
      </c>
      <c r="N36">
        <f t="shared" si="5"/>
        <v>1.3813841525777599</v>
      </c>
      <c r="O36">
        <f t="shared" si="0"/>
        <v>0.48107375690173004</v>
      </c>
      <c r="P36">
        <f t="shared" si="1"/>
        <v>0.66665107547293001</v>
      </c>
      <c r="Q36">
        <f t="shared" si="4"/>
        <v>1.01700799221382</v>
      </c>
    </row>
    <row r="37" spans="1:17" x14ac:dyDescent="0.2">
      <c r="A37" s="11" t="s">
        <v>29</v>
      </c>
      <c r="B37" s="19">
        <v>2.8104445133250264</v>
      </c>
      <c r="C37" s="19">
        <v>2.3983921447915799</v>
      </c>
      <c r="D37" s="19">
        <v>3.151984955340684</v>
      </c>
      <c r="E37" s="19">
        <v>3.0699557970314015</v>
      </c>
      <c r="F37" s="5">
        <v>4.5166415626048</v>
      </c>
      <c r="G37" s="5">
        <v>4.3551955827974496</v>
      </c>
      <c r="H37" s="5">
        <v>3.9997757575028499</v>
      </c>
      <c r="I37">
        <v>6.0526920228396399</v>
      </c>
      <c r="J37">
        <v>5.1907321938106001</v>
      </c>
      <c r="K37">
        <v>4.3351609196669303</v>
      </c>
      <c r="L37">
        <f t="shared" si="2"/>
        <v>1.7061970492797736</v>
      </c>
      <c r="M37" s="1">
        <f t="shared" si="3"/>
        <v>1.5447510694724231</v>
      </c>
      <c r="N37">
        <f t="shared" si="5"/>
        <v>1.1893312441778234</v>
      </c>
      <c r="O37">
        <f t="shared" si="0"/>
        <v>1.1042474640452529</v>
      </c>
      <c r="P37">
        <f t="shared" si="1"/>
        <v>1.2656934438526033</v>
      </c>
      <c r="Q37">
        <f t="shared" si="4"/>
        <v>1.621113269147203</v>
      </c>
    </row>
    <row r="38" spans="1:17" x14ac:dyDescent="0.2">
      <c r="A38" s="11" t="s">
        <v>30</v>
      </c>
      <c r="B38" s="19">
        <v>2.7116685622640588</v>
      </c>
      <c r="C38" s="19">
        <v>2.8104445133250264</v>
      </c>
      <c r="D38" s="19">
        <v>3.0699557970314015</v>
      </c>
      <c r="E38" s="19">
        <v>3.0175907713934733</v>
      </c>
      <c r="F38" s="5">
        <v>4.7175725925281604</v>
      </c>
      <c r="G38" s="5">
        <v>4.5802579514846702</v>
      </c>
      <c r="H38" s="5">
        <v>4.2197752176363696</v>
      </c>
      <c r="I38">
        <v>6.4251558610528701</v>
      </c>
      <c r="J38">
        <v>5.5233912012411697</v>
      </c>
      <c r="K38">
        <v>4.6066536476351096</v>
      </c>
      <c r="L38">
        <f t="shared" si="2"/>
        <v>2.0059040302641016</v>
      </c>
      <c r="M38" s="1">
        <f t="shared" si="3"/>
        <v>1.8685893892206114</v>
      </c>
      <c r="N38">
        <f t="shared" si="5"/>
        <v>1.5081066553723108</v>
      </c>
      <c r="O38">
        <f t="shared" si="0"/>
        <v>0.70576453199995726</v>
      </c>
      <c r="P38">
        <f t="shared" si="1"/>
        <v>0.84307917304344748</v>
      </c>
      <c r="Q38">
        <f t="shared" si="4"/>
        <v>1.203561906891748</v>
      </c>
    </row>
    <row r="39" spans="1:17" x14ac:dyDescent="0.2">
      <c r="A39" s="11" t="s">
        <v>31</v>
      </c>
      <c r="B39" s="19">
        <v>2.991292680126977</v>
      </c>
      <c r="C39" s="19">
        <v>2.7116685622640588</v>
      </c>
      <c r="D39" s="19">
        <v>3.0175907713934733</v>
      </c>
      <c r="E39" s="19">
        <v>2.9485806673649111</v>
      </c>
      <c r="F39" s="5">
        <v>4.9185036224515297</v>
      </c>
      <c r="G39" s="5">
        <v>4.8053203201718899</v>
      </c>
      <c r="H39" s="5">
        <v>4.4397746777698996</v>
      </c>
      <c r="I39">
        <v>6.7976196992660904</v>
      </c>
      <c r="J39">
        <v>5.8560502086717499</v>
      </c>
      <c r="K39">
        <v>4.8781463756032899</v>
      </c>
      <c r="L39">
        <f t="shared" si="2"/>
        <v>1.9272109423245527</v>
      </c>
      <c r="M39" s="1">
        <f t="shared" si="3"/>
        <v>1.8140276400449129</v>
      </c>
      <c r="N39">
        <f t="shared" si="5"/>
        <v>1.4484819976429226</v>
      </c>
      <c r="O39">
        <f t="shared" si="0"/>
        <v>1.0640817378024243</v>
      </c>
      <c r="P39">
        <f t="shared" si="1"/>
        <v>1.1772650400820641</v>
      </c>
      <c r="Q39">
        <f t="shared" si="4"/>
        <v>1.5428106824840544</v>
      </c>
    </row>
    <row r="40" spans="1:17" x14ac:dyDescent="0.2">
      <c r="A40" s="11" t="s">
        <v>32</v>
      </c>
      <c r="B40" s="19">
        <v>2.8385651920412664</v>
      </c>
      <c r="C40" s="19">
        <v>2.991292680126977</v>
      </c>
      <c r="D40" s="19">
        <v>2.9485806673649111</v>
      </c>
      <c r="E40" s="19">
        <v>3.0553720524541572</v>
      </c>
      <c r="F40" s="5">
        <v>5.1194346523748999</v>
      </c>
      <c r="G40" s="5">
        <v>5.0303826888591097</v>
      </c>
      <c r="H40" s="5">
        <v>4.6597741379034101</v>
      </c>
      <c r="I40">
        <v>7.1700835374793197</v>
      </c>
      <c r="J40">
        <v>6.1887092161023203</v>
      </c>
      <c r="K40">
        <v>5.1496391035714701</v>
      </c>
      <c r="L40">
        <f t="shared" si="2"/>
        <v>2.2808694603336335</v>
      </c>
      <c r="M40" s="1">
        <f t="shared" si="3"/>
        <v>2.1918174968178432</v>
      </c>
      <c r="N40">
        <f t="shared" si="5"/>
        <v>1.8212089458621437</v>
      </c>
      <c r="O40">
        <f t="shared" si="0"/>
        <v>0.55769573170763298</v>
      </c>
      <c r="P40">
        <f t="shared" si="1"/>
        <v>0.64674769522342324</v>
      </c>
      <c r="Q40">
        <f t="shared" si="4"/>
        <v>1.0173562461791228</v>
      </c>
    </row>
    <row r="41" spans="1:17" x14ac:dyDescent="0.2">
      <c r="A41" s="11" t="s">
        <v>33</v>
      </c>
      <c r="B41" s="19">
        <v>2.5199481678994164</v>
      </c>
      <c r="C41" s="19">
        <v>2.8385651920412664</v>
      </c>
      <c r="D41" s="19">
        <v>3.0553720524541572</v>
      </c>
      <c r="E41" s="19">
        <v>2.957832950739828</v>
      </c>
      <c r="F41" s="5">
        <v>5.3203656822982603</v>
      </c>
      <c r="G41" s="5">
        <v>5.2554450575463303</v>
      </c>
      <c r="H41" s="5">
        <v>4.8797735980369303</v>
      </c>
      <c r="I41">
        <v>7.5425473756925401</v>
      </c>
      <c r="J41">
        <v>6.5213682235328996</v>
      </c>
      <c r="K41">
        <v>5.4211318315396504</v>
      </c>
      <c r="L41">
        <f t="shared" si="2"/>
        <v>2.8004175143988439</v>
      </c>
      <c r="M41" s="1">
        <f t="shared" si="3"/>
        <v>2.7354968896469138</v>
      </c>
      <c r="N41">
        <f t="shared" si="5"/>
        <v>2.3598254301375139</v>
      </c>
      <c r="O41">
        <f t="shared" si="0"/>
        <v>0.28046934649942745</v>
      </c>
      <c r="P41">
        <f t="shared" si="1"/>
        <v>0.2155487217474974</v>
      </c>
      <c r="Q41">
        <f t="shared" si="4"/>
        <v>0.16012273776190256</v>
      </c>
    </row>
    <row r="42" spans="1:17" x14ac:dyDescent="0.2">
      <c r="A42" s="11" t="s">
        <v>34</v>
      </c>
      <c r="B42" s="19">
        <v>2.0091999632488502</v>
      </c>
      <c r="C42" s="19">
        <v>2.5199481678994164</v>
      </c>
      <c r="D42" s="19">
        <v>2.957832950739828</v>
      </c>
      <c r="E42" s="19">
        <v>3.5103903370323586</v>
      </c>
      <c r="F42" s="5">
        <v>5.5212967122216297</v>
      </c>
      <c r="G42" s="5">
        <v>5.48050742623355</v>
      </c>
      <c r="H42" s="5">
        <v>5.0997730581704497</v>
      </c>
      <c r="I42">
        <v>7.9150112139057702</v>
      </c>
      <c r="J42">
        <v>6.8540272309634798</v>
      </c>
      <c r="K42">
        <v>5.6926245595078298</v>
      </c>
      <c r="L42">
        <f t="shared" si="2"/>
        <v>3.5120967489727795</v>
      </c>
      <c r="M42" s="1">
        <f t="shared" si="3"/>
        <v>3.4713074629846998</v>
      </c>
      <c r="N42">
        <f t="shared" si="5"/>
        <v>3.0905730949215995</v>
      </c>
      <c r="O42">
        <f t="shared" si="0"/>
        <v>1.5028967857239293</v>
      </c>
      <c r="P42">
        <f t="shared" si="1"/>
        <v>1.4621074997358496</v>
      </c>
      <c r="Q42">
        <f t="shared" si="4"/>
        <v>1.0813731316727493</v>
      </c>
    </row>
    <row r="43" spans="1:17" x14ac:dyDescent="0.2">
      <c r="A43" s="11" t="s">
        <v>35</v>
      </c>
      <c r="B43" s="19">
        <v>2.0401170502117716</v>
      </c>
      <c r="C43" s="19">
        <v>2.0091999632488502</v>
      </c>
      <c r="D43" s="19">
        <v>3.5103903370323586</v>
      </c>
      <c r="E43" s="19">
        <v>2.9466808217269116</v>
      </c>
      <c r="F43" s="5">
        <v>5.7222277421449999</v>
      </c>
      <c r="G43" s="5">
        <v>5.7055697949207698</v>
      </c>
      <c r="H43" s="5">
        <v>5.3197725183039601</v>
      </c>
      <c r="I43">
        <v>8.2874750521189906</v>
      </c>
      <c r="J43">
        <v>7.1866862383940502</v>
      </c>
      <c r="K43">
        <v>5.9641172874760198</v>
      </c>
      <c r="L43">
        <f t="shared" si="2"/>
        <v>3.6821106919332283</v>
      </c>
      <c r="M43" s="1">
        <f t="shared" si="3"/>
        <v>3.6654527447089982</v>
      </c>
      <c r="N43">
        <f t="shared" si="5"/>
        <v>3.2796554680921886</v>
      </c>
      <c r="O43">
        <f t="shared" si="0"/>
        <v>1.6419936417214567</v>
      </c>
      <c r="P43">
        <f t="shared" si="1"/>
        <v>1.6253356944972266</v>
      </c>
      <c r="Q43">
        <f t="shared" si="4"/>
        <v>1.239538417880417</v>
      </c>
    </row>
    <row r="44" spans="1:17" x14ac:dyDescent="0.2">
      <c r="A44" s="11" t="s">
        <v>36</v>
      </c>
      <c r="B44" s="19">
        <v>1.9042614301545167</v>
      </c>
      <c r="C44" s="19">
        <v>2.0401170502117716</v>
      </c>
      <c r="D44" s="19">
        <v>2.9466808217269116</v>
      </c>
      <c r="E44" s="19">
        <v>2.9939664453967314</v>
      </c>
      <c r="F44" s="5">
        <v>5.9231587720683603</v>
      </c>
      <c r="G44" s="5">
        <v>5.9306321636079904</v>
      </c>
      <c r="H44" s="5">
        <v>5.5397719784374804</v>
      </c>
      <c r="I44">
        <v>8.6599388903322101</v>
      </c>
      <c r="J44">
        <v>7.5193452458246304</v>
      </c>
      <c r="K44">
        <v>6.2356100154442</v>
      </c>
      <c r="L44">
        <f t="shared" si="2"/>
        <v>4.0188973419138438</v>
      </c>
      <c r="M44" s="1">
        <f t="shared" si="3"/>
        <v>4.026370733453474</v>
      </c>
      <c r="N44">
        <f t="shared" si="5"/>
        <v>3.6355105482829639</v>
      </c>
      <c r="O44">
        <f t="shared" si="0"/>
        <v>2.1146359117593274</v>
      </c>
      <c r="P44">
        <f t="shared" si="1"/>
        <v>2.1221093032989575</v>
      </c>
      <c r="Q44">
        <f t="shared" si="4"/>
        <v>1.7312491181284473</v>
      </c>
    </row>
    <row r="45" spans="1:17" x14ac:dyDescent="0.2">
      <c r="A45" s="11" t="s">
        <v>37</v>
      </c>
      <c r="B45" s="19">
        <v>2.1681654236828605</v>
      </c>
      <c r="C45" s="19">
        <v>1.9042614301545167</v>
      </c>
      <c r="D45" s="19">
        <v>2.9939664453967314</v>
      </c>
      <c r="E45" s="19">
        <v>2.720615071462301</v>
      </c>
      <c r="F45" s="5">
        <v>6.1240898019917296</v>
      </c>
      <c r="G45" s="5">
        <v>6.1556945322952101</v>
      </c>
      <c r="H45" s="5">
        <v>5.7597714385709997</v>
      </c>
      <c r="I45">
        <v>9.0324027285454402</v>
      </c>
      <c r="J45">
        <v>7.8520042532552097</v>
      </c>
      <c r="K45">
        <v>6.5071027434123803</v>
      </c>
      <c r="L45">
        <f t="shared" si="2"/>
        <v>3.9559243783088691</v>
      </c>
      <c r="M45" s="1">
        <f t="shared" si="3"/>
        <v>3.9875291086123497</v>
      </c>
      <c r="N45">
        <f t="shared" si="5"/>
        <v>3.5916060148881392</v>
      </c>
      <c r="O45">
        <f t="shared" si="0"/>
        <v>1.7877589546260086</v>
      </c>
      <c r="P45">
        <f t="shared" si="1"/>
        <v>1.8193636849294892</v>
      </c>
      <c r="Q45">
        <f t="shared" si="4"/>
        <v>1.4234405912052788</v>
      </c>
    </row>
    <row r="46" spans="1:17" x14ac:dyDescent="0.2">
      <c r="A46" s="11" t="s">
        <v>38</v>
      </c>
      <c r="B46" s="19">
        <v>1.9142876425201509</v>
      </c>
      <c r="C46" s="19">
        <v>2.1681654236828605</v>
      </c>
      <c r="D46" s="19">
        <v>2.720615071462301</v>
      </c>
      <c r="E46" s="19">
        <v>2.799196528942828</v>
      </c>
      <c r="F46" s="5">
        <v>6.3250208319150998</v>
      </c>
      <c r="G46" s="5">
        <v>6.3807569009824299</v>
      </c>
      <c r="H46" s="5">
        <v>5.9797708987045199</v>
      </c>
      <c r="I46">
        <v>9.4048665667586597</v>
      </c>
      <c r="J46">
        <v>8.1846632606857792</v>
      </c>
      <c r="K46">
        <v>6.7785954713805596</v>
      </c>
      <c r="L46">
        <f t="shared" si="2"/>
        <v>4.4107331893949491</v>
      </c>
      <c r="M46" s="1">
        <f t="shared" si="3"/>
        <v>4.4664692584622792</v>
      </c>
      <c r="N46">
        <f t="shared" si="5"/>
        <v>4.0654832561843692</v>
      </c>
      <c r="O46">
        <f t="shared" si="0"/>
        <v>2.4964455468747984</v>
      </c>
      <c r="P46">
        <f t="shared" si="1"/>
        <v>2.5521816159421284</v>
      </c>
      <c r="Q46">
        <f t="shared" si="4"/>
        <v>2.1511956136642185</v>
      </c>
    </row>
    <row r="47" spans="1:17" x14ac:dyDescent="0.2">
      <c r="A47" s="11" t="s">
        <v>39</v>
      </c>
      <c r="B47" s="19">
        <v>1.8072835111566441</v>
      </c>
      <c r="C47" s="19">
        <v>1.9142876425201509</v>
      </c>
      <c r="D47" s="19">
        <v>2.799196528942828</v>
      </c>
      <c r="E47" s="19">
        <v>2.9242588516154786</v>
      </c>
      <c r="F47" s="5">
        <v>6.5259518618384602</v>
      </c>
      <c r="G47" s="5">
        <v>6.6058192696696496</v>
      </c>
      <c r="H47" s="5">
        <v>6.1997703588380304</v>
      </c>
      <c r="I47">
        <v>9.7773304049718899</v>
      </c>
      <c r="J47">
        <v>8.5173222681163594</v>
      </c>
      <c r="K47">
        <v>7.0500881993487399</v>
      </c>
      <c r="L47">
        <f t="shared" si="2"/>
        <v>4.7186683506818161</v>
      </c>
      <c r="M47" s="1">
        <f t="shared" si="3"/>
        <v>4.7985357585130055</v>
      </c>
      <c r="N47">
        <f t="shared" si="5"/>
        <v>4.3924868476813863</v>
      </c>
      <c r="O47">
        <f t="shared" si="0"/>
        <v>2.911384839525172</v>
      </c>
      <c r="P47">
        <f t="shared" si="1"/>
        <v>2.9912522473563614</v>
      </c>
      <c r="Q47">
        <f t="shared" si="4"/>
        <v>2.5852033365247422</v>
      </c>
    </row>
    <row r="48" spans="1:17" x14ac:dyDescent="0.2">
      <c r="A48" s="11" t="s">
        <v>40</v>
      </c>
      <c r="B48" s="19">
        <v>2.1280579401576465</v>
      </c>
      <c r="C48" s="19">
        <v>1.8072835111566441</v>
      </c>
      <c r="D48" s="19">
        <v>2.9242588516154786</v>
      </c>
      <c r="E48" s="19">
        <v>2.3450000000000002</v>
      </c>
      <c r="F48" s="5">
        <v>6.7268828917618304</v>
      </c>
      <c r="G48" s="5">
        <v>6.8308816383568596</v>
      </c>
      <c r="H48" s="5">
        <v>6.4197698189715497</v>
      </c>
      <c r="I48">
        <v>10.1497942431851</v>
      </c>
      <c r="J48">
        <v>8.8499812755469307</v>
      </c>
      <c r="K48">
        <v>7.3215809273169201</v>
      </c>
      <c r="L48">
        <f t="shared" si="2"/>
        <v>4.5988249516041844</v>
      </c>
      <c r="M48" s="1">
        <f t="shared" si="3"/>
        <v>4.7028236981992126</v>
      </c>
      <c r="N48">
        <f t="shared" si="5"/>
        <v>4.2917118788139028</v>
      </c>
      <c r="O48">
        <f t="shared" si="0"/>
        <v>2.4707670114465379</v>
      </c>
      <c r="P48">
        <f t="shared" si="1"/>
        <v>2.5747657580415662</v>
      </c>
      <c r="Q48">
        <f t="shared" si="4"/>
        <v>2.1636539386562563</v>
      </c>
    </row>
    <row r="49" spans="1:17" x14ac:dyDescent="0.2">
      <c r="B49" s="6"/>
      <c r="C49" s="6"/>
      <c r="D49" s="6"/>
      <c r="E49" s="6"/>
      <c r="F49" s="5"/>
      <c r="G49" s="5"/>
      <c r="H49" s="5"/>
      <c r="K49" s="21" t="s">
        <v>97</v>
      </c>
      <c r="L49" s="22">
        <f>AVERAGE(L27:L48)</f>
        <v>2.2894320683139475</v>
      </c>
      <c r="M49" s="22">
        <f t="shared" ref="M49:Q49" si="6">AVERAGE(M27:M48)</f>
        <v>2.3052854738499251</v>
      </c>
      <c r="N49" s="22">
        <f t="shared" si="6"/>
        <v>2.0777284919217189</v>
      </c>
      <c r="O49">
        <f t="shared" si="6"/>
        <v>1.519349010851595</v>
      </c>
      <c r="P49">
        <f t="shared" si="6"/>
        <v>1.5564510296591842</v>
      </c>
      <c r="Q49">
        <f t="shared" si="6"/>
        <v>1.5260021259457346</v>
      </c>
    </row>
    <row r="50" spans="1:17" x14ac:dyDescent="0.2">
      <c r="B50" s="6"/>
      <c r="C50" s="6"/>
      <c r="D50" s="6"/>
      <c r="E50" s="6"/>
      <c r="K50" s="21" t="s">
        <v>98</v>
      </c>
      <c r="L50" s="22">
        <v>1.519349010851595</v>
      </c>
      <c r="M50" s="22">
        <v>1.5564510296591842</v>
      </c>
      <c r="N50" s="22">
        <v>1.5260021259457346</v>
      </c>
    </row>
    <row r="51" spans="1:17" x14ac:dyDescent="0.2">
      <c r="B51" s="6"/>
      <c r="C51" s="6"/>
      <c r="D51" s="6"/>
      <c r="E51" s="6"/>
    </row>
    <row r="52" spans="1:17" x14ac:dyDescent="0.2">
      <c r="B52" s="6"/>
      <c r="C52" s="6"/>
      <c r="D52" s="6"/>
      <c r="E52" s="6"/>
    </row>
    <row r="53" spans="1:17" x14ac:dyDescent="0.2">
      <c r="B53" s="6"/>
      <c r="C53" s="6"/>
      <c r="D53" s="6"/>
      <c r="E53" s="6"/>
    </row>
    <row r="54" spans="1:17" x14ac:dyDescent="0.2">
      <c r="B54" s="6"/>
      <c r="C54" s="6"/>
      <c r="D54" s="6"/>
      <c r="E54" s="6"/>
      <c r="F54" t="s">
        <v>42</v>
      </c>
      <c r="I54" t="s">
        <v>44</v>
      </c>
      <c r="L54" s="4" t="s">
        <v>97</v>
      </c>
      <c r="M54" s="4"/>
      <c r="N54" s="4"/>
      <c r="O54" s="4" t="s">
        <v>98</v>
      </c>
      <c r="P54" s="4"/>
      <c r="Q54" s="4"/>
    </row>
    <row r="55" spans="1:17" x14ac:dyDescent="0.2">
      <c r="B55" s="5" t="s">
        <v>46</v>
      </c>
      <c r="C55" s="5" t="s">
        <v>45</v>
      </c>
      <c r="D55" s="5" t="s">
        <v>47</v>
      </c>
      <c r="E55" s="5" t="s">
        <v>96</v>
      </c>
      <c r="F55" t="s">
        <v>43</v>
      </c>
      <c r="G55" t="s">
        <v>91</v>
      </c>
      <c r="H55" t="s">
        <v>92</v>
      </c>
      <c r="I55" t="s">
        <v>43</v>
      </c>
      <c r="J55" t="s">
        <v>91</v>
      </c>
      <c r="K55" t="s">
        <v>92</v>
      </c>
      <c r="L55" t="s">
        <v>43</v>
      </c>
      <c r="M55" t="s">
        <v>91</v>
      </c>
      <c r="N55" t="s">
        <v>92</v>
      </c>
      <c r="O55" t="s">
        <v>43</v>
      </c>
      <c r="P55" t="s">
        <v>91</v>
      </c>
      <c r="Q55" t="s">
        <v>92</v>
      </c>
    </row>
    <row r="56" spans="1:17" x14ac:dyDescent="0.2">
      <c r="A56" s="21" t="s">
        <v>19</v>
      </c>
      <c r="B56" s="23">
        <v>3.0093421426954725</v>
      </c>
      <c r="C56" s="23">
        <v>2.841042934425857</v>
      </c>
      <c r="D56" s="23">
        <v>3.1343286464821367</v>
      </c>
      <c r="E56" s="23">
        <v>2.9301841752314983</v>
      </c>
      <c r="F56">
        <v>2.4816901740804234</v>
      </c>
      <c r="I56">
        <v>2.3280536407074015</v>
      </c>
      <c r="L56">
        <f>ABS(F56-B56)</f>
        <v>0.52765196861504915</v>
      </c>
      <c r="O56">
        <f>ABS(L56-B56)</f>
        <v>2.4816901740804234</v>
      </c>
    </row>
    <row r="57" spans="1:17" x14ac:dyDescent="0.2">
      <c r="A57" s="21" t="s">
        <v>20</v>
      </c>
      <c r="B57" s="23">
        <v>3.0478334607082784</v>
      </c>
      <c r="C57" s="23">
        <v>3.0093421426954725</v>
      </c>
      <c r="D57" s="23">
        <v>2.9301841752314983</v>
      </c>
      <c r="E57" s="23">
        <v>2.7292605501648932</v>
      </c>
      <c r="F57">
        <v>2.7595444718759001</v>
      </c>
      <c r="G57">
        <v>2.3110634406019175</v>
      </c>
      <c r="I57">
        <v>2.7005174789206259</v>
      </c>
      <c r="J57">
        <v>2.1968011269354069</v>
      </c>
      <c r="L57">
        <f>ABS(F57-B57)</f>
        <v>0.2882889888323783</v>
      </c>
      <c r="M57">
        <f>ABS(G57-B57)</f>
        <v>0.73677002010636095</v>
      </c>
      <c r="O57">
        <f t="shared" ref="O57:O77" si="7">ABS(L57-B57)</f>
        <v>2.7595444718759001</v>
      </c>
      <c r="P57">
        <f>ABS(M57-B57)</f>
        <v>2.3110634406019175</v>
      </c>
    </row>
    <row r="58" spans="1:17" x14ac:dyDescent="0.2">
      <c r="A58" s="21" t="s">
        <v>21</v>
      </c>
      <c r="B58" s="23">
        <v>3.1534260073461833</v>
      </c>
      <c r="C58" s="23">
        <v>3.0478334607082784</v>
      </c>
      <c r="D58" s="23">
        <v>2.7292605501648932</v>
      </c>
      <c r="E58" s="23">
        <v>2.5935618876329603</v>
      </c>
      <c r="F58">
        <v>2.8835522339271566</v>
      </c>
      <c r="G58">
        <v>2.5918382813208307</v>
      </c>
      <c r="H58">
        <v>2.2300469982916953</v>
      </c>
      <c r="I58">
        <v>3.0729813171338498</v>
      </c>
      <c r="J58">
        <v>2.529460134365983</v>
      </c>
      <c r="K58">
        <v>2.1632190959214768</v>
      </c>
      <c r="L58">
        <f>ABS(F58-B58)</f>
        <v>0.26987377341902663</v>
      </c>
      <c r="M58" s="1">
        <f>ABS(G58-B58)</f>
        <v>0.56158772602535256</v>
      </c>
      <c r="N58">
        <f>ABS(H58-B58)</f>
        <v>0.923379009054488</v>
      </c>
      <c r="O58">
        <f t="shared" si="7"/>
        <v>2.8835522339271566</v>
      </c>
      <c r="P58">
        <f t="shared" ref="P58:P77" si="8">ABS(M58-B58)</f>
        <v>2.5918382813208307</v>
      </c>
      <c r="Q58">
        <f>ABS(N58-B58)</f>
        <v>2.2300469982916953</v>
      </c>
    </row>
    <row r="59" spans="1:17" x14ac:dyDescent="0.2">
      <c r="A59" s="21" t="s">
        <v>22</v>
      </c>
      <c r="B59" s="23">
        <v>2.6970541569280679</v>
      </c>
      <c r="C59" s="23">
        <v>3.1534260073461833</v>
      </c>
      <c r="D59" s="23">
        <v>2.5935618876329603</v>
      </c>
      <c r="E59" s="23">
        <v>2.5550469127695004</v>
      </c>
      <c r="F59">
        <v>3.1101243531412299</v>
      </c>
      <c r="G59">
        <v>2.7611881779763561</v>
      </c>
      <c r="H59">
        <v>2.4792456928542714</v>
      </c>
      <c r="I59">
        <v>3.4454451553470702</v>
      </c>
      <c r="J59">
        <v>2.8621191417965601</v>
      </c>
      <c r="K59">
        <v>2.4347118238896579</v>
      </c>
      <c r="L59">
        <f t="shared" ref="L59:L78" si="9">ABS(F59-B59)</f>
        <v>0.41307019621316199</v>
      </c>
      <c r="M59" s="1">
        <f t="shared" ref="M59:M77" si="10">ABS(G59-B59)</f>
        <v>6.4134021048288137E-2</v>
      </c>
      <c r="N59">
        <f>ABS(H59-B59)</f>
        <v>0.2178084640737965</v>
      </c>
      <c r="O59">
        <f t="shared" si="7"/>
        <v>2.2839839607149059</v>
      </c>
      <c r="P59">
        <f t="shared" si="8"/>
        <v>2.6329201358797798</v>
      </c>
      <c r="Q59">
        <f t="shared" ref="Q59:Q77" si="11">ABS(N59-B59)</f>
        <v>2.4792456928542714</v>
      </c>
    </row>
    <row r="60" spans="1:17" x14ac:dyDescent="0.2">
      <c r="A60" s="21" t="s">
        <v>23</v>
      </c>
      <c r="B60" s="23">
        <v>2.4062220073041143</v>
      </c>
      <c r="C60" s="23">
        <v>2.6970541569280679</v>
      </c>
      <c r="D60" s="23">
        <v>2.5550469127695004</v>
      </c>
      <c r="E60" s="23">
        <v>2.9053514571007271</v>
      </c>
      <c r="F60">
        <v>3.3110553830645899</v>
      </c>
      <c r="G60">
        <v>3.00482137067414</v>
      </c>
      <c r="H60">
        <v>2.6700459185587313</v>
      </c>
      <c r="I60">
        <v>3.8179089935602999</v>
      </c>
      <c r="J60">
        <v>3.1947781492271399</v>
      </c>
      <c r="K60">
        <v>2.7062045518578399</v>
      </c>
      <c r="L60">
        <f t="shared" si="9"/>
        <v>0.90483337576047562</v>
      </c>
      <c r="M60" s="1">
        <f t="shared" si="10"/>
        <v>0.59859936337002573</v>
      </c>
      <c r="N60">
        <f t="shared" ref="N60:N77" si="12">ABS(H60-B60)</f>
        <v>0.26382391125461702</v>
      </c>
      <c r="O60">
        <f t="shared" si="7"/>
        <v>1.5013886315436387</v>
      </c>
      <c r="P60">
        <f t="shared" si="8"/>
        <v>1.8076226439340886</v>
      </c>
      <c r="Q60">
        <f t="shared" si="11"/>
        <v>2.1423980960494973</v>
      </c>
    </row>
    <row r="61" spans="1:17" x14ac:dyDescent="0.2">
      <c r="A61" s="21" t="s">
        <v>24</v>
      </c>
      <c r="B61" s="23">
        <v>2.1475894990440234</v>
      </c>
      <c r="C61" s="23">
        <v>2.4062220073041143</v>
      </c>
      <c r="D61" s="23">
        <v>2.9053514571007271</v>
      </c>
      <c r="E61" s="23">
        <v>3.1478534793913591</v>
      </c>
      <c r="F61">
        <v>3.5119864129879601</v>
      </c>
      <c r="G61">
        <v>3.2298837393613602</v>
      </c>
      <c r="H61">
        <v>2.89977845683527</v>
      </c>
      <c r="I61">
        <v>4.1903728317735203</v>
      </c>
      <c r="J61">
        <v>3.5274371566577098</v>
      </c>
      <c r="K61">
        <v>2.9776972798260202</v>
      </c>
      <c r="L61">
        <f t="shared" si="9"/>
        <v>1.3643969139439367</v>
      </c>
      <c r="M61" s="1">
        <f t="shared" si="10"/>
        <v>1.0822942403173368</v>
      </c>
      <c r="N61">
        <f t="shared" si="12"/>
        <v>0.75218895779124662</v>
      </c>
      <c r="O61">
        <f t="shared" si="7"/>
        <v>0.78319258510008671</v>
      </c>
      <c r="P61">
        <f t="shared" si="8"/>
        <v>1.0652952587266866</v>
      </c>
      <c r="Q61">
        <f t="shared" si="11"/>
        <v>1.3954005412527768</v>
      </c>
    </row>
    <row r="62" spans="1:17" x14ac:dyDescent="0.2">
      <c r="A62" s="21" t="s">
        <v>25</v>
      </c>
      <c r="B62" s="23">
        <v>2.0734495627009615</v>
      </c>
      <c r="C62" s="23">
        <v>2.1475894990440234</v>
      </c>
      <c r="D62" s="23">
        <v>3.1478534793913591</v>
      </c>
      <c r="E62" s="23">
        <v>2.8985778170163568</v>
      </c>
      <c r="F62">
        <v>3.7129174429113299</v>
      </c>
      <c r="G62">
        <v>3.4549461080485799</v>
      </c>
      <c r="H62">
        <v>3.1197779169687898</v>
      </c>
      <c r="I62">
        <v>4.5628366699867504</v>
      </c>
      <c r="J62">
        <v>3.86009616408829</v>
      </c>
      <c r="K62">
        <v>3.2491900077942</v>
      </c>
      <c r="L62">
        <f t="shared" si="9"/>
        <v>1.6394678802103684</v>
      </c>
      <c r="M62" s="1">
        <f t="shared" si="10"/>
        <v>1.3814965453476185</v>
      </c>
      <c r="N62">
        <f t="shared" si="12"/>
        <v>1.0463283542678283</v>
      </c>
      <c r="O62">
        <f t="shared" si="7"/>
        <v>0.4339816824905931</v>
      </c>
      <c r="P62">
        <f t="shared" si="8"/>
        <v>0.69195301735334303</v>
      </c>
      <c r="Q62">
        <f t="shared" si="11"/>
        <v>1.0271212084331331</v>
      </c>
    </row>
    <row r="63" spans="1:17" x14ac:dyDescent="0.2">
      <c r="A63" s="21" t="s">
        <v>26</v>
      </c>
      <c r="B63" s="23">
        <v>2.3597003736815512</v>
      </c>
      <c r="C63" s="23">
        <v>2.0734495627009615</v>
      </c>
      <c r="D63" s="23">
        <v>2.8985778170163568</v>
      </c>
      <c r="E63" s="23">
        <v>3.5586879171001873</v>
      </c>
      <c r="F63">
        <v>3.9138484728347001</v>
      </c>
      <c r="G63">
        <v>3.6800084767358001</v>
      </c>
      <c r="H63">
        <v>3.3397773771022998</v>
      </c>
      <c r="I63">
        <v>4.9353005081999699</v>
      </c>
      <c r="J63">
        <v>4.1927551715188702</v>
      </c>
      <c r="K63">
        <v>3.52068273576239</v>
      </c>
      <c r="L63">
        <f t="shared" si="9"/>
        <v>1.5541480991531489</v>
      </c>
      <c r="M63" s="1">
        <f t="shared" si="10"/>
        <v>1.3203081030542489</v>
      </c>
      <c r="N63">
        <f t="shared" si="12"/>
        <v>0.98007700342074866</v>
      </c>
      <c r="O63">
        <f t="shared" si="7"/>
        <v>0.80555227452840228</v>
      </c>
      <c r="P63">
        <f t="shared" si="8"/>
        <v>1.0393922706273022</v>
      </c>
      <c r="Q63">
        <f t="shared" si="11"/>
        <v>1.3796233702608025</v>
      </c>
    </row>
    <row r="64" spans="1:17" x14ac:dyDescent="0.2">
      <c r="A64" s="21" t="s">
        <v>27</v>
      </c>
      <c r="B64" s="23">
        <v>2.2441782332991895</v>
      </c>
      <c r="C64" s="23">
        <v>2.3597003736815512</v>
      </c>
      <c r="D64" s="23">
        <v>3.5586879171001873</v>
      </c>
      <c r="E64" s="23">
        <v>2.9534728552892116</v>
      </c>
      <c r="F64">
        <v>4.1147795027580596</v>
      </c>
      <c r="G64">
        <v>3.9050708454230101</v>
      </c>
      <c r="H64">
        <v>3.5597768372358201</v>
      </c>
      <c r="I64">
        <v>5.3077643464131903</v>
      </c>
      <c r="J64">
        <v>4.5254141789494398</v>
      </c>
      <c r="K64">
        <v>3.7921754637305698</v>
      </c>
      <c r="L64">
        <f t="shared" si="9"/>
        <v>1.8706012694588701</v>
      </c>
      <c r="M64" s="1">
        <f t="shared" si="10"/>
        <v>1.6608926121238206</v>
      </c>
      <c r="N64">
        <f t="shared" si="12"/>
        <v>1.3155986039366305</v>
      </c>
      <c r="O64">
        <f t="shared" si="7"/>
        <v>0.37357696384031946</v>
      </c>
      <c r="P64">
        <f t="shared" si="8"/>
        <v>0.58328562117536897</v>
      </c>
      <c r="Q64">
        <f t="shared" si="11"/>
        <v>0.928579629362559</v>
      </c>
    </row>
    <row r="65" spans="1:17" x14ac:dyDescent="0.2">
      <c r="A65" s="21" t="s">
        <v>28</v>
      </c>
      <c r="B65" s="23">
        <v>2.3983921447915799</v>
      </c>
      <c r="C65" s="23">
        <v>2.2441782332991895</v>
      </c>
      <c r="D65" s="23">
        <v>2.9534728552892116</v>
      </c>
      <c r="E65" s="23">
        <v>3.151984955340684</v>
      </c>
      <c r="F65">
        <v>4.3157105326814298</v>
      </c>
      <c r="G65">
        <v>4.1301332141102298</v>
      </c>
      <c r="H65">
        <v>3.7797762973693398</v>
      </c>
      <c r="I65">
        <v>5.6802281846264204</v>
      </c>
      <c r="J65">
        <v>4.8580731863800199</v>
      </c>
      <c r="K65">
        <v>4.06366819169875</v>
      </c>
      <c r="L65">
        <f t="shared" si="9"/>
        <v>1.9173183878898499</v>
      </c>
      <c r="M65" s="1">
        <f t="shared" si="10"/>
        <v>1.7317410693186499</v>
      </c>
      <c r="N65">
        <f t="shared" si="12"/>
        <v>1.3813841525777599</v>
      </c>
      <c r="O65">
        <f t="shared" si="7"/>
        <v>0.48107375690173004</v>
      </c>
      <c r="P65">
        <f t="shared" si="8"/>
        <v>0.66665107547293001</v>
      </c>
      <c r="Q65">
        <f t="shared" si="11"/>
        <v>1.01700799221382</v>
      </c>
    </row>
    <row r="66" spans="1:17" x14ac:dyDescent="0.2">
      <c r="A66" s="21" t="s">
        <v>29</v>
      </c>
      <c r="B66" s="23">
        <v>2.8104445133250264</v>
      </c>
      <c r="C66" s="23">
        <v>2.3983921447915799</v>
      </c>
      <c r="D66" s="23">
        <v>3.151984955340684</v>
      </c>
      <c r="E66" s="23">
        <v>3.0699557970314015</v>
      </c>
      <c r="F66">
        <v>4.5166415626048</v>
      </c>
      <c r="G66">
        <v>4.3551955827974496</v>
      </c>
      <c r="H66">
        <v>3.9997757575028499</v>
      </c>
      <c r="I66">
        <v>6.0526920228396399</v>
      </c>
      <c r="J66">
        <v>5.1907321938106001</v>
      </c>
      <c r="K66">
        <v>4.3351609196669303</v>
      </c>
      <c r="L66">
        <f t="shared" si="9"/>
        <v>1.7061970492797736</v>
      </c>
      <c r="M66" s="1">
        <f t="shared" si="10"/>
        <v>1.5447510694724231</v>
      </c>
      <c r="N66">
        <f t="shared" si="12"/>
        <v>1.1893312441778234</v>
      </c>
      <c r="O66">
        <f t="shared" si="7"/>
        <v>1.1042474640452529</v>
      </c>
      <c r="P66">
        <f t="shared" si="8"/>
        <v>1.2656934438526033</v>
      </c>
      <c r="Q66">
        <f t="shared" si="11"/>
        <v>1.621113269147203</v>
      </c>
    </row>
    <row r="67" spans="1:17" x14ac:dyDescent="0.2">
      <c r="A67" s="21" t="s">
        <v>30</v>
      </c>
      <c r="B67" s="23">
        <v>2.7116685622640588</v>
      </c>
      <c r="C67" s="23">
        <v>2.8104445133250264</v>
      </c>
      <c r="D67" s="23">
        <v>3.0699557970314015</v>
      </c>
      <c r="E67" s="23">
        <v>3.0175907713934733</v>
      </c>
      <c r="F67">
        <v>4.7175725925281604</v>
      </c>
      <c r="G67">
        <v>4.5802579514846702</v>
      </c>
      <c r="H67">
        <v>4.2197752176363696</v>
      </c>
      <c r="I67">
        <v>6.4251558610528701</v>
      </c>
      <c r="J67">
        <v>5.5233912012411697</v>
      </c>
      <c r="K67">
        <v>4.6066536476351096</v>
      </c>
      <c r="L67">
        <f t="shared" si="9"/>
        <v>2.0059040302641016</v>
      </c>
      <c r="M67" s="1">
        <f t="shared" si="10"/>
        <v>1.8685893892206114</v>
      </c>
      <c r="N67">
        <f t="shared" si="12"/>
        <v>1.5081066553723108</v>
      </c>
      <c r="O67">
        <f t="shared" si="7"/>
        <v>0.70576453199995726</v>
      </c>
      <c r="P67">
        <f t="shared" si="8"/>
        <v>0.84307917304344748</v>
      </c>
      <c r="Q67">
        <f t="shared" si="11"/>
        <v>1.203561906891748</v>
      </c>
    </row>
    <row r="68" spans="1:17" x14ac:dyDescent="0.2">
      <c r="A68" s="21" t="s">
        <v>31</v>
      </c>
      <c r="B68" s="23">
        <v>2.991292680126977</v>
      </c>
      <c r="C68" s="23">
        <v>2.7116685622640588</v>
      </c>
      <c r="D68" s="23">
        <v>3.0175907713934733</v>
      </c>
      <c r="E68" s="23">
        <v>2.9485806673649111</v>
      </c>
      <c r="F68">
        <v>4.9185036224515297</v>
      </c>
      <c r="G68">
        <v>4.8053203201718899</v>
      </c>
      <c r="H68">
        <v>4.4397746777698996</v>
      </c>
      <c r="I68">
        <v>6.7976196992660904</v>
      </c>
      <c r="J68">
        <v>5.8560502086717499</v>
      </c>
      <c r="K68">
        <v>4.8781463756032899</v>
      </c>
      <c r="L68">
        <f t="shared" si="9"/>
        <v>1.9272109423245527</v>
      </c>
      <c r="M68" s="1">
        <f t="shared" si="10"/>
        <v>1.8140276400449129</v>
      </c>
      <c r="N68">
        <f t="shared" si="12"/>
        <v>1.4484819976429226</v>
      </c>
      <c r="O68">
        <f t="shared" si="7"/>
        <v>1.0640817378024243</v>
      </c>
      <c r="P68">
        <f t="shared" si="8"/>
        <v>1.1772650400820641</v>
      </c>
      <c r="Q68">
        <f t="shared" si="11"/>
        <v>1.5428106824840544</v>
      </c>
    </row>
    <row r="69" spans="1:17" x14ac:dyDescent="0.2">
      <c r="A69" s="21" t="s">
        <v>32</v>
      </c>
      <c r="B69" s="23">
        <v>2.8385651920412664</v>
      </c>
      <c r="C69" s="23">
        <v>2.991292680126977</v>
      </c>
      <c r="D69" s="23">
        <v>2.9485806673649111</v>
      </c>
      <c r="E69" s="23">
        <v>3.0553720524541572</v>
      </c>
      <c r="F69">
        <v>5.1194346523748999</v>
      </c>
      <c r="G69">
        <v>5.0303826888591097</v>
      </c>
      <c r="H69">
        <v>4.6597741379034101</v>
      </c>
      <c r="I69">
        <v>7.1700835374793197</v>
      </c>
      <c r="J69">
        <v>6.1887092161023203</v>
      </c>
      <c r="K69">
        <v>5.1496391035714701</v>
      </c>
      <c r="L69">
        <f t="shared" si="9"/>
        <v>2.2808694603336335</v>
      </c>
      <c r="M69" s="1">
        <f t="shared" si="10"/>
        <v>2.1918174968178432</v>
      </c>
      <c r="N69">
        <f t="shared" si="12"/>
        <v>1.8212089458621437</v>
      </c>
      <c r="O69">
        <f t="shared" si="7"/>
        <v>0.55769573170763298</v>
      </c>
      <c r="P69">
        <f t="shared" si="8"/>
        <v>0.64674769522342324</v>
      </c>
      <c r="Q69">
        <f t="shared" si="11"/>
        <v>1.0173562461791228</v>
      </c>
    </row>
    <row r="70" spans="1:17" x14ac:dyDescent="0.2">
      <c r="A70" s="21" t="s">
        <v>33</v>
      </c>
      <c r="B70" s="23">
        <v>2.5199481678994164</v>
      </c>
      <c r="C70" s="23">
        <v>2.8385651920412664</v>
      </c>
      <c r="D70" s="23">
        <v>3.0553720524541572</v>
      </c>
      <c r="E70" s="23">
        <v>2.957832950739828</v>
      </c>
      <c r="F70">
        <v>5.3203656822982603</v>
      </c>
      <c r="G70">
        <v>5.2554450575463303</v>
      </c>
      <c r="H70">
        <v>4.8797735980369303</v>
      </c>
      <c r="I70">
        <v>7.5425473756925401</v>
      </c>
      <c r="J70">
        <v>6.5213682235328996</v>
      </c>
      <c r="K70">
        <v>5.4211318315396504</v>
      </c>
      <c r="L70">
        <f t="shared" si="9"/>
        <v>2.8004175143988439</v>
      </c>
      <c r="M70" s="1">
        <f t="shared" si="10"/>
        <v>2.7354968896469138</v>
      </c>
      <c r="N70">
        <f t="shared" si="12"/>
        <v>2.3598254301375139</v>
      </c>
      <c r="O70">
        <f t="shared" si="7"/>
        <v>0.28046934649942745</v>
      </c>
      <c r="P70">
        <f t="shared" si="8"/>
        <v>0.2155487217474974</v>
      </c>
      <c r="Q70">
        <f t="shared" si="11"/>
        <v>0.16012273776190256</v>
      </c>
    </row>
    <row r="71" spans="1:17" x14ac:dyDescent="0.2">
      <c r="A71" s="21" t="s">
        <v>34</v>
      </c>
      <c r="B71" s="23">
        <v>2.0091999632488502</v>
      </c>
      <c r="C71" s="23">
        <v>2.5199481678994164</v>
      </c>
      <c r="D71" s="23">
        <v>2.957832950739828</v>
      </c>
      <c r="E71" s="23">
        <v>3.5103903370323586</v>
      </c>
      <c r="F71">
        <v>5.5212967122216297</v>
      </c>
      <c r="G71">
        <v>5.48050742623355</v>
      </c>
      <c r="H71">
        <v>5.0997730581704497</v>
      </c>
      <c r="I71">
        <v>7.9150112139057702</v>
      </c>
      <c r="J71">
        <v>6.8540272309634798</v>
      </c>
      <c r="K71">
        <v>5.6926245595078298</v>
      </c>
      <c r="L71">
        <f t="shared" si="9"/>
        <v>3.5120967489727795</v>
      </c>
      <c r="M71" s="1">
        <f t="shared" si="10"/>
        <v>3.4713074629846998</v>
      </c>
      <c r="N71">
        <f t="shared" si="12"/>
        <v>3.0905730949215995</v>
      </c>
      <c r="O71">
        <f t="shared" si="7"/>
        <v>1.5028967857239293</v>
      </c>
      <c r="P71">
        <f t="shared" si="8"/>
        <v>1.4621074997358496</v>
      </c>
      <c r="Q71">
        <f t="shared" si="11"/>
        <v>1.0813731316727493</v>
      </c>
    </row>
    <row r="72" spans="1:17" x14ac:dyDescent="0.2">
      <c r="A72" s="21" t="s">
        <v>35</v>
      </c>
      <c r="B72" s="23">
        <v>2.0401170502117716</v>
      </c>
      <c r="C72" s="23">
        <v>2.0091999632488502</v>
      </c>
      <c r="D72" s="23">
        <v>3.5103903370323586</v>
      </c>
      <c r="E72" s="23">
        <v>2.9466808217269116</v>
      </c>
      <c r="F72">
        <v>5.7222277421449999</v>
      </c>
      <c r="G72">
        <v>5.7055697949207698</v>
      </c>
      <c r="H72">
        <v>5.3197725183039601</v>
      </c>
      <c r="I72">
        <v>8.2874750521189906</v>
      </c>
      <c r="J72">
        <v>7.1866862383940502</v>
      </c>
      <c r="K72">
        <v>5.9641172874760198</v>
      </c>
      <c r="L72">
        <f t="shared" si="9"/>
        <v>3.6821106919332283</v>
      </c>
      <c r="M72" s="1">
        <f t="shared" si="10"/>
        <v>3.6654527447089982</v>
      </c>
      <c r="N72">
        <f t="shared" si="12"/>
        <v>3.2796554680921886</v>
      </c>
      <c r="O72">
        <f t="shared" si="7"/>
        <v>1.6419936417214567</v>
      </c>
      <c r="P72">
        <f t="shared" si="8"/>
        <v>1.6253356944972266</v>
      </c>
      <c r="Q72">
        <f t="shared" si="11"/>
        <v>1.239538417880417</v>
      </c>
    </row>
    <row r="73" spans="1:17" x14ac:dyDescent="0.2">
      <c r="A73" s="21" t="s">
        <v>36</v>
      </c>
      <c r="B73" s="23">
        <v>1.9042614301545167</v>
      </c>
      <c r="C73" s="23">
        <v>2.0401170502117716</v>
      </c>
      <c r="D73" s="23">
        <v>2.9466808217269116</v>
      </c>
      <c r="E73" s="23">
        <v>2.9939664453967314</v>
      </c>
      <c r="F73">
        <v>5.9231587720683603</v>
      </c>
      <c r="G73">
        <v>5.9306321636079904</v>
      </c>
      <c r="H73">
        <v>5.5397719784374804</v>
      </c>
      <c r="I73">
        <v>8.6599388903322101</v>
      </c>
      <c r="J73">
        <v>7.5193452458246304</v>
      </c>
      <c r="K73">
        <v>6.2356100154442</v>
      </c>
      <c r="L73">
        <f t="shared" si="9"/>
        <v>4.0188973419138438</v>
      </c>
      <c r="M73" s="1">
        <f t="shared" si="10"/>
        <v>4.026370733453474</v>
      </c>
      <c r="N73">
        <f t="shared" si="12"/>
        <v>3.6355105482829639</v>
      </c>
      <c r="O73">
        <f t="shared" si="7"/>
        <v>2.1146359117593274</v>
      </c>
      <c r="P73">
        <f t="shared" si="8"/>
        <v>2.1221093032989575</v>
      </c>
      <c r="Q73">
        <f t="shared" si="11"/>
        <v>1.7312491181284473</v>
      </c>
    </row>
    <row r="74" spans="1:17" x14ac:dyDescent="0.2">
      <c r="A74" s="21" t="s">
        <v>37</v>
      </c>
      <c r="B74" s="23">
        <v>2.1681654236828605</v>
      </c>
      <c r="C74" s="23">
        <v>1.9042614301545167</v>
      </c>
      <c r="D74" s="21">
        <v>2.9939664453967314</v>
      </c>
      <c r="E74" s="23">
        <v>2.720615071462301</v>
      </c>
      <c r="F74">
        <v>6.1240898019917296</v>
      </c>
      <c r="G74">
        <v>6.1556945322952101</v>
      </c>
      <c r="H74">
        <v>5.7597714385709997</v>
      </c>
      <c r="I74">
        <v>9.0324027285454402</v>
      </c>
      <c r="J74">
        <v>7.8520042532552097</v>
      </c>
      <c r="K74">
        <v>6.5071027434123803</v>
      </c>
      <c r="L74">
        <f t="shared" si="9"/>
        <v>3.9559243783088691</v>
      </c>
      <c r="M74" s="1">
        <f t="shared" si="10"/>
        <v>3.9875291086123497</v>
      </c>
      <c r="N74">
        <f t="shared" si="12"/>
        <v>3.5916060148881392</v>
      </c>
      <c r="O74">
        <f t="shared" si="7"/>
        <v>1.7877589546260086</v>
      </c>
      <c r="P74">
        <f t="shared" si="8"/>
        <v>1.8193636849294892</v>
      </c>
      <c r="Q74">
        <f t="shared" si="11"/>
        <v>1.4234405912052788</v>
      </c>
    </row>
    <row r="75" spans="1:17" x14ac:dyDescent="0.2">
      <c r="A75" s="21" t="s">
        <v>38</v>
      </c>
      <c r="B75" s="23">
        <v>1.9142876425201509</v>
      </c>
      <c r="C75" s="23">
        <v>2.1681654236828605</v>
      </c>
      <c r="D75" s="21">
        <v>2.720615071462301</v>
      </c>
      <c r="E75" s="23">
        <v>2.799196528942828</v>
      </c>
      <c r="F75">
        <v>6.3250208319150998</v>
      </c>
      <c r="G75">
        <v>6.3807569009824299</v>
      </c>
      <c r="H75">
        <v>5.9797708987045199</v>
      </c>
      <c r="I75">
        <v>9.4048665667586597</v>
      </c>
      <c r="J75">
        <v>8.1846632606857792</v>
      </c>
      <c r="K75">
        <v>6.7785954713805596</v>
      </c>
      <c r="L75">
        <f t="shared" si="9"/>
        <v>4.4107331893949491</v>
      </c>
      <c r="M75" s="1">
        <f t="shared" si="10"/>
        <v>4.4664692584622792</v>
      </c>
      <c r="N75">
        <f t="shared" si="12"/>
        <v>4.0654832561843692</v>
      </c>
      <c r="O75">
        <f t="shared" si="7"/>
        <v>2.4964455468747984</v>
      </c>
      <c r="P75">
        <f t="shared" si="8"/>
        <v>2.5521816159421284</v>
      </c>
      <c r="Q75">
        <f t="shared" si="11"/>
        <v>2.1511956136642185</v>
      </c>
    </row>
    <row r="76" spans="1:17" x14ac:dyDescent="0.2">
      <c r="A76" s="21" t="s">
        <v>39</v>
      </c>
      <c r="B76" s="23">
        <v>1.8072835111566441</v>
      </c>
      <c r="C76" s="23">
        <v>1.9142876425201509</v>
      </c>
      <c r="D76" s="21">
        <v>2.799196528942828</v>
      </c>
      <c r="E76" s="23">
        <v>2.9242588516154786</v>
      </c>
      <c r="F76">
        <v>6.5259518618384602</v>
      </c>
      <c r="G76">
        <v>6.6058192696696496</v>
      </c>
      <c r="H76">
        <v>6.1997703588380304</v>
      </c>
      <c r="I76">
        <v>9.7773304049718899</v>
      </c>
      <c r="J76">
        <v>8.5173222681163594</v>
      </c>
      <c r="K76">
        <v>7.0500881993487399</v>
      </c>
      <c r="L76">
        <f t="shared" si="9"/>
        <v>4.7186683506818161</v>
      </c>
      <c r="M76" s="1">
        <f t="shared" si="10"/>
        <v>4.7985357585130055</v>
      </c>
      <c r="N76">
        <f t="shared" si="12"/>
        <v>4.3924868476813863</v>
      </c>
      <c r="O76">
        <f t="shared" si="7"/>
        <v>2.911384839525172</v>
      </c>
      <c r="P76">
        <f t="shared" si="8"/>
        <v>2.9912522473563614</v>
      </c>
      <c r="Q76">
        <f t="shared" si="11"/>
        <v>2.5852033365247422</v>
      </c>
    </row>
    <row r="77" spans="1:17" x14ac:dyDescent="0.2">
      <c r="A77" s="21" t="s">
        <v>40</v>
      </c>
      <c r="B77" s="23">
        <v>2.1280579401576465</v>
      </c>
      <c r="C77" s="23">
        <v>1.8072835111566441</v>
      </c>
      <c r="D77" s="21">
        <v>2.9242588516154786</v>
      </c>
      <c r="E77" s="23">
        <v>2.3450000000000002</v>
      </c>
      <c r="F77">
        <v>6.7268828917618304</v>
      </c>
      <c r="G77">
        <v>6.8308816383568596</v>
      </c>
      <c r="H77">
        <v>6.4197698189715497</v>
      </c>
      <c r="I77">
        <v>10.1497942431851</v>
      </c>
      <c r="J77">
        <v>8.8499812755469307</v>
      </c>
      <c r="K77">
        <v>7.3215809273169201</v>
      </c>
      <c r="L77">
        <f t="shared" si="9"/>
        <v>4.5988249516041844</v>
      </c>
      <c r="M77" s="1">
        <f t="shared" si="10"/>
        <v>4.7028236981992126</v>
      </c>
      <c r="N77">
        <f t="shared" si="12"/>
        <v>4.2917118788139028</v>
      </c>
      <c r="O77">
        <f t="shared" si="7"/>
        <v>2.4707670114465379</v>
      </c>
      <c r="P77">
        <f t="shared" si="8"/>
        <v>2.5747657580415662</v>
      </c>
      <c r="Q77">
        <f t="shared" si="11"/>
        <v>2.1636539386562563</v>
      </c>
    </row>
    <row r="78" spans="1:17" x14ac:dyDescent="0.2">
      <c r="B78" s="6"/>
      <c r="C78" s="6"/>
      <c r="E78" s="6"/>
      <c r="F78" t="s">
        <v>42</v>
      </c>
      <c r="I78" t="s">
        <v>44</v>
      </c>
      <c r="L78" s="4" t="s">
        <v>97</v>
      </c>
      <c r="M78" s="4"/>
      <c r="N78" s="4"/>
      <c r="O78" s="4" t="s">
        <v>98</v>
      </c>
      <c r="P78" s="4"/>
      <c r="Q78" s="4"/>
    </row>
    <row r="79" spans="1:17" x14ac:dyDescent="0.2">
      <c r="B79" s="6"/>
      <c r="C79" s="6"/>
      <c r="E79" s="6"/>
      <c r="F79" t="s">
        <v>43</v>
      </c>
      <c r="G79" t="s">
        <v>91</v>
      </c>
      <c r="H79" t="s">
        <v>92</v>
      </c>
      <c r="I79" t="s">
        <v>43</v>
      </c>
      <c r="J79" t="s">
        <v>91</v>
      </c>
      <c r="K79" t="s">
        <v>92</v>
      </c>
      <c r="L79" t="s">
        <v>43</v>
      </c>
      <c r="M79" t="s">
        <v>91</v>
      </c>
      <c r="N79" t="s">
        <v>92</v>
      </c>
      <c r="O79" t="s">
        <v>43</v>
      </c>
      <c r="P79" t="s">
        <v>91</v>
      </c>
      <c r="Q79" t="s">
        <v>92</v>
      </c>
    </row>
    <row r="80" spans="1:17" x14ac:dyDescent="0.2">
      <c r="A80" s="21" t="s">
        <v>19</v>
      </c>
      <c r="B80" s="23">
        <f>EXP(B56)</f>
        <v>20.274058100000005</v>
      </c>
      <c r="C80" s="6"/>
      <c r="E80" s="6"/>
      <c r="F80" s="7">
        <f>EXP(F56)</f>
        <v>11.961464299304936</v>
      </c>
      <c r="G80" s="7"/>
      <c r="H80" s="7"/>
      <c r="I80" s="7">
        <f>EXP(I56)</f>
        <v>10.257956421444819</v>
      </c>
      <c r="J80" s="7"/>
      <c r="K80" s="7"/>
      <c r="L80">
        <f>ABS(F80-B80)</f>
        <v>8.312593800695069</v>
      </c>
      <c r="O80">
        <f>ABS(L80-B80)</f>
        <v>11.961464299304936</v>
      </c>
    </row>
    <row r="81" spans="1:17" x14ac:dyDescent="0.2">
      <c r="A81" s="21" t="s">
        <v>20</v>
      </c>
      <c r="B81" s="23">
        <f t="shared" ref="B81:B101" si="13">EXP(B57)</f>
        <v>21.069646719999998</v>
      </c>
      <c r="C81" s="6"/>
      <c r="E81" s="6"/>
      <c r="F81" s="7">
        <f t="shared" ref="F81:H101" si="14">EXP(F57)</f>
        <v>15.792647314472312</v>
      </c>
      <c r="G81" s="7">
        <f>EXP(G57)</f>
        <v>10.08514390586577</v>
      </c>
      <c r="H81" s="7"/>
      <c r="I81" s="7">
        <f t="shared" ref="I81:K81" si="15">EXP(I57)</f>
        <v>14.887433665008986</v>
      </c>
      <c r="J81" s="7">
        <f>EXP(J57)</f>
        <v>8.9961897531748942</v>
      </c>
      <c r="K81" s="7"/>
      <c r="L81">
        <f>ABS(F81-B81)</f>
        <v>5.2769994055276861</v>
      </c>
      <c r="M81">
        <f>ABS(G81-B81)</f>
        <v>10.984502814134228</v>
      </c>
      <c r="O81">
        <f t="shared" ref="O81:O102" si="16">ABS(L81-B81)</f>
        <v>15.792647314472312</v>
      </c>
      <c r="P81">
        <f>ABS(M81-B81)</f>
        <v>10.08514390586577</v>
      </c>
    </row>
    <row r="82" spans="1:17" x14ac:dyDescent="0.2">
      <c r="A82" s="21" t="s">
        <v>21</v>
      </c>
      <c r="B82" s="23">
        <f t="shared" si="13"/>
        <v>23.416151219999996</v>
      </c>
      <c r="C82" s="6"/>
      <c r="E82" s="6"/>
      <c r="F82" s="7">
        <f t="shared" si="14"/>
        <v>17.877666171897776</v>
      </c>
      <c r="G82" s="7">
        <f t="shared" si="14"/>
        <v>13.354298009655505</v>
      </c>
      <c r="H82" s="7">
        <f>EXP(H58)</f>
        <v>9.300303167573432</v>
      </c>
      <c r="I82" s="7">
        <f t="shared" ref="I82:K82" si="17">EXP(I58)</f>
        <v>21.606221748680987</v>
      </c>
      <c r="J82" s="7">
        <f t="shared" si="17"/>
        <v>12.546730759179916</v>
      </c>
      <c r="K82" s="7">
        <f>EXP(K58)</f>
        <v>8.699095858254589</v>
      </c>
      <c r="L82">
        <f>ABS(F82-B82)</f>
        <v>5.5384850481022205</v>
      </c>
      <c r="M82" s="1">
        <f>ABS(G82-B82)</f>
        <v>10.061853210344491</v>
      </c>
      <c r="N82">
        <f>ABS(H82-B82)</f>
        <v>14.115848052426564</v>
      </c>
      <c r="O82">
        <f t="shared" si="16"/>
        <v>17.877666171897776</v>
      </c>
      <c r="P82">
        <f t="shared" ref="P82:P102" si="18">ABS(M82-B82)</f>
        <v>13.354298009655505</v>
      </c>
      <c r="Q82">
        <f>ABS(N82-B82)</f>
        <v>9.300303167573432</v>
      </c>
    </row>
    <row r="83" spans="1:17" x14ac:dyDescent="0.2">
      <c r="A83" s="21" t="s">
        <v>22</v>
      </c>
      <c r="B83" s="23">
        <f t="shared" si="13"/>
        <v>14.835962869999998</v>
      </c>
      <c r="C83" s="6"/>
      <c r="E83" s="6"/>
      <c r="F83" s="7">
        <f t="shared" si="14"/>
        <v>22.423832701410614</v>
      </c>
      <c r="G83" s="7">
        <f t="shared" si="14"/>
        <v>15.818627130947585</v>
      </c>
      <c r="H83" s="7">
        <f t="shared" si="14"/>
        <v>11.932260433081634</v>
      </c>
      <c r="I83" s="7">
        <f t="shared" ref="I83:K83" si="19">EXP(I59)</f>
        <v>31.357239182895245</v>
      </c>
      <c r="J83" s="7">
        <f t="shared" si="19"/>
        <v>17.498569623633763</v>
      </c>
      <c r="K83" s="7">
        <f t="shared" si="19"/>
        <v>11.412529421104241</v>
      </c>
      <c r="L83">
        <f t="shared" ref="L83:L102" si="20">ABS(F83-B83)</f>
        <v>7.5878698314106163</v>
      </c>
      <c r="M83" s="1">
        <f t="shared" ref="M83:M102" si="21">ABS(G83-B83)</f>
        <v>0.98266426094758685</v>
      </c>
      <c r="N83">
        <f>ABS(H83-B83)</f>
        <v>2.9037024369183637</v>
      </c>
      <c r="O83">
        <f t="shared" si="16"/>
        <v>7.2480930385893814</v>
      </c>
      <c r="P83">
        <f t="shared" si="18"/>
        <v>13.853298609052411</v>
      </c>
      <c r="Q83">
        <f t="shared" ref="Q83:Q102" si="22">ABS(N83-B83)</f>
        <v>11.932260433081634</v>
      </c>
    </row>
    <row r="84" spans="1:17" x14ac:dyDescent="0.2">
      <c r="A84" s="21" t="s">
        <v>23</v>
      </c>
      <c r="B84" s="23">
        <f t="shared" si="13"/>
        <v>11.09197648</v>
      </c>
      <c r="C84" s="6"/>
      <c r="E84" s="6"/>
      <c r="F84" s="7">
        <f t="shared" si="14"/>
        <v>27.414042526148531</v>
      </c>
      <c r="G84" s="7">
        <f t="shared" si="14"/>
        <v>20.182610567850645</v>
      </c>
      <c r="H84" s="7">
        <f t="shared" si="14"/>
        <v>14.440632270600011</v>
      </c>
      <c r="I84" s="7">
        <f t="shared" ref="I84:K84" si="23">EXP(I60)</f>
        <v>45.508949255939996</v>
      </c>
      <c r="J84" s="7">
        <f t="shared" si="23"/>
        <v>24.404758877058512</v>
      </c>
      <c r="K84" s="7">
        <f t="shared" si="23"/>
        <v>14.97234079378255</v>
      </c>
      <c r="L84">
        <f t="shared" si="20"/>
        <v>16.322066046148532</v>
      </c>
      <c r="M84" s="1">
        <f t="shared" si="21"/>
        <v>9.0906340878506455</v>
      </c>
      <c r="N84">
        <f t="shared" ref="N84:N102" si="24">ABS(H84-B84)</f>
        <v>3.3486557906000112</v>
      </c>
      <c r="O84">
        <f t="shared" si="16"/>
        <v>5.230089566148532</v>
      </c>
      <c r="P84">
        <f t="shared" si="18"/>
        <v>2.0013423921493541</v>
      </c>
      <c r="Q84">
        <f t="shared" si="22"/>
        <v>7.7433206893999884</v>
      </c>
    </row>
    <row r="85" spans="1:17" x14ac:dyDescent="0.2">
      <c r="A85" s="21" t="s">
        <v>24</v>
      </c>
      <c r="B85" s="23">
        <f t="shared" si="13"/>
        <v>8.564189509000002</v>
      </c>
      <c r="C85" s="6"/>
      <c r="E85" s="6"/>
      <c r="F85" s="7">
        <f t="shared" si="14"/>
        <v>33.514775891911263</v>
      </c>
      <c r="G85" s="7">
        <f t="shared" si="14"/>
        <v>25.27671811273893</v>
      </c>
      <c r="H85" s="7">
        <f t="shared" si="14"/>
        <v>18.170119457734728</v>
      </c>
      <c r="I85" s="7">
        <f t="shared" ref="I85:K85" si="25">EXP(I61)</f>
        <v>66.047410943927318</v>
      </c>
      <c r="J85" s="7">
        <f t="shared" si="25"/>
        <v>34.036625201807745</v>
      </c>
      <c r="K85" s="7">
        <f t="shared" si="25"/>
        <v>19.642533269673237</v>
      </c>
      <c r="L85">
        <f t="shared" si="20"/>
        <v>24.950586382911261</v>
      </c>
      <c r="M85" s="1">
        <f t="shared" si="21"/>
        <v>16.712528603738928</v>
      </c>
      <c r="N85">
        <f t="shared" si="24"/>
        <v>9.6059299487347261</v>
      </c>
      <c r="O85">
        <f t="shared" si="16"/>
        <v>16.386396873911259</v>
      </c>
      <c r="P85">
        <f t="shared" si="18"/>
        <v>8.148339094738926</v>
      </c>
      <c r="Q85">
        <f t="shared" si="22"/>
        <v>1.0417404397347241</v>
      </c>
    </row>
    <row r="86" spans="1:17" x14ac:dyDescent="0.2">
      <c r="A86" s="21" t="s">
        <v>25</v>
      </c>
      <c r="B86" s="23">
        <f t="shared" si="13"/>
        <v>7.9522074970000016</v>
      </c>
      <c r="C86" s="6"/>
      <c r="E86" s="6"/>
      <c r="F86" s="7">
        <f t="shared" si="14"/>
        <v>40.973169207483643</v>
      </c>
      <c r="G86" s="7">
        <f t="shared" si="14"/>
        <v>31.656582601291571</v>
      </c>
      <c r="H86" s="7">
        <f t="shared" si="14"/>
        <v>22.641350824966565</v>
      </c>
      <c r="I86" s="7">
        <f t="shared" ref="I86:K86" si="26">EXP(I62)</f>
        <v>95.855003548047748</v>
      </c>
      <c r="J86" s="7">
        <f t="shared" si="26"/>
        <v>47.46991605056899</v>
      </c>
      <c r="K86" s="7">
        <f t="shared" si="26"/>
        <v>25.769458400949578</v>
      </c>
      <c r="L86">
        <f t="shared" si="20"/>
        <v>33.02096171048364</v>
      </c>
      <c r="M86" s="1">
        <f t="shared" si="21"/>
        <v>23.704375104291572</v>
      </c>
      <c r="N86">
        <f t="shared" si="24"/>
        <v>14.689143327966564</v>
      </c>
      <c r="O86">
        <f t="shared" si="16"/>
        <v>25.068754213483636</v>
      </c>
      <c r="P86">
        <f t="shared" si="18"/>
        <v>15.75216760729157</v>
      </c>
      <c r="Q86">
        <f t="shared" si="22"/>
        <v>6.7369358309665621</v>
      </c>
    </row>
    <row r="87" spans="1:17" x14ac:dyDescent="0.2">
      <c r="A87" s="21" t="s">
        <v>26</v>
      </c>
      <c r="B87" s="23">
        <f t="shared" si="13"/>
        <v>10.587778600000002</v>
      </c>
      <c r="C87" s="6"/>
      <c r="E87" s="6"/>
      <c r="F87" s="7">
        <f t="shared" si="14"/>
        <v>50.091356729324339</v>
      </c>
      <c r="G87" s="7">
        <f t="shared" si="14"/>
        <v>39.646730146004977</v>
      </c>
      <c r="H87" s="7">
        <f t="shared" si="14"/>
        <v>28.212845180882425</v>
      </c>
      <c r="I87" s="7">
        <f t="shared" ref="I87:K87" si="27">EXP(I63)</f>
        <v>139.11494143194645</v>
      </c>
      <c r="J87" s="7">
        <f t="shared" si="27"/>
        <v>66.204945892473077</v>
      </c>
      <c r="K87" s="7">
        <f t="shared" si="27"/>
        <v>33.807502177102059</v>
      </c>
      <c r="L87">
        <f t="shared" si="20"/>
        <v>39.503578129324339</v>
      </c>
      <c r="M87" s="1">
        <f t="shared" si="21"/>
        <v>29.058951546004977</v>
      </c>
      <c r="N87">
        <f t="shared" si="24"/>
        <v>17.625066580882425</v>
      </c>
      <c r="O87">
        <f t="shared" si="16"/>
        <v>28.915799529324339</v>
      </c>
      <c r="P87">
        <f t="shared" si="18"/>
        <v>18.471172946004977</v>
      </c>
      <c r="Q87">
        <f t="shared" si="22"/>
        <v>7.0372879808824234</v>
      </c>
    </row>
    <row r="88" spans="1:17" x14ac:dyDescent="0.2">
      <c r="A88" s="21" t="s">
        <v>27</v>
      </c>
      <c r="B88" s="23">
        <f t="shared" si="13"/>
        <v>9.4326609240000003</v>
      </c>
      <c r="C88" s="6"/>
      <c r="E88" s="6"/>
      <c r="F88" s="7">
        <f t="shared" si="14"/>
        <v>61.238709807346588</v>
      </c>
      <c r="G88" s="7">
        <f t="shared" si="14"/>
        <v>49.65359751769266</v>
      </c>
      <c r="H88" s="7">
        <f t="shared" si="14"/>
        <v>35.155350904361256</v>
      </c>
      <c r="I88" s="7">
        <f t="shared" ref="I88:K88" si="28">EXP(I64)</f>
        <v>201.89834868571202</v>
      </c>
      <c r="J88" s="7">
        <f t="shared" si="28"/>
        <v>92.334160775763678</v>
      </c>
      <c r="K88" s="7">
        <f t="shared" si="28"/>
        <v>44.352783270471541</v>
      </c>
      <c r="L88">
        <f t="shared" si="20"/>
        <v>51.806048883346591</v>
      </c>
      <c r="M88" s="1">
        <f t="shared" si="21"/>
        <v>40.220936593692656</v>
      </c>
      <c r="N88">
        <f t="shared" si="24"/>
        <v>25.722689980361256</v>
      </c>
      <c r="O88">
        <f t="shared" si="16"/>
        <v>42.373387959346587</v>
      </c>
      <c r="P88">
        <f t="shared" si="18"/>
        <v>30.788275669692656</v>
      </c>
      <c r="Q88">
        <f t="shared" si="22"/>
        <v>16.290029056361256</v>
      </c>
    </row>
    <row r="89" spans="1:17" x14ac:dyDescent="0.2">
      <c r="A89" s="21" t="s">
        <v>28</v>
      </c>
      <c r="B89" s="23">
        <f t="shared" si="13"/>
        <v>11.005466950000001</v>
      </c>
      <c r="C89" s="6"/>
      <c r="E89" s="6"/>
      <c r="F89" s="7">
        <f t="shared" si="14"/>
        <v>74.866799857968871</v>
      </c>
      <c r="G89" s="7">
        <f t="shared" si="14"/>
        <v>62.186206463169675</v>
      </c>
      <c r="H89" s="7">
        <f t="shared" si="14"/>
        <v>43.806241068031035</v>
      </c>
      <c r="I89" s="7">
        <f t="shared" ref="I89:K89" si="29">EXP(I65)</f>
        <v>293.01628410603581</v>
      </c>
      <c r="J89" s="7">
        <f t="shared" si="29"/>
        <v>128.77583587201377</v>
      </c>
      <c r="K89" s="7">
        <f t="shared" si="29"/>
        <v>58.187362483401451</v>
      </c>
      <c r="L89">
        <f t="shared" si="20"/>
        <v>63.861332907968873</v>
      </c>
      <c r="M89" s="1">
        <f t="shared" si="21"/>
        <v>51.180739513169677</v>
      </c>
      <c r="N89">
        <f t="shared" si="24"/>
        <v>32.800774118031036</v>
      </c>
      <c r="O89">
        <f t="shared" si="16"/>
        <v>52.855865957968874</v>
      </c>
      <c r="P89">
        <f t="shared" si="18"/>
        <v>40.175272563169678</v>
      </c>
      <c r="Q89">
        <f t="shared" si="22"/>
        <v>21.795307168031037</v>
      </c>
    </row>
    <row r="90" spans="1:17" x14ac:dyDescent="0.2">
      <c r="A90" s="21" t="s">
        <v>29</v>
      </c>
      <c r="B90" s="23">
        <f t="shared" si="13"/>
        <v>16.617303190000005</v>
      </c>
      <c r="C90" s="6"/>
      <c r="E90" s="6"/>
      <c r="F90" s="7">
        <f t="shared" si="14"/>
        <v>91.527691203918067</v>
      </c>
      <c r="G90" s="7">
        <f t="shared" si="14"/>
        <v>77.882056237758505</v>
      </c>
      <c r="H90" s="7">
        <f t="shared" si="14"/>
        <v>54.585908180264155</v>
      </c>
      <c r="I90" s="7">
        <f t="shared" ref="I90:K90" si="30">EXP(I66)</f>
        <v>425.25629015897067</v>
      </c>
      <c r="J90" s="7">
        <f t="shared" si="30"/>
        <v>179.60000681447329</v>
      </c>
      <c r="K90" s="7">
        <f t="shared" si="30"/>
        <v>76.33724206500645</v>
      </c>
      <c r="L90">
        <f t="shared" si="20"/>
        <v>74.910388013918066</v>
      </c>
      <c r="M90" s="1">
        <f t="shared" si="21"/>
        <v>61.264753047758504</v>
      </c>
      <c r="N90">
        <f t="shared" si="24"/>
        <v>37.968604990264154</v>
      </c>
      <c r="O90">
        <f t="shared" si="16"/>
        <v>58.293084823918065</v>
      </c>
      <c r="P90">
        <f t="shared" si="18"/>
        <v>44.647449857758502</v>
      </c>
      <c r="Q90">
        <f t="shared" si="22"/>
        <v>21.351301800264149</v>
      </c>
    </row>
    <row r="91" spans="1:17" x14ac:dyDescent="0.2">
      <c r="A91" s="21" t="s">
        <v>30</v>
      </c>
      <c r="B91" s="23">
        <f t="shared" si="13"/>
        <v>15.054373729999998</v>
      </c>
      <c r="C91" s="6"/>
      <c r="E91" s="6"/>
      <c r="F91" s="7">
        <f t="shared" si="14"/>
        <v>111.89630481084349</v>
      </c>
      <c r="G91" s="7">
        <f t="shared" si="14"/>
        <v>97.539551434348994</v>
      </c>
      <c r="H91" s="7">
        <f t="shared" si="14"/>
        <v>68.018193280654017</v>
      </c>
      <c r="I91" s="7">
        <f t="shared" ref="I91:K91" si="31">EXP(I67)</f>
        <v>617.17700390443053</v>
      </c>
      <c r="J91" s="7">
        <f t="shared" si="31"/>
        <v>250.48303689379185</v>
      </c>
      <c r="K91" s="7">
        <f t="shared" si="31"/>
        <v>100.1484562520548</v>
      </c>
      <c r="L91">
        <f t="shared" si="20"/>
        <v>96.841931080843494</v>
      </c>
      <c r="M91" s="1">
        <f t="shared" si="21"/>
        <v>82.485177704348999</v>
      </c>
      <c r="N91">
        <f t="shared" si="24"/>
        <v>52.963819550654023</v>
      </c>
      <c r="O91">
        <f t="shared" si="16"/>
        <v>81.7875573508435</v>
      </c>
      <c r="P91">
        <f t="shared" si="18"/>
        <v>67.430803974349004</v>
      </c>
      <c r="Q91">
        <f t="shared" si="22"/>
        <v>37.909445820654028</v>
      </c>
    </row>
    <row r="92" spans="1:17" x14ac:dyDescent="0.2">
      <c r="A92" s="21" t="s">
        <v>31</v>
      </c>
      <c r="B92" s="23">
        <f t="shared" si="13"/>
        <v>19.911404940000004</v>
      </c>
      <c r="C92" s="6"/>
      <c r="E92" s="6"/>
      <c r="F92" s="7">
        <f t="shared" si="14"/>
        <v>136.79775885994735</v>
      </c>
      <c r="G92" s="7">
        <f t="shared" si="14"/>
        <v>122.15861462324203</v>
      </c>
      <c r="H92" s="7">
        <f t="shared" si="14"/>
        <v>84.755842146768245</v>
      </c>
      <c r="I92" s="7">
        <f t="shared" ref="I92:K92" si="32">EXP(I68)</f>
        <v>895.71268659201633</v>
      </c>
      <c r="J92" s="7">
        <f t="shared" si="32"/>
        <v>349.34158903651689</v>
      </c>
      <c r="K92" s="7">
        <f t="shared" si="32"/>
        <v>131.38689607267639</v>
      </c>
      <c r="L92">
        <f t="shared" si="20"/>
        <v>116.88635391994734</v>
      </c>
      <c r="M92" s="1">
        <f t="shared" si="21"/>
        <v>102.24720968324203</v>
      </c>
      <c r="N92">
        <f t="shared" si="24"/>
        <v>64.844437206768248</v>
      </c>
      <c r="O92">
        <f t="shared" si="16"/>
        <v>96.974948979947328</v>
      </c>
      <c r="P92">
        <f t="shared" si="18"/>
        <v>82.335804743242022</v>
      </c>
      <c r="Q92">
        <f t="shared" si="22"/>
        <v>44.933032266768244</v>
      </c>
    </row>
    <row r="93" spans="1:17" x14ac:dyDescent="0.2">
      <c r="A93" s="21" t="s">
        <v>32</v>
      </c>
      <c r="B93" s="23">
        <f t="shared" si="13"/>
        <v>17.091225309999999</v>
      </c>
      <c r="C93" s="6"/>
      <c r="E93" s="6"/>
      <c r="F93" s="7">
        <f t="shared" si="14"/>
        <v>167.24079370394765</v>
      </c>
      <c r="G93" s="7">
        <f t="shared" si="14"/>
        <v>152.99154965577026</v>
      </c>
      <c r="H93" s="7">
        <f t="shared" si="14"/>
        <v>105.61222566390821</v>
      </c>
      <c r="I93" s="7">
        <f t="shared" ref="I93:K93" si="33">EXP(I69)</f>
        <v>1299.9531930812684</v>
      </c>
      <c r="J93" s="7">
        <f t="shared" si="33"/>
        <v>487.21680854701492</v>
      </c>
      <c r="K93" s="7">
        <f t="shared" si="33"/>
        <v>172.36927163575805</v>
      </c>
      <c r="L93">
        <f t="shared" si="20"/>
        <v>150.14956839394765</v>
      </c>
      <c r="M93" s="1">
        <f t="shared" si="21"/>
        <v>135.90032434577026</v>
      </c>
      <c r="N93">
        <f t="shared" si="24"/>
        <v>88.521000353908207</v>
      </c>
      <c r="O93">
        <f t="shared" si="16"/>
        <v>133.05834308394765</v>
      </c>
      <c r="P93">
        <f t="shared" si="18"/>
        <v>118.80909903577026</v>
      </c>
      <c r="Q93">
        <f t="shared" si="22"/>
        <v>71.429775043908208</v>
      </c>
    </row>
    <row r="94" spans="1:17" x14ac:dyDescent="0.2">
      <c r="A94" s="21" t="s">
        <v>33</v>
      </c>
      <c r="B94" s="23">
        <f t="shared" si="13"/>
        <v>12.427952480000002</v>
      </c>
      <c r="C94" s="6"/>
      <c r="E94" s="6"/>
      <c r="F94" s="7">
        <f t="shared" si="14"/>
        <v>204.45863522779692</v>
      </c>
      <c r="G94" s="7">
        <f t="shared" si="14"/>
        <v>191.60674290768117</v>
      </c>
      <c r="H94" s="7">
        <f t="shared" si="14"/>
        <v>131.60086581842407</v>
      </c>
      <c r="I94" s="7">
        <f t="shared" ref="I94:K94" si="34">EXP(I70)</f>
        <v>1886.6298641272729</v>
      </c>
      <c r="J94" s="7">
        <f t="shared" si="34"/>
        <v>679.5074677064207</v>
      </c>
      <c r="K94" s="7">
        <f t="shared" si="34"/>
        <v>226.13492435202275</v>
      </c>
      <c r="L94">
        <f t="shared" si="20"/>
        <v>192.0306827477969</v>
      </c>
      <c r="M94" s="1">
        <f t="shared" si="21"/>
        <v>179.17879042768118</v>
      </c>
      <c r="N94">
        <f t="shared" si="24"/>
        <v>119.17291333842407</v>
      </c>
      <c r="O94">
        <f t="shared" si="16"/>
        <v>179.60273026779691</v>
      </c>
      <c r="P94">
        <f t="shared" si="18"/>
        <v>166.75083794768119</v>
      </c>
      <c r="Q94">
        <f t="shared" si="22"/>
        <v>106.74496085842407</v>
      </c>
    </row>
    <row r="95" spans="1:17" x14ac:dyDescent="0.2">
      <c r="A95" s="21" t="s">
        <v>34</v>
      </c>
      <c r="B95" s="23">
        <f t="shared" si="13"/>
        <v>7.4573488069999998</v>
      </c>
      <c r="C95" s="6"/>
      <c r="E95" s="6"/>
      <c r="F95" s="7">
        <f t="shared" si="14"/>
        <v>249.95895196009789</v>
      </c>
      <c r="G95" s="7">
        <f t="shared" si="14"/>
        <v>239.96844276886188</v>
      </c>
      <c r="H95" s="7">
        <f t="shared" si="14"/>
        <v>163.98468809163012</v>
      </c>
      <c r="I95" s="7">
        <f t="shared" ref="I95:K95" si="35">EXP(I71)</f>
        <v>2738.0772347504117</v>
      </c>
      <c r="J95" s="7">
        <f t="shared" si="35"/>
        <v>947.68979757856039</v>
      </c>
      <c r="K95" s="7">
        <f t="shared" si="35"/>
        <v>296.67123105187278</v>
      </c>
      <c r="L95">
        <f t="shared" si="20"/>
        <v>242.5016031530979</v>
      </c>
      <c r="M95" s="1">
        <f t="shared" si="21"/>
        <v>232.51109396186189</v>
      </c>
      <c r="N95">
        <f t="shared" si="24"/>
        <v>156.52733928463013</v>
      </c>
      <c r="O95">
        <f t="shared" si="16"/>
        <v>235.04425434609792</v>
      </c>
      <c r="P95">
        <f t="shared" si="18"/>
        <v>225.0537451548619</v>
      </c>
      <c r="Q95">
        <f t="shared" si="22"/>
        <v>149.06999047763014</v>
      </c>
    </row>
    <row r="96" spans="1:17" x14ac:dyDescent="0.2">
      <c r="A96" s="21" t="s">
        <v>35</v>
      </c>
      <c r="B96" s="23">
        <f t="shared" si="13"/>
        <v>7.6915094389999998</v>
      </c>
      <c r="C96" s="6"/>
      <c r="E96" s="6"/>
      <c r="F96" s="7">
        <f t="shared" si="14"/>
        <v>305.58492966256608</v>
      </c>
      <c r="G96" s="7">
        <f t="shared" si="14"/>
        <v>300.53667554203838</v>
      </c>
      <c r="H96" s="7">
        <f t="shared" si="14"/>
        <v>204.33739368866867</v>
      </c>
      <c r="I96" s="7">
        <f t="shared" ref="I96:K96" si="36">EXP(I72)</f>
        <v>3973.7879093345209</v>
      </c>
      <c r="J96" s="7">
        <f t="shared" si="36"/>
        <v>1321.7160886633737</v>
      </c>
      <c r="K96" s="7">
        <f t="shared" si="36"/>
        <v>389.20931645579918</v>
      </c>
      <c r="L96">
        <f t="shared" si="20"/>
        <v>297.89342022356607</v>
      </c>
      <c r="M96" s="1">
        <f t="shared" si="21"/>
        <v>292.84516610303837</v>
      </c>
      <c r="N96">
        <f t="shared" si="24"/>
        <v>196.64588424966868</v>
      </c>
      <c r="O96">
        <f t="shared" si="16"/>
        <v>290.20191078456605</v>
      </c>
      <c r="P96">
        <f t="shared" si="18"/>
        <v>285.15365666403835</v>
      </c>
      <c r="Q96">
        <f t="shared" si="22"/>
        <v>188.9543748106687</v>
      </c>
    </row>
    <row r="97" spans="1:17" x14ac:dyDescent="0.2">
      <c r="A97" s="21" t="s">
        <v>36</v>
      </c>
      <c r="B97" s="23">
        <f t="shared" si="13"/>
        <v>6.7144467079999988</v>
      </c>
      <c r="C97" s="6"/>
      <c r="E97" s="6"/>
      <c r="F97" s="7">
        <f t="shared" si="14"/>
        <v>373.58993748614205</v>
      </c>
      <c r="G97" s="7">
        <f t="shared" si="14"/>
        <v>376.39238019667096</v>
      </c>
      <c r="H97" s="7">
        <f t="shared" si="14"/>
        <v>254.61993400351821</v>
      </c>
      <c r="I97" s="7">
        <f t="shared" ref="I97:K97" si="37">EXP(I73)</f>
        <v>5767.1822211445506</v>
      </c>
      <c r="J97" s="7">
        <f t="shared" si="37"/>
        <v>1843.3599512152698</v>
      </c>
      <c r="K97" s="7">
        <f t="shared" si="37"/>
        <v>510.61200467227673</v>
      </c>
      <c r="L97">
        <f t="shared" si="20"/>
        <v>366.87549077814202</v>
      </c>
      <c r="M97" s="1">
        <f t="shared" si="21"/>
        <v>369.67793348867093</v>
      </c>
      <c r="N97">
        <f t="shared" si="24"/>
        <v>247.90548729551821</v>
      </c>
      <c r="O97">
        <f t="shared" si="16"/>
        <v>360.161044070142</v>
      </c>
      <c r="P97">
        <f t="shared" si="18"/>
        <v>362.96348678067091</v>
      </c>
      <c r="Q97">
        <f t="shared" si="22"/>
        <v>241.19104058751822</v>
      </c>
    </row>
    <row r="98" spans="1:17" x14ac:dyDescent="0.2">
      <c r="A98" s="21" t="s">
        <v>37</v>
      </c>
      <c r="B98" s="23">
        <f t="shared" si="13"/>
        <v>8.742231030000001</v>
      </c>
      <c r="C98" s="6"/>
      <c r="E98" s="6"/>
      <c r="F98" s="7">
        <f t="shared" si="14"/>
        <v>456.72881036710993</v>
      </c>
      <c r="G98" s="7">
        <f t="shared" si="14"/>
        <v>471.39412723788689</v>
      </c>
      <c r="H98" s="7">
        <f t="shared" si="14"/>
        <v>317.27580361886089</v>
      </c>
      <c r="I98" s="7">
        <f t="shared" ref="I98:K98" si="38">EXP(I74)</f>
        <v>8369.946139741558</v>
      </c>
      <c r="J98" s="7">
        <f t="shared" si="38"/>
        <v>2570.8818549531825</v>
      </c>
      <c r="K98" s="7">
        <f t="shared" si="38"/>
        <v>669.88278104347614</v>
      </c>
      <c r="L98">
        <f t="shared" si="20"/>
        <v>447.9865793371099</v>
      </c>
      <c r="M98" s="1">
        <f t="shared" si="21"/>
        <v>462.65189620788686</v>
      </c>
      <c r="N98">
        <f t="shared" si="24"/>
        <v>308.53357258886086</v>
      </c>
      <c r="O98">
        <f t="shared" si="16"/>
        <v>439.24434830710987</v>
      </c>
      <c r="P98">
        <f t="shared" si="18"/>
        <v>453.90966517788684</v>
      </c>
      <c r="Q98">
        <f t="shared" si="22"/>
        <v>299.79134155886084</v>
      </c>
    </row>
    <row r="99" spans="1:17" x14ac:dyDescent="0.2">
      <c r="A99" s="21" t="s">
        <v>38</v>
      </c>
      <c r="B99" s="23">
        <f t="shared" si="13"/>
        <v>6.7821057919999994</v>
      </c>
      <c r="C99" s="6"/>
      <c r="E99" s="6"/>
      <c r="F99" s="7">
        <f t="shared" si="14"/>
        <v>558.36944544871062</v>
      </c>
      <c r="G99" s="7">
        <f t="shared" si="14"/>
        <v>590.37439354712649</v>
      </c>
      <c r="H99" s="7">
        <f t="shared" si="14"/>
        <v>395.34978263172104</v>
      </c>
      <c r="I99" s="7">
        <f t="shared" ref="I99:K99" si="39">EXP(I75)</f>
        <v>12147.353021952998</v>
      </c>
      <c r="J99" s="7">
        <f t="shared" si="39"/>
        <v>3585.536025001551</v>
      </c>
      <c r="K99" s="7">
        <f t="shared" si="39"/>
        <v>878.8335100475274</v>
      </c>
      <c r="L99">
        <f t="shared" si="20"/>
        <v>551.58733965671058</v>
      </c>
      <c r="M99" s="1">
        <f t="shared" si="21"/>
        <v>583.59228775512645</v>
      </c>
      <c r="N99">
        <f t="shared" si="24"/>
        <v>388.56767683972106</v>
      </c>
      <c r="O99">
        <f t="shared" si="16"/>
        <v>544.80523386471054</v>
      </c>
      <c r="P99">
        <f t="shared" si="18"/>
        <v>576.81018196312641</v>
      </c>
      <c r="Q99">
        <f t="shared" si="22"/>
        <v>381.78557104772108</v>
      </c>
    </row>
    <row r="100" spans="1:17" x14ac:dyDescent="0.2">
      <c r="A100" s="21" t="s">
        <v>39</v>
      </c>
      <c r="B100" s="23">
        <f t="shared" si="13"/>
        <v>6.0938709949999987</v>
      </c>
      <c r="C100" s="6"/>
      <c r="E100" s="6"/>
      <c r="F100" s="7">
        <f t="shared" si="14"/>
        <v>682.62923322068889</v>
      </c>
      <c r="G100" s="7">
        <f t="shared" si="14"/>
        <v>739.38537715436439</v>
      </c>
      <c r="H100" s="7">
        <f t="shared" si="14"/>
        <v>492.63589862248165</v>
      </c>
      <c r="I100" s="7">
        <f t="shared" ref="I100:K100" si="40">EXP(I76)</f>
        <v>17629.526280859485</v>
      </c>
      <c r="J100" s="7">
        <f t="shared" si="40"/>
        <v>5000.6454251543882</v>
      </c>
      <c r="K100" s="7">
        <f t="shared" si="40"/>
        <v>1152.9604286579383</v>
      </c>
      <c r="L100">
        <f t="shared" si="20"/>
        <v>676.53536222568891</v>
      </c>
      <c r="M100" s="1">
        <f t="shared" si="21"/>
        <v>733.29150615936442</v>
      </c>
      <c r="N100">
        <f t="shared" si="24"/>
        <v>486.54202762748167</v>
      </c>
      <c r="O100">
        <f t="shared" si="16"/>
        <v>670.44149123068894</v>
      </c>
      <c r="P100">
        <f t="shared" si="18"/>
        <v>727.19763516436444</v>
      </c>
      <c r="Q100">
        <f t="shared" si="22"/>
        <v>480.4481566324817</v>
      </c>
    </row>
    <row r="101" spans="1:17" x14ac:dyDescent="0.2">
      <c r="A101" s="21" t="s">
        <v>40</v>
      </c>
      <c r="B101" s="23">
        <f t="shared" si="13"/>
        <v>8.3985404950000007</v>
      </c>
      <c r="C101" s="6"/>
      <c r="E101" s="6"/>
      <c r="F101" s="7">
        <f t="shared" si="14"/>
        <v>834.54185010607512</v>
      </c>
      <c r="G101" s="7">
        <f>EXP(G77)</f>
        <v>926.00685586146926</v>
      </c>
      <c r="H101" s="7">
        <f>EXP(H77)</f>
        <v>613.86179852198006</v>
      </c>
      <c r="I101" s="7">
        <f t="shared" ref="I101:K101" si="41">EXP(I77)</f>
        <v>25585.837204683474</v>
      </c>
      <c r="J101" s="7">
        <f>EXP(J77)</f>
        <v>6974.2583797094812</v>
      </c>
      <c r="K101" s="7">
        <f>EXP(K77)</f>
        <v>1512.5933807180468</v>
      </c>
      <c r="L101">
        <f t="shared" si="20"/>
        <v>826.1433096110751</v>
      </c>
      <c r="M101" s="1">
        <f t="shared" si="21"/>
        <v>917.60831536646924</v>
      </c>
      <c r="N101">
        <f t="shared" si="24"/>
        <v>605.46325802698004</v>
      </c>
      <c r="O101">
        <f t="shared" si="16"/>
        <v>817.74476911607508</v>
      </c>
      <c r="P101">
        <f t="shared" si="18"/>
        <v>909.20977487146922</v>
      </c>
      <c r="Q101">
        <f t="shared" si="22"/>
        <v>597.06471753198002</v>
      </c>
    </row>
    <row r="102" spans="1:17" x14ac:dyDescent="0.2">
      <c r="B102" s="6"/>
      <c r="C102" s="6"/>
      <c r="E102" s="6"/>
      <c r="K102" s="7" t="s">
        <v>97</v>
      </c>
      <c r="L102" s="24">
        <f>AVERAGE(L80:L101)</f>
        <v>195.29647960398918</v>
      </c>
      <c r="M102" s="24">
        <f t="shared" ref="M102:Q102" si="42">AVERAGE(M80:M101)</f>
        <v>206.91674476120923</v>
      </c>
      <c r="N102" s="24">
        <f t="shared" si="42"/>
        <v>143.72339157944</v>
      </c>
      <c r="O102" s="22">
        <f t="shared" si="42"/>
        <v>187.77590368864961</v>
      </c>
      <c r="P102" s="22">
        <f t="shared" si="42"/>
        <v>198.70959295870665</v>
      </c>
      <c r="Q102" s="22">
        <f t="shared" si="42"/>
        <v>135.12754466014553</v>
      </c>
    </row>
    <row r="103" spans="1:17" x14ac:dyDescent="0.2">
      <c r="B103" s="6"/>
      <c r="C103" s="6"/>
      <c r="E103" s="6"/>
      <c r="K103" s="7" t="s">
        <v>98</v>
      </c>
      <c r="L103" s="7">
        <v>187.77590368864961</v>
      </c>
      <c r="M103" s="7">
        <v>198.70959295870665</v>
      </c>
      <c r="N103" s="7">
        <v>135.12754466014553</v>
      </c>
    </row>
    <row r="104" spans="1:17" x14ac:dyDescent="0.2">
      <c r="B104" s="6"/>
      <c r="C104" s="6"/>
      <c r="E104" s="6"/>
    </row>
    <row r="105" spans="1:17" x14ac:dyDescent="0.2">
      <c r="B105" s="6"/>
      <c r="C105" s="6"/>
      <c r="E105" s="6"/>
    </row>
  </sheetData>
  <mergeCells count="16">
    <mergeCell ref="O54:Q54"/>
    <mergeCell ref="O78:Q78"/>
    <mergeCell ref="L78:N78"/>
    <mergeCell ref="U6:AA6"/>
    <mergeCell ref="U7:X7"/>
    <mergeCell ref="Y7:AA7"/>
    <mergeCell ref="U9:X9"/>
    <mergeCell ref="V10:Y10"/>
    <mergeCell ref="W11:Z11"/>
    <mergeCell ref="X16:AA16"/>
    <mergeCell ref="W15:Z15"/>
    <mergeCell ref="F25:H25"/>
    <mergeCell ref="I25:K25"/>
    <mergeCell ref="L25:N25"/>
    <mergeCell ref="O25:Q25"/>
    <mergeCell ref="L54:N54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oxfordmanrealizedvolatilityindi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George Filis</cp:lastModifiedBy>
  <dcterms:created xsi:type="dcterms:W3CDTF">2022-03-29T07:30:25Z</dcterms:created>
  <dcterms:modified xsi:type="dcterms:W3CDTF">2024-04-15T16:43:46Z</dcterms:modified>
</cp:coreProperties>
</file>