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vaas/Documents/python2/Rest/"/>
    </mc:Choice>
  </mc:AlternateContent>
  <xr:revisionPtr revIDLastSave="0" documentId="13_ncr:1_{5D246394-45FD-CA47-A0CD-1FD719644B73}" xr6:coauthVersionLast="47" xr6:coauthVersionMax="47" xr10:uidLastSave="{00000000-0000-0000-0000-000000000000}"/>
  <bookViews>
    <workbookView xWindow="1260" yWindow="500" windowWidth="32340" windowHeight="20500" xr2:uid="{DDA1E0CB-F4C8-1E40-983C-79E49F865F86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2" i="1" l="1"/>
  <c r="E24" i="1"/>
  <c r="E25" i="1"/>
  <c r="E26" i="1"/>
  <c r="E27" i="1"/>
  <c r="E28" i="1"/>
  <c r="E29" i="1"/>
  <c r="E30" i="1"/>
  <c r="D30" i="1" s="1"/>
  <c r="E23" i="1"/>
  <c r="E13" i="1"/>
  <c r="E14" i="1"/>
  <c r="E15" i="1"/>
  <c r="E16" i="1"/>
  <c r="E17" i="1"/>
  <c r="E18" i="1"/>
  <c r="E19" i="1"/>
  <c r="D19" i="1" s="1"/>
  <c r="E20" i="1"/>
  <c r="D20" i="1" s="1"/>
  <c r="E21" i="1"/>
  <c r="E22" i="1"/>
  <c r="D13" i="1"/>
  <c r="D14" i="1"/>
  <c r="D15" i="1"/>
  <c r="D16" i="1"/>
  <c r="D17" i="1"/>
  <c r="D18" i="1"/>
  <c r="D21" i="1"/>
  <c r="D22" i="1"/>
  <c r="D23" i="1"/>
  <c r="D24" i="1"/>
  <c r="D25" i="1"/>
  <c r="D26" i="1"/>
  <c r="D27" i="1"/>
  <c r="D28" i="1"/>
  <c r="D29" i="1"/>
  <c r="D5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13" i="1"/>
  <c r="F2" i="1"/>
  <c r="D4" i="1" s="1"/>
  <c r="D6" i="1"/>
  <c r="E3" i="1"/>
  <c r="E12" i="1"/>
  <c r="E31" i="1" l="1"/>
  <c r="D3" i="1"/>
  <c r="D10" i="1"/>
  <c r="D8" i="1"/>
  <c r="D7" i="1"/>
  <c r="D2" i="1"/>
  <c r="D5" i="1"/>
  <c r="D11" i="1"/>
  <c r="D9" i="1"/>
  <c r="D12" i="1"/>
  <c r="E4" i="1"/>
  <c r="E32" i="1" l="1"/>
  <c r="D31" i="1"/>
  <c r="E5" i="1"/>
  <c r="E33" i="1" l="1"/>
  <c r="D32" i="1"/>
  <c r="E6" i="1"/>
  <c r="D33" i="1" l="1"/>
  <c r="E34" i="1"/>
  <c r="E7" i="1"/>
  <c r="E35" i="1" l="1"/>
  <c r="D34" i="1"/>
  <c r="E8" i="1"/>
  <c r="E36" i="1" l="1"/>
  <c r="D35" i="1"/>
  <c r="E9" i="1"/>
  <c r="E37" i="1" l="1"/>
  <c r="D36" i="1"/>
  <c r="E10" i="1"/>
  <c r="D37" i="1" l="1"/>
  <c r="E38" i="1"/>
  <c r="E11" i="1"/>
  <c r="E39" i="1" l="1"/>
  <c r="D38" i="1"/>
  <c r="E40" i="1" l="1"/>
  <c r="D39" i="1"/>
  <c r="E41" i="1" l="1"/>
  <c r="D40" i="1"/>
  <c r="E42" i="1" l="1"/>
  <c r="D41" i="1"/>
  <c r="E43" i="1" l="1"/>
  <c r="D42" i="1"/>
  <c r="E44" i="1" l="1"/>
  <c r="D43" i="1"/>
  <c r="E45" i="1" l="1"/>
  <c r="D44" i="1"/>
  <c r="E46" i="1" l="1"/>
  <c r="D45" i="1"/>
  <c r="D46" i="1" l="1"/>
  <c r="E47" i="1"/>
  <c r="E48" i="1" l="1"/>
  <c r="D47" i="1"/>
  <c r="E49" i="1" l="1"/>
  <c r="D48" i="1"/>
  <c r="D49" i="1" l="1"/>
  <c r="E50" i="1"/>
  <c r="E51" i="1" l="1"/>
  <c r="D51" i="1" s="1"/>
  <c r="D50" i="1"/>
</calcChain>
</file>

<file path=xl/sharedStrings.xml><?xml version="1.0" encoding="utf-8"?>
<sst xmlns="http://schemas.openxmlformats.org/spreadsheetml/2006/main" count="7" uniqueCount="7">
  <si>
    <t>LuchtPercentage</t>
  </si>
  <si>
    <t>Hoogte km</t>
  </si>
  <si>
    <t>R</t>
  </si>
  <si>
    <t>Luchtdruk mBar</t>
  </si>
  <si>
    <t>M kg/mol</t>
  </si>
  <si>
    <t>T kelvin</t>
  </si>
  <si>
    <t>Luchtdichtheid kg/m3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</si>
</sst>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20212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LuchtPercentage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4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Blad1!$A$2:$A$12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Blad1!$B$2:$B$12</c:f>
              <c:numCache>
                <c:formatCode>General</c:formatCode>
                <c:ptCount val="11"/>
                <c:pt idx="0">
                  <c:v>100</c:v>
                </c:pt>
                <c:pt idx="1">
                  <c:v>88</c:v>
                </c:pt>
                <c:pt idx="2">
                  <c:v>78</c:v>
                </c:pt>
                <c:pt idx="3">
                  <c:v>68</c:v>
                </c:pt>
                <c:pt idx="4">
                  <c:v>61</c:v>
                </c:pt>
                <c:pt idx="5">
                  <c:v>54</c:v>
                </c:pt>
                <c:pt idx="6">
                  <c:v>47</c:v>
                </c:pt>
                <c:pt idx="7">
                  <c:v>42</c:v>
                </c:pt>
                <c:pt idx="8">
                  <c:v>37</c:v>
                </c:pt>
                <c:pt idx="9">
                  <c:v>32</c:v>
                </c:pt>
                <c:pt idx="10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57-E146-96F3-9274B7CF7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804191"/>
        <c:axId val="718205679"/>
      </c:scatterChart>
      <c:valAx>
        <c:axId val="71480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18205679"/>
        <c:crosses val="autoZero"/>
        <c:crossBetween val="midCat"/>
      </c:valAx>
      <c:valAx>
        <c:axId val="71820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1480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Blad1!$E$1</c:f>
              <c:strCache>
                <c:ptCount val="1"/>
                <c:pt idx="0">
                  <c:v>T kelvin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Blad1!$E$2:$E$52</c:f>
              <c:numCache>
                <c:formatCode>General</c:formatCode>
                <c:ptCount val="51"/>
                <c:pt idx="0">
                  <c:v>283</c:v>
                </c:pt>
                <c:pt idx="1">
                  <c:v>277</c:v>
                </c:pt>
                <c:pt idx="2">
                  <c:v>271</c:v>
                </c:pt>
                <c:pt idx="3">
                  <c:v>265</c:v>
                </c:pt>
                <c:pt idx="4">
                  <c:v>259</c:v>
                </c:pt>
                <c:pt idx="5">
                  <c:v>253</c:v>
                </c:pt>
                <c:pt idx="6">
                  <c:v>247</c:v>
                </c:pt>
                <c:pt idx="7">
                  <c:v>241</c:v>
                </c:pt>
                <c:pt idx="8">
                  <c:v>235</c:v>
                </c:pt>
                <c:pt idx="9">
                  <c:v>229</c:v>
                </c:pt>
                <c:pt idx="10">
                  <c:v>223</c:v>
                </c:pt>
                <c:pt idx="11">
                  <c:v>223</c:v>
                </c:pt>
                <c:pt idx="12">
                  <c:v>223</c:v>
                </c:pt>
                <c:pt idx="13">
                  <c:v>223</c:v>
                </c:pt>
                <c:pt idx="14">
                  <c:v>223</c:v>
                </c:pt>
                <c:pt idx="15">
                  <c:v>223</c:v>
                </c:pt>
                <c:pt idx="16">
                  <c:v>223</c:v>
                </c:pt>
                <c:pt idx="17">
                  <c:v>223</c:v>
                </c:pt>
                <c:pt idx="18">
                  <c:v>223</c:v>
                </c:pt>
                <c:pt idx="19">
                  <c:v>223</c:v>
                </c:pt>
                <c:pt idx="20">
                  <c:v>223</c:v>
                </c:pt>
                <c:pt idx="21" formatCode="0">
                  <c:v>224.66659999999999</c:v>
                </c:pt>
                <c:pt idx="22" formatCode="0">
                  <c:v>226.33319999999998</c:v>
                </c:pt>
                <c:pt idx="23" formatCode="0">
                  <c:v>227.99979999999996</c:v>
                </c:pt>
                <c:pt idx="24" formatCode="0">
                  <c:v>229.66639999999995</c:v>
                </c:pt>
                <c:pt idx="25" formatCode="0">
                  <c:v>231.33299999999994</c:v>
                </c:pt>
                <c:pt idx="26" formatCode="0">
                  <c:v>232.99959999999993</c:v>
                </c:pt>
                <c:pt idx="27" formatCode="0">
                  <c:v>234.66619999999992</c:v>
                </c:pt>
                <c:pt idx="28" formatCode="0">
                  <c:v>236.33279999999991</c:v>
                </c:pt>
                <c:pt idx="29" formatCode="0">
                  <c:v>237.99939999999989</c:v>
                </c:pt>
                <c:pt idx="30" formatCode="0">
                  <c:v>239.66599999999988</c:v>
                </c:pt>
                <c:pt idx="31" formatCode="0">
                  <c:v>241.33259999999987</c:v>
                </c:pt>
                <c:pt idx="32" formatCode="0">
                  <c:v>242.99919999999986</c:v>
                </c:pt>
                <c:pt idx="33" formatCode="0">
                  <c:v>244.66579999999985</c:v>
                </c:pt>
                <c:pt idx="34" formatCode="0">
                  <c:v>246.33239999999984</c:v>
                </c:pt>
                <c:pt idx="35" formatCode="0">
                  <c:v>247.99899999999982</c:v>
                </c:pt>
                <c:pt idx="36" formatCode="0">
                  <c:v>249.66559999999981</c:v>
                </c:pt>
                <c:pt idx="37" formatCode="0">
                  <c:v>251.3321999999998</c:v>
                </c:pt>
                <c:pt idx="38" formatCode="0">
                  <c:v>252.99879999999979</c:v>
                </c:pt>
                <c:pt idx="39" formatCode="0">
                  <c:v>254.66539999999978</c:v>
                </c:pt>
                <c:pt idx="40" formatCode="0">
                  <c:v>256.33199999999977</c:v>
                </c:pt>
                <c:pt idx="41" formatCode="0">
                  <c:v>257.99859999999978</c:v>
                </c:pt>
                <c:pt idx="42" formatCode="0">
                  <c:v>259.6651999999998</c:v>
                </c:pt>
                <c:pt idx="43" formatCode="0">
                  <c:v>261.33179999999982</c:v>
                </c:pt>
                <c:pt idx="44" formatCode="0">
                  <c:v>262.99839999999983</c:v>
                </c:pt>
                <c:pt idx="45" formatCode="0">
                  <c:v>264.66499999999985</c:v>
                </c:pt>
                <c:pt idx="46" formatCode="0">
                  <c:v>266.33159999999987</c:v>
                </c:pt>
                <c:pt idx="47" formatCode="0">
                  <c:v>267.99819999999988</c:v>
                </c:pt>
                <c:pt idx="48" formatCode="0">
                  <c:v>269.6647999999999</c:v>
                </c:pt>
                <c:pt idx="49" formatCode="0">
                  <c:v>271.33139999999992</c:v>
                </c:pt>
                <c:pt idx="50" formatCode="0">
                  <c:v>272.99799999999993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5-2940-B7FA-557813DCB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15647"/>
        <c:axId val="717854351"/>
      </c:scatterChart>
      <c:valAx>
        <c:axId val="71771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17854351"/>
        <c:crosses val="autoZero"/>
        <c:crossBetween val="midCat"/>
      </c:valAx>
      <c:valAx>
        <c:axId val="71785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17715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Blad1!$D$1</c:f>
              <c:strCache>
                <c:ptCount val="1"/>
                <c:pt idx="0">
                  <c:v>Luchtdichtheid kg/m3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Blad1!$D$2:$D$52</c:f>
              <c:numCache>
                <c:formatCode>General</c:formatCode>
                <c:ptCount val="51"/>
                <c:pt idx="0">
                  <c:v>1.247202089937121</c:v>
                </c:pt>
                <c:pt idx="1">
                  <c:v>1.1207577613191502</c:v>
                </c:pt>
                <c:pt idx="2">
                  <c:v>1.0157144255572108</c:v>
                </c:pt>
                <c:pt idx="3">
                  <c:v>0.91906266022869276</c:v>
                </c:pt>
                <c:pt idx="4">
                  <c:v>0.83138566327877683</c:v>
                </c:pt>
                <c:pt idx="5">
                  <c:v>0.75332195577787675</c:v>
                </c:pt>
                <c:pt idx="6">
                  <c:v>0.67146567949150804</c:v>
                </c:pt>
                <c:pt idx="7">
                  <c:v>0.61444881014523722</c:v>
                </c:pt>
                <c:pt idx="8">
                  <c:v>0.55600311606383812</c:v>
                </c:pt>
                <c:pt idx="9">
                  <c:v>0.49297324316856622</c:v>
                </c:pt>
                <c:pt idx="10">
                  <c:v>0.45936329194440145</c:v>
                </c:pt>
                <c:pt idx="11">
                  <c:v>0.40050351436675607</c:v>
                </c:pt>
                <c:pt idx="12">
                  <c:v>0.35344311090290725</c:v>
                </c:pt>
                <c:pt idx="13">
                  <c:v>0.31191245061167933</c:v>
                </c:pt>
                <c:pt idx="14">
                  <c:v>0.27526177154237763</c:v>
                </c:pt>
                <c:pt idx="15">
                  <c:v>0.24291766078609678</c:v>
                </c:pt>
                <c:pt idx="16">
                  <c:v>0.21437408322682583</c:v>
                </c:pt>
                <c:pt idx="17">
                  <c:v>0.18918446444208606</c:v>
                </c:pt>
                <c:pt idx="18">
                  <c:v>0.16695470388726644</c:v>
                </c:pt>
                <c:pt idx="19">
                  <c:v>0.14733700905244096</c:v>
                </c:pt>
                <c:pt idx="20">
                  <c:v>0.13002445412485766</c:v>
                </c:pt>
                <c:pt idx="21">
                  <c:v>0.11389497904749994</c:v>
                </c:pt>
                <c:pt idx="22">
                  <c:v>9.9771848372506813E-2</c:v>
                </c:pt>
                <c:pt idx="23">
                  <c:v>8.74047440657751E-2</c:v>
                </c:pt>
                <c:pt idx="24">
                  <c:v>7.6574681365776026E-2</c:v>
                </c:pt>
                <c:pt idx="25">
                  <c:v>6.7090072483268426E-2</c:v>
                </c:pt>
                <c:pt idx="26">
                  <c:v>5.8783286779200673E-2</c:v>
                </c:pt>
                <c:pt idx="27">
                  <c:v>5.150764452469369E-2</c:v>
                </c:pt>
                <c:pt idx="28">
                  <c:v>4.5134789353922143E-2</c:v>
                </c:pt>
                <c:pt idx="29">
                  <c:v>3.9552391502786756E-2</c:v>
                </c:pt>
                <c:pt idx="30">
                  <c:v>3.4662140015461432E-2</c:v>
                </c:pt>
                <c:pt idx="31">
                  <c:v>3.0377987412071917E-2</c:v>
                </c:pt>
                <c:pt idx="32">
                  <c:v>2.662461494390287E-2</c:v>
                </c:pt>
                <c:pt idx="33">
                  <c:v>2.3336090604693278E-2</c:v>
                </c:pt>
                <c:pt idx="34">
                  <c:v>2.0454695593571E-2</c:v>
                </c:pt>
                <c:pt idx="35">
                  <c:v>1.7929898003018106E-2</c:v>
                </c:pt>
                <c:pt idx="36">
                  <c:v>1.5717455191456921E-2</c:v>
                </c:pt>
                <c:pt idx="37">
                  <c:v>1.3778628644703479E-2</c:v>
                </c:pt>
                <c:pt idx="38">
                  <c:v>1.2079497177303826E-2</c:v>
                </c:pt>
                <c:pt idx="39">
                  <c:v>1.0590356111690616E-2</c:v>
                </c:pt>
                <c:pt idx="40">
                  <c:v>9.2851916333286811E-3</c:v>
                </c:pt>
                <c:pt idx="41">
                  <c:v>8.1412208824599794E-3</c:v>
                </c:pt>
                <c:pt idx="42">
                  <c:v>7.1384895329066672E-3</c:v>
                </c:pt>
                <c:pt idx="43">
                  <c:v>6.2595196476155418E-3</c:v>
                </c:pt>
                <c:pt idx="44">
                  <c:v>5.4890015083851875E-3</c:v>
                </c:pt>
                <c:pt idx="45">
                  <c:v>4.8135239102175022E-3</c:v>
                </c:pt>
                <c:pt idx="46">
                  <c:v>4.2213381035516861E-3</c:v>
                </c:pt>
                <c:pt idx="47">
                  <c:v>3.7021511729850454E-3</c:v>
                </c:pt>
                <c:pt idx="48">
                  <c:v>3.2469451700532508E-3</c:v>
                </c:pt>
                <c:pt idx="49">
                  <c:v>2.847818779911946E-3</c:v>
                </c:pt>
                <c:pt idx="50">
                  <c:v>2.4978487057779252E-3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FF-3B45-AA6E-7A4387FD5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968367"/>
        <c:axId val="739910319"/>
      </c:scatterChart>
      <c:valAx>
        <c:axId val="60896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39910319"/>
        <c:crosses val="autoZero"/>
        <c:crossBetween val="midCat"/>
      </c:valAx>
      <c:valAx>
        <c:axId val="73991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0896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535214</xdr:colOff>
      <xdr:row>7</xdr:row>
      <xdr:rowOff>102507</xdr:rowOff>
    </xdr:from>
    <xdr:to>
      <xdr:col>11</xdr:col>
      <xdr:colOff>154214</xdr:colOff>
      <xdr:row>21</xdr:row>
      <xdr:rowOff>51707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687B4A11-296A-B3D0-5792-3EFA48D79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489858</xdr:colOff>
      <xdr:row>21</xdr:row>
      <xdr:rowOff>48078</xdr:rowOff>
    </xdr:from>
    <xdr:to>
      <xdr:col>11</xdr:col>
      <xdr:colOff>108858</xdr:colOff>
      <xdr:row>34</xdr:row>
      <xdr:rowOff>196849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1B687584-D0FB-8C15-7EF7-B1D56EFA3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45357</xdr:colOff>
      <xdr:row>1</xdr:row>
      <xdr:rowOff>129721</xdr:rowOff>
    </xdr:from>
    <xdr:to>
      <xdr:col>12</xdr:col>
      <xdr:colOff>489857</xdr:colOff>
      <xdr:row>15</xdr:row>
      <xdr:rowOff>78921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5556FAAF-61CD-1737-5718-7B74AD727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171EE-3E3B-B441-90E0-5EB9F77B2342}">
  <dimension ref="A1:G52"/>
  <sheetViews>
    <sheetView tabSelected="1" zoomScale="140" zoomScaleNormal="140" workbookViewId="0">
      <selection activeCellId="1" sqref="D1:D1048576 A1:A1048576"/>
    </sheetView>
  </sheetViews>
  <sheetFormatPr baseColWidth="10" defaultRowHeight="16" x14ac:dyDescent="0.2"/>
  <cols>
    <col min="2" max="2" width="14.6640625" bestFit="1" customWidth="1"/>
    <col min="3" max="3" width="14" bestFit="1" customWidth="1"/>
    <col min="4" max="4" width="19" bestFit="1" customWidth="1"/>
  </cols>
  <sheetData>
    <row r="1" spans="1:7" x14ac:dyDescent="0.2">
      <c r="A1" t="s">
        <v>1</v>
      </c>
      <c r="B1" t="s">
        <v>0</v>
      </c>
      <c r="C1" t="s">
        <v>3</v>
      </c>
      <c r="D1" t="s">
        <v>6</v>
      </c>
      <c r="E1" t="s">
        <v>5</v>
      </c>
      <c r="F1" t="s">
        <v>4</v>
      </c>
      <c r="G1" t="s">
        <v>2</v>
      </c>
    </row>
    <row r="2" spans="1:7" x14ac:dyDescent="0.2">
      <c r="A2">
        <v>0</v>
      </c>
      <c r="B2">
        <v>100</v>
      </c>
      <c r="C2">
        <v>1013</v>
      </c>
      <c r="D2">
        <f>C2*100*$F$2/($G$2*E2)</f>
        <v>1.247202089937121</v>
      </c>
      <c r="E2">
        <v>283</v>
      </c>
      <c r="F2" s="1">
        <f>28.97/1000</f>
        <v>2.8969999999999999E-2</v>
      </c>
      <c r="G2">
        <v>8.3144720000000003</v>
      </c>
    </row>
    <row r="3" spans="1:7" x14ac:dyDescent="0.2">
      <c r="A3">
        <v>1</v>
      </c>
      <c r="B3">
        <v>88</v>
      </c>
      <c r="C3">
        <v>891</v>
      </c>
      <c r="D3">
        <f t="shared" ref="D3:D52" si="0">C3*100*$F$2/($G$2*E3)</f>
        <v>1.1207577613191502</v>
      </c>
      <c r="E3">
        <f>E2-6</f>
        <v>277</v>
      </c>
    </row>
    <row r="4" spans="1:7" x14ac:dyDescent="0.2">
      <c r="A4">
        <v>2</v>
      </c>
      <c r="B4">
        <v>78</v>
      </c>
      <c r="C4">
        <v>790</v>
      </c>
      <c r="D4">
        <f t="shared" si="0"/>
        <v>1.0157144255572108</v>
      </c>
      <c r="E4">
        <f t="shared" ref="E4:E11" si="1">E3-6</f>
        <v>271</v>
      </c>
    </row>
    <row r="5" spans="1:7" x14ac:dyDescent="0.2">
      <c r="A5">
        <v>3</v>
      </c>
      <c r="B5">
        <v>68</v>
      </c>
      <c r="C5">
        <v>699</v>
      </c>
      <c r="D5">
        <f t="shared" si="0"/>
        <v>0.91906266022869276</v>
      </c>
      <c r="E5">
        <f t="shared" si="1"/>
        <v>265</v>
      </c>
    </row>
    <row r="6" spans="1:7" x14ac:dyDescent="0.2">
      <c r="A6">
        <v>4</v>
      </c>
      <c r="B6">
        <v>61</v>
      </c>
      <c r="C6">
        <v>618</v>
      </c>
      <c r="D6">
        <f t="shared" si="0"/>
        <v>0.83138566327877683</v>
      </c>
      <c r="E6">
        <f t="shared" si="1"/>
        <v>259</v>
      </c>
    </row>
    <row r="7" spans="1:7" x14ac:dyDescent="0.2">
      <c r="A7">
        <v>5</v>
      </c>
      <c r="B7">
        <v>54</v>
      </c>
      <c r="C7">
        <v>547</v>
      </c>
      <c r="D7">
        <f t="shared" si="0"/>
        <v>0.75332195577787675</v>
      </c>
      <c r="E7">
        <f t="shared" si="1"/>
        <v>253</v>
      </c>
    </row>
    <row r="8" spans="1:7" x14ac:dyDescent="0.2">
      <c r="A8">
        <v>6</v>
      </c>
      <c r="B8">
        <v>47</v>
      </c>
      <c r="C8">
        <v>476</v>
      </c>
      <c r="D8">
        <f t="shared" si="0"/>
        <v>0.67146567949150804</v>
      </c>
      <c r="E8">
        <f t="shared" si="1"/>
        <v>247</v>
      </c>
    </row>
    <row r="9" spans="1:7" x14ac:dyDescent="0.2">
      <c r="A9">
        <v>7</v>
      </c>
      <c r="B9">
        <v>42</v>
      </c>
      <c r="C9">
        <v>425</v>
      </c>
      <c r="D9">
        <f t="shared" si="0"/>
        <v>0.61444881014523722</v>
      </c>
      <c r="E9">
        <f t="shared" si="1"/>
        <v>241</v>
      </c>
    </row>
    <row r="10" spans="1:7" x14ac:dyDescent="0.2">
      <c r="A10">
        <v>8</v>
      </c>
      <c r="B10">
        <v>37</v>
      </c>
      <c r="C10">
        <v>375</v>
      </c>
      <c r="D10">
        <f t="shared" si="0"/>
        <v>0.55600311606383812</v>
      </c>
      <c r="E10">
        <f t="shared" si="1"/>
        <v>235</v>
      </c>
    </row>
    <row r="11" spans="1:7" x14ac:dyDescent="0.2">
      <c r="A11">
        <v>9</v>
      </c>
      <c r="B11">
        <v>32</v>
      </c>
      <c r="C11">
        <v>324</v>
      </c>
      <c r="D11">
        <f t="shared" si="0"/>
        <v>0.49297324316856622</v>
      </c>
      <c r="E11">
        <f t="shared" si="1"/>
        <v>229</v>
      </c>
    </row>
    <row r="12" spans="1:7" x14ac:dyDescent="0.2">
      <c r="A12">
        <v>10</v>
      </c>
      <c r="B12">
        <v>29</v>
      </c>
      <c r="C12">
        <v>294</v>
      </c>
      <c r="D12">
        <f t="shared" si="0"/>
        <v>0.45936329194440145</v>
      </c>
      <c r="E12">
        <f>273-50</f>
        <v>223</v>
      </c>
    </row>
    <row r="13" spans="1:7" x14ac:dyDescent="0.2">
      <c r="A13">
        <v>11</v>
      </c>
      <c r="B13" s="2">
        <f>99.839 * EXP(-0.125*A13)</f>
        <v>25.243252405550081</v>
      </c>
      <c r="C13" s="2">
        <f>1013.8*EXP(-0.125*A13)</f>
        <v>256.32878222685196</v>
      </c>
      <c r="D13">
        <f t="shared" si="0"/>
        <v>0.40050351436675607</v>
      </c>
      <c r="E13">
        <f t="shared" ref="E13:E22" si="2">273-50</f>
        <v>223</v>
      </c>
    </row>
    <row r="14" spans="1:7" x14ac:dyDescent="0.2">
      <c r="A14">
        <v>12</v>
      </c>
      <c r="B14" s="2">
        <f t="shared" ref="B14:B52" si="3">99.839 * EXP(-0.125*A14)</f>
        <v>22.277092059059083</v>
      </c>
      <c r="C14" s="2">
        <f t="shared" ref="C14:C52" si="4">1013.8*EXP(-0.125*A14)</f>
        <v>226.20935635847815</v>
      </c>
      <c r="D14">
        <f t="shared" si="0"/>
        <v>0.35344311090290725</v>
      </c>
      <c r="E14">
        <f t="shared" si="2"/>
        <v>223</v>
      </c>
    </row>
    <row r="15" spans="1:7" x14ac:dyDescent="0.2">
      <c r="A15">
        <v>13</v>
      </c>
      <c r="B15" s="2">
        <f t="shared" si="3"/>
        <v>19.659464740711531</v>
      </c>
      <c r="C15" s="2">
        <f t="shared" si="4"/>
        <v>199.62905632201193</v>
      </c>
      <c r="D15">
        <f t="shared" si="0"/>
        <v>0.31191245061167933</v>
      </c>
      <c r="E15">
        <f t="shared" si="2"/>
        <v>223</v>
      </c>
    </row>
    <row r="16" spans="1:7" x14ac:dyDescent="0.2">
      <c r="A16">
        <v>14</v>
      </c>
      <c r="B16" s="2">
        <f t="shared" si="3"/>
        <v>17.349416740148992</v>
      </c>
      <c r="C16" s="2">
        <f t="shared" si="4"/>
        <v>176.17202387006128</v>
      </c>
      <c r="D16">
        <f t="shared" si="0"/>
        <v>0.27526177154237763</v>
      </c>
      <c r="E16">
        <f t="shared" si="2"/>
        <v>223</v>
      </c>
    </row>
    <row r="17" spans="1:5" x14ac:dyDescent="0.2">
      <c r="A17">
        <v>15</v>
      </c>
      <c r="B17" s="2">
        <f t="shared" si="3"/>
        <v>15.310806534830814</v>
      </c>
      <c r="C17" s="2">
        <f t="shared" si="4"/>
        <v>155.47126538738848</v>
      </c>
      <c r="D17">
        <f t="shared" si="0"/>
        <v>0.24291766078609678</v>
      </c>
      <c r="E17">
        <f t="shared" si="2"/>
        <v>223</v>
      </c>
    </row>
    <row r="18" spans="1:5" x14ac:dyDescent="0.2">
      <c r="A18">
        <v>16</v>
      </c>
      <c r="B18" s="2">
        <f t="shared" si="3"/>
        <v>13.511739343060176</v>
      </c>
      <c r="C18" s="2">
        <f t="shared" si="4"/>
        <v>137.20291014527794</v>
      </c>
      <c r="D18">
        <f t="shared" si="0"/>
        <v>0.21437408322682583</v>
      </c>
      <c r="E18">
        <f t="shared" si="2"/>
        <v>223</v>
      </c>
    </row>
    <row r="19" spans="1:5" x14ac:dyDescent="0.2">
      <c r="A19">
        <v>17</v>
      </c>
      <c r="B19" s="2">
        <f t="shared" si="3"/>
        <v>11.924068118781021</v>
      </c>
      <c r="C19" s="2">
        <f t="shared" si="4"/>
        <v>121.08114322880034</v>
      </c>
      <c r="D19">
        <f t="shared" si="0"/>
        <v>0.18918446444208606</v>
      </c>
      <c r="E19">
        <f t="shared" si="2"/>
        <v>223</v>
      </c>
    </row>
    <row r="20" spans="1:5" x14ac:dyDescent="0.2">
      <c r="A20">
        <v>18</v>
      </c>
      <c r="B20" s="2">
        <f t="shared" si="3"/>
        <v>10.522953181031973</v>
      </c>
      <c r="C20" s="2">
        <f t="shared" si="4"/>
        <v>106.85373386081805</v>
      </c>
      <c r="D20">
        <f t="shared" si="0"/>
        <v>0.16695470388726644</v>
      </c>
      <c r="E20">
        <f t="shared" si="2"/>
        <v>223</v>
      </c>
    </row>
    <row r="21" spans="1:5" x14ac:dyDescent="0.2">
      <c r="A21">
        <v>19</v>
      </c>
      <c r="B21" s="2">
        <f t="shared" si="3"/>
        <v>9.2864735883034317</v>
      </c>
      <c r="C21" s="2">
        <f t="shared" si="4"/>
        <v>94.298089161770648</v>
      </c>
      <c r="D21">
        <f t="shared" si="0"/>
        <v>0.14733700905244096</v>
      </c>
      <c r="E21">
        <f t="shared" si="2"/>
        <v>223</v>
      </c>
    </row>
    <row r="22" spans="1:5" x14ac:dyDescent="0.2">
      <c r="A22">
        <v>20</v>
      </c>
      <c r="B22" s="2">
        <f t="shared" si="3"/>
        <v>8.1952841776114322</v>
      </c>
      <c r="C22" s="2">
        <f t="shared" si="4"/>
        <v>83.217771604908606</v>
      </c>
      <c r="D22">
        <f t="shared" si="0"/>
        <v>0.13002445412485766</v>
      </c>
      <c r="E22">
        <f t="shared" si="2"/>
        <v>223</v>
      </c>
    </row>
    <row r="23" spans="1:5" x14ac:dyDescent="0.2">
      <c r="A23">
        <v>21</v>
      </c>
      <c r="B23" s="2">
        <f t="shared" si="3"/>
        <v>7.2323129025426312</v>
      </c>
      <c r="C23" s="2">
        <f t="shared" si="4"/>
        <v>73.439425681324124</v>
      </c>
      <c r="D23">
        <f t="shared" si="0"/>
        <v>0.11389497904749994</v>
      </c>
      <c r="E23" s="2">
        <f>E22+1.6666</f>
        <v>224.66659999999999</v>
      </c>
    </row>
    <row r="24" spans="1:5" x14ac:dyDescent="0.2">
      <c r="A24">
        <v>22</v>
      </c>
      <c r="B24" s="2">
        <f t="shared" si="3"/>
        <v>6.3824937350164772</v>
      </c>
      <c r="C24" s="2">
        <f t="shared" si="4"/>
        <v>64.810065691360137</v>
      </c>
      <c r="D24">
        <f t="shared" si="0"/>
        <v>9.9771848372506813E-2</v>
      </c>
      <c r="E24" s="2">
        <f t="shared" ref="E24:E51" si="5">E23+1.6666</f>
        <v>226.33319999999998</v>
      </c>
    </row>
    <row r="25" spans="1:5" x14ac:dyDescent="0.2">
      <c r="A25">
        <v>23</v>
      </c>
      <c r="B25" s="2">
        <f t="shared" si="3"/>
        <v>5.6325309519176265</v>
      </c>
      <c r="C25" s="2">
        <f t="shared" si="4"/>
        <v>57.194682228929473</v>
      </c>
      <c r="D25">
        <f t="shared" si="0"/>
        <v>8.74047440657751E-2</v>
      </c>
      <c r="E25" s="2">
        <f t="shared" si="5"/>
        <v>227.99979999999996</v>
      </c>
    </row>
    <row r="26" spans="1:5" x14ac:dyDescent="0.2">
      <c r="A26">
        <v>24</v>
      </c>
      <c r="B26" s="2">
        <f t="shared" si="3"/>
        <v>4.9706911187791682</v>
      </c>
      <c r="C26" s="2">
        <f t="shared" si="4"/>
        <v>50.474129911340462</v>
      </c>
      <c r="D26">
        <f t="shared" si="0"/>
        <v>7.6574681365776026E-2</v>
      </c>
      <c r="E26" s="2">
        <f t="shared" si="5"/>
        <v>229.66639999999995</v>
      </c>
    </row>
    <row r="27" spans="1:5" x14ac:dyDescent="0.2">
      <c r="A27">
        <v>25</v>
      </c>
      <c r="B27" s="2">
        <f t="shared" si="3"/>
        <v>4.3866195160273733</v>
      </c>
      <c r="C27" s="2">
        <f t="shared" si="4"/>
        <v>44.543263307410442</v>
      </c>
      <c r="D27">
        <f t="shared" si="0"/>
        <v>6.7090072483268426E-2</v>
      </c>
      <c r="E27" s="2">
        <f t="shared" si="5"/>
        <v>231.33299999999994</v>
      </c>
    </row>
    <row r="28" spans="1:5" x14ac:dyDescent="0.2">
      <c r="A28">
        <v>26</v>
      </c>
      <c r="B28" s="2">
        <f t="shared" si="3"/>
        <v>3.8711781357112938</v>
      </c>
      <c r="C28" s="2">
        <f t="shared" si="4"/>
        <v>39.309291899799774</v>
      </c>
      <c r="D28">
        <f t="shared" si="0"/>
        <v>5.8783286779200673E-2</v>
      </c>
      <c r="E28" s="2">
        <f t="shared" si="5"/>
        <v>232.99959999999993</v>
      </c>
    </row>
    <row r="29" spans="1:5" x14ac:dyDescent="0.2">
      <c r="A29">
        <v>27</v>
      </c>
      <c r="B29" s="2">
        <f t="shared" si="3"/>
        <v>3.4163027141184248</v>
      </c>
      <c r="C29" s="2">
        <f t="shared" si="4"/>
        <v>34.690328344367025</v>
      </c>
      <c r="D29">
        <f t="shared" si="0"/>
        <v>5.150764452469369E-2</v>
      </c>
      <c r="E29" s="2">
        <f t="shared" si="5"/>
        <v>234.66619999999992</v>
      </c>
    </row>
    <row r="30" spans="1:5" x14ac:dyDescent="0.2">
      <c r="A30">
        <v>28</v>
      </c>
      <c r="B30" s="2">
        <f t="shared" si="3"/>
        <v>3.0148765635008568</v>
      </c>
      <c r="C30" s="2">
        <f t="shared" si="4"/>
        <v>30.614107313546494</v>
      </c>
      <c r="D30">
        <f t="shared" si="0"/>
        <v>4.5134789353922143E-2</v>
      </c>
      <c r="E30" s="2">
        <f t="shared" si="5"/>
        <v>236.33279999999991</v>
      </c>
    </row>
    <row r="31" spans="1:5" x14ac:dyDescent="0.2">
      <c r="A31">
        <v>29</v>
      </c>
      <c r="B31" s="2">
        <f t="shared" si="3"/>
        <v>2.6606192289643951</v>
      </c>
      <c r="C31" s="2">
        <f t="shared" si="4"/>
        <v>27.01685487959719</v>
      </c>
      <c r="D31">
        <f t="shared" si="0"/>
        <v>3.9552391502786756E-2</v>
      </c>
      <c r="E31" s="2">
        <f t="shared" si="5"/>
        <v>237.99939999999989</v>
      </c>
    </row>
    <row r="32" spans="1:5" x14ac:dyDescent="0.2">
      <c r="A32">
        <v>30</v>
      </c>
      <c r="B32" s="2">
        <f t="shared" si="3"/>
        <v>2.3479882285180933</v>
      </c>
      <c r="C32" s="2">
        <f t="shared" si="4"/>
        <v>23.84229074882203</v>
      </c>
      <c r="D32">
        <f t="shared" si="0"/>
        <v>3.4662140015461432E-2</v>
      </c>
      <c r="E32" s="2">
        <f t="shared" si="5"/>
        <v>239.66599999999988</v>
      </c>
    </row>
    <row r="33" spans="1:5" x14ac:dyDescent="0.2">
      <c r="A33">
        <v>31</v>
      </c>
      <c r="B33" s="2">
        <f t="shared" si="3"/>
        <v>2.0720923389723085</v>
      </c>
      <c r="C33" s="2">
        <f t="shared" si="4"/>
        <v>21.040747736356799</v>
      </c>
      <c r="D33">
        <f t="shared" si="0"/>
        <v>3.0377987412071917E-2</v>
      </c>
      <c r="E33" s="2">
        <f t="shared" si="5"/>
        <v>241.33259999999987</v>
      </c>
    </row>
    <row r="34" spans="1:5" x14ac:dyDescent="0.2">
      <c r="A34">
        <v>32</v>
      </c>
      <c r="B34" s="2">
        <f t="shared" si="3"/>
        <v>1.8286150710123317</v>
      </c>
      <c r="C34" s="2">
        <f t="shared" si="4"/>
        <v>18.56839470539871</v>
      </c>
      <c r="D34">
        <f t="shared" si="0"/>
        <v>2.662461494390287E-2</v>
      </c>
      <c r="E34" s="2">
        <f t="shared" si="5"/>
        <v>242.99919999999986</v>
      </c>
    </row>
    <row r="35" spans="1:5" x14ac:dyDescent="0.2">
      <c r="A35">
        <v>33</v>
      </c>
      <c r="B35" s="2">
        <f t="shared" si="3"/>
        <v>1.6137471361878928</v>
      </c>
      <c r="C35" s="2">
        <f t="shared" si="4"/>
        <v>16.386550813482561</v>
      </c>
      <c r="D35">
        <f t="shared" si="0"/>
        <v>2.3336090604693278E-2</v>
      </c>
      <c r="E35" s="2">
        <f t="shared" si="5"/>
        <v>244.66579999999985</v>
      </c>
    </row>
    <row r="36" spans="1:5" x14ac:dyDescent="0.2">
      <c r="A36">
        <v>34</v>
      </c>
      <c r="B36" s="2">
        <f t="shared" si="3"/>
        <v>1.4241268492405768</v>
      </c>
      <c r="C36" s="2">
        <f t="shared" si="4"/>
        <v>14.461080336943445</v>
      </c>
      <c r="D36">
        <f t="shared" si="0"/>
        <v>2.0454695593571E-2</v>
      </c>
      <c r="E36" s="2">
        <f t="shared" si="5"/>
        <v>246.33239999999984</v>
      </c>
    </row>
    <row r="37" spans="1:5" x14ac:dyDescent="0.2">
      <c r="A37">
        <v>35</v>
      </c>
      <c r="B37" s="2">
        <f t="shared" si="3"/>
        <v>1.2567875333423679</v>
      </c>
      <c r="C37" s="2">
        <f t="shared" si="4"/>
        <v>12.761858605379587</v>
      </c>
      <c r="D37">
        <f t="shared" si="0"/>
        <v>1.7929898003018106E-2</v>
      </c>
      <c r="E37" s="2">
        <f t="shared" si="5"/>
        <v>247.99899999999982</v>
      </c>
    </row>
    <row r="38" spans="1:5" x14ac:dyDescent="0.2">
      <c r="A38">
        <v>36</v>
      </c>
      <c r="B38" s="2">
        <f t="shared" si="3"/>
        <v>1.1091111053815736</v>
      </c>
      <c r="C38" s="2">
        <f t="shared" si="4"/>
        <v>11.262300690470049</v>
      </c>
      <c r="D38">
        <f t="shared" si="0"/>
        <v>1.5717455191456921E-2</v>
      </c>
      <c r="E38" s="2">
        <f t="shared" si="5"/>
        <v>249.66559999999981</v>
      </c>
    </row>
    <row r="39" spans="1:5" x14ac:dyDescent="0.2">
      <c r="A39">
        <v>37</v>
      </c>
      <c r="B39" s="2">
        <f t="shared" si="3"/>
        <v>0.97878711512141547</v>
      </c>
      <c r="C39" s="2">
        <f t="shared" si="4"/>
        <v>9.938945475316169</v>
      </c>
      <c r="D39">
        <f t="shared" si="0"/>
        <v>1.3778628644703479E-2</v>
      </c>
      <c r="E39" s="2">
        <f t="shared" si="5"/>
        <v>251.3321999999998</v>
      </c>
    </row>
    <row r="40" spans="1:5" x14ac:dyDescent="0.2">
      <c r="A40">
        <v>38</v>
      </c>
      <c r="B40" s="2">
        <f t="shared" si="3"/>
        <v>0.86377659738436097</v>
      </c>
      <c r="C40" s="2">
        <f t="shared" si="4"/>
        <v>8.7710885969236987</v>
      </c>
      <c r="D40">
        <f t="shared" si="0"/>
        <v>1.2079497177303826E-2</v>
      </c>
      <c r="E40" s="2">
        <f t="shared" si="5"/>
        <v>252.99879999999979</v>
      </c>
    </row>
    <row r="41" spans="1:5" x14ac:dyDescent="0.2">
      <c r="A41">
        <v>39</v>
      </c>
      <c r="B41" s="2">
        <f t="shared" si="3"/>
        <v>0.76228017171675966</v>
      </c>
      <c r="C41" s="2">
        <f t="shared" si="4"/>
        <v>7.7404585190802289</v>
      </c>
      <c r="D41">
        <f t="shared" si="0"/>
        <v>1.0590356111690616E-2</v>
      </c>
      <c r="E41" s="2">
        <f t="shared" si="5"/>
        <v>254.66539999999978</v>
      </c>
    </row>
    <row r="42" spans="1:5" x14ac:dyDescent="0.2">
      <c r="A42">
        <v>40</v>
      </c>
      <c r="B42" s="2">
        <f t="shared" si="3"/>
        <v>0.67270989044169394</v>
      </c>
      <c r="C42" s="2">
        <f t="shared" si="4"/>
        <v>6.8309306676728463</v>
      </c>
      <c r="D42">
        <f t="shared" si="0"/>
        <v>9.2851916333286811E-3</v>
      </c>
      <c r="E42" s="2">
        <f t="shared" si="5"/>
        <v>256.33199999999977</v>
      </c>
    </row>
    <row r="43" spans="1:5" x14ac:dyDescent="0.2">
      <c r="A43">
        <v>41</v>
      </c>
      <c r="B43" s="2">
        <f t="shared" si="3"/>
        <v>0.5936643946528174</v>
      </c>
      <c r="C43" s="2">
        <f t="shared" si="4"/>
        <v>6.028275155991409</v>
      </c>
      <c r="D43">
        <f t="shared" si="0"/>
        <v>8.1412208824599794E-3</v>
      </c>
      <c r="E43" s="2">
        <f t="shared" si="5"/>
        <v>257.99859999999978</v>
      </c>
    </row>
    <row r="44" spans="1:5" x14ac:dyDescent="0.2">
      <c r="A44">
        <v>42</v>
      </c>
      <c r="B44" s="2">
        <f t="shared" si="3"/>
        <v>0.52390698945587022</v>
      </c>
      <c r="C44" s="2">
        <f t="shared" si="4"/>
        <v>5.3199341530900872</v>
      </c>
      <c r="D44">
        <f t="shared" si="0"/>
        <v>7.1384895329066672E-3</v>
      </c>
      <c r="E44" s="2">
        <f t="shared" si="5"/>
        <v>259.6651999999998</v>
      </c>
    </row>
    <row r="45" spans="1:5" x14ac:dyDescent="0.2">
      <c r="A45">
        <v>43</v>
      </c>
      <c r="B45" s="2">
        <f t="shared" si="3"/>
        <v>0.46234629543722572</v>
      </c>
      <c r="C45" s="2">
        <f t="shared" si="4"/>
        <v>4.6948254120560042</v>
      </c>
      <c r="D45">
        <f t="shared" si="0"/>
        <v>6.2595196476155418E-3</v>
      </c>
      <c r="E45" s="2">
        <f t="shared" si="5"/>
        <v>261.33179999999982</v>
      </c>
    </row>
    <row r="46" spans="1:5" x14ac:dyDescent="0.2">
      <c r="A46">
        <v>44</v>
      </c>
      <c r="B46" s="2">
        <f t="shared" si="3"/>
        <v>0.40801917364481394</v>
      </c>
      <c r="C46" s="2">
        <f t="shared" si="4"/>
        <v>4.1431688843148704</v>
      </c>
      <c r="D46">
        <f t="shared" si="0"/>
        <v>5.4890015083851875E-3</v>
      </c>
      <c r="E46" s="2">
        <f t="shared" si="5"/>
        <v>262.99839999999983</v>
      </c>
    </row>
    <row r="47" spans="1:5" x14ac:dyDescent="0.2">
      <c r="A47">
        <v>45</v>
      </c>
      <c r="B47" s="2">
        <f t="shared" si="3"/>
        <v>0.36007565693667454</v>
      </c>
      <c r="C47" s="2">
        <f t="shared" si="4"/>
        <v>3.6563337072927475</v>
      </c>
      <c r="D47">
        <f t="shared" si="0"/>
        <v>4.8135239102175022E-3</v>
      </c>
      <c r="E47" s="2">
        <f t="shared" si="5"/>
        <v>264.66499999999985</v>
      </c>
    </row>
    <row r="48" spans="1:5" x14ac:dyDescent="0.2">
      <c r="A48">
        <v>46</v>
      </c>
      <c r="B48" s="2">
        <f t="shared" si="3"/>
        <v>0.31776565194272866</v>
      </c>
      <c r="C48" s="2">
        <f t="shared" si="4"/>
        <v>3.2267031715015002</v>
      </c>
      <c r="D48">
        <f t="shared" si="0"/>
        <v>4.2213381035516861E-3</v>
      </c>
      <c r="E48" s="2">
        <f t="shared" si="5"/>
        <v>266.33159999999987</v>
      </c>
    </row>
    <row r="49" spans="1:5" x14ac:dyDescent="0.2">
      <c r="A49">
        <v>47</v>
      </c>
      <c r="B49" s="2">
        <f t="shared" si="3"/>
        <v>0.28042720358723267</v>
      </c>
      <c r="C49" s="2">
        <f t="shared" si="4"/>
        <v>2.8475555544099649</v>
      </c>
      <c r="D49">
        <f t="shared" si="0"/>
        <v>3.7021511729850454E-3</v>
      </c>
      <c r="E49" s="2">
        <f t="shared" si="5"/>
        <v>267.99819999999988</v>
      </c>
    </row>
    <row r="50" spans="1:5" x14ac:dyDescent="0.2">
      <c r="A50">
        <v>48</v>
      </c>
      <c r="B50" s="2">
        <f t="shared" si="3"/>
        <v>0.24747613856619255</v>
      </c>
      <c r="C50" s="2">
        <f t="shared" si="4"/>
        <v>2.5129589567043542</v>
      </c>
      <c r="D50">
        <f t="shared" si="0"/>
        <v>3.2469451700532508E-3</v>
      </c>
      <c r="E50" s="2">
        <f t="shared" si="5"/>
        <v>269.6647999999999</v>
      </c>
    </row>
    <row r="51" spans="1:5" x14ac:dyDescent="0.2">
      <c r="A51">
        <v>49</v>
      </c>
      <c r="B51" s="2">
        <f t="shared" si="3"/>
        <v>0.21839692574826106</v>
      </c>
      <c r="C51" s="2">
        <f t="shared" si="4"/>
        <v>2.2176784956138089</v>
      </c>
      <c r="D51">
        <f t="shared" si="0"/>
        <v>2.847818779911946E-3</v>
      </c>
      <c r="E51" s="2">
        <f t="shared" si="5"/>
        <v>271.33139999999992</v>
      </c>
    </row>
    <row r="52" spans="1:5" x14ac:dyDescent="0.2">
      <c r="A52">
        <v>50</v>
      </c>
      <c r="B52" s="2">
        <f t="shared" si="3"/>
        <v>0.19273461050683827</v>
      </c>
      <c r="C52" s="2">
        <f t="shared" si="4"/>
        <v>1.9570944033076516</v>
      </c>
      <c r="D52">
        <f t="shared" si="0"/>
        <v>2.4978487057779252E-3</v>
      </c>
      <c r="E52" s="2">
        <f>E51+1.6666</f>
        <v>272.99799999999993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2022-11-23T09:44:10Z</dcterms:created>
  <dcterms:modified xsi:type="dcterms:W3CDTF">2022-11-23T11:22:53Z</dcterms:modified>
</cp:coreProperties>
</file>