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11-release\"/>
    </mc:Choice>
  </mc:AlternateContent>
  <xr:revisionPtr revIDLastSave="0" documentId="13_ncr:1_{0DD5B588-3B36-4D91-AAC6-910EE91DB335}" xr6:coauthVersionLast="47" xr6:coauthVersionMax="47" xr10:uidLastSave="{00000000-0000-0000-0000-000000000000}"/>
  <bookViews>
    <workbookView xWindow="-120" yWindow="-120" windowWidth="25440" windowHeight="1507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3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<sst xmlns="http://schemas.openxmlformats.org/spreadsheetml/2006/main" count="512" uniqueCount="342">
  <si>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</si>
  <si>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</si>
  <si>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</si>
  <si>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</si>
  <si>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</si>
  <si>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</si>
  <si>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</si>
  <si>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</si>
  <si>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</si>
  <si>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  </t>
  </si>
  <si>
    <t>Period: JAN-OCT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</si>
  <si>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</si>
  <si>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</si>
  <si>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</si>
  <si>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</si>
  <si>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</si>
  <si>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</si>
  <si>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 xml:space="preserve">  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</si>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</sst>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610.43067696759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75443786982248517" maxValue="1"/>
    </cacheField>
    <cacheField name="ATFM regulated flights" numFmtId="3">
      <sharedItems containsString="0" containsBlank="1" containsNumber="1" containsInteger="1" minValue="1" maxValue="66081"/>
    </cacheField>
    <cacheField name="Outside ATFM slot window" numFmtId="0">
      <sharedItems containsString="0" containsBlank="1" containsNumber="1" containsInteger="1" minValue="0" maxValue="3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465924025283189"/>
    <n v="31958"/>
    <n v="1449"/>
  </r>
  <r>
    <x v="1"/>
    <s v="Berlin Brandenburg (EDDB)"/>
    <s v="EDDB"/>
    <n v="0.99534238430284416"/>
    <n v="30273"/>
    <n v="141"/>
  </r>
  <r>
    <x v="1"/>
    <s v="Dresden (EDDC)"/>
    <s v="EDDC"/>
    <n v="0.97915425848719473"/>
    <n v="1679"/>
    <n v="35"/>
  </r>
  <r>
    <x v="1"/>
    <s v="Erfurt (EDDE)"/>
    <s v="EDDE"/>
    <n v="0.9810526315789474"/>
    <n v="475"/>
    <n v="9"/>
  </r>
  <r>
    <x v="1"/>
    <s v="Frankfurt (EDDF)"/>
    <s v="EDDF"/>
    <n v="0.97092961668255628"/>
    <n v="66081"/>
    <n v="1921"/>
  </r>
  <r>
    <x v="1"/>
    <s v="Muenster-Osnabrueck (EDDG)"/>
    <s v="EDDG"/>
    <n v="0.98405386250885896"/>
    <n v="2822"/>
    <n v="45"/>
  </r>
  <r>
    <x v="1"/>
    <s v="Hamburg (EDDH)"/>
    <s v="EDDH"/>
    <n v="0.97555346208195948"/>
    <n v="21230"/>
    <n v="519"/>
  </r>
  <r>
    <x v="1"/>
    <s v="Cologne-Bonn (EDDK)"/>
    <s v="EDDK"/>
    <n v="0.98570948217888366"/>
    <n v="17844"/>
    <n v="255"/>
  </r>
  <r>
    <x v="1"/>
    <s v="Dusseldorf (EDDL)"/>
    <s v="EDDL"/>
    <n v="0.98390947139978302"/>
    <n v="32255"/>
    <n v="519"/>
  </r>
  <r>
    <x v="1"/>
    <s v="Munich (EDDM)"/>
    <s v="EDDM"/>
    <n v="0.95640009802319881"/>
    <n v="48968"/>
    <n v="2135"/>
  </r>
  <r>
    <x v="1"/>
    <s v="Nuremberg (EDDN)"/>
    <s v="EDDN"/>
    <n v="0.98265130446298499"/>
    <n v="7551"/>
    <n v="131"/>
  </r>
  <r>
    <x v="1"/>
    <s v="Leipzig-Halle (EDDP)"/>
    <s v="EDDP"/>
    <n v="0.9858199753390875"/>
    <n v="8110"/>
    <n v="115"/>
  </r>
  <r>
    <x v="1"/>
    <s v="Saarbruecken (EDDR)"/>
    <s v="EDDR"/>
    <n v="0.97005347593582891"/>
    <n v="935"/>
    <n v="28"/>
  </r>
  <r>
    <x v="1"/>
    <s v="Stuttgart (EDDS)"/>
    <s v="EDDS"/>
    <n v="0.98737585257867655"/>
    <n v="16714"/>
    <n v="211"/>
  </r>
  <r>
    <x v="1"/>
    <s v="Hanover (EDDV)"/>
    <s v="EDDV"/>
    <n v="0.97596924062800383"/>
    <n v="9363"/>
    <n v="225"/>
  </r>
  <r>
    <x v="1"/>
    <s v="Bremen (EDDW)"/>
    <s v="EDDW"/>
    <n v="0.96444823663253698"/>
    <n v="3516"/>
    <n v="125"/>
  </r>
  <r>
    <x v="2"/>
    <s v="Tallinn (EETN)"/>
    <s v="EETN"/>
    <n v="0.98985874683085839"/>
    <n v="2761"/>
    <n v="28"/>
  </r>
  <r>
    <x v="2"/>
    <s v="Tartu (EETU)"/>
    <s v="EETU"/>
    <n v="0.97826086956521741"/>
    <n v="46"/>
    <n v="1"/>
  </r>
  <r>
    <x v="3"/>
    <s v="Helsinki/ Vantaa (EFHK)"/>
    <s v="EFHK"/>
    <n v="0.95649237893112093"/>
    <n v="10366"/>
    <n v="451"/>
  </r>
  <r>
    <x v="4"/>
    <s v="Amsterdam/ Schiphol (EHAM)"/>
    <s v="EHAM"/>
    <n v="0.98656750938495208"/>
    <n v="56207"/>
    <n v="755"/>
  </r>
  <r>
    <x v="4"/>
    <s v="Maastricht-Aachen (EHBK)"/>
    <s v="EHBK"/>
    <n v="0.97316821465428271"/>
    <n v="969"/>
    <n v="26"/>
  </r>
  <r>
    <x v="4"/>
    <s v="Groningen (EHGG)"/>
    <s v="EHGG"/>
    <n v="0.9828850855745721"/>
    <n v="409"/>
    <n v="7"/>
  </r>
  <r>
    <x v="4"/>
    <s v="Rotterdam (EHRD)"/>
    <s v="EHRD"/>
    <n v="0.97787720606512551"/>
    <n v="4023"/>
    <n v="89"/>
  </r>
  <r>
    <x v="5"/>
    <s v="Cork (EICK)"/>
    <s v="EICK"/>
    <n v="0.98139365195184236"/>
    <n v="2741"/>
    <n v="51"/>
  </r>
  <r>
    <x v="5"/>
    <s v="Dublin (EIDW)"/>
    <s v="EIDW"/>
    <n v="0.97986775049488273"/>
    <n v="23743"/>
    <n v="478"/>
  </r>
  <r>
    <x v="5"/>
    <s v="Shannon (EINN)"/>
    <s v="EINN"/>
    <n v="0.9733939000648929"/>
    <n v="1541"/>
    <n v="41"/>
  </r>
  <r>
    <x v="6"/>
    <s v="Copenhagen/ Kastrup (EKCH)"/>
    <s v="EKCH"/>
    <n v="0.99326234269119074"/>
    <n v="25825"/>
    <n v="174"/>
  </r>
  <r>
    <x v="7"/>
    <s v="Luxembourg (ELLX)"/>
    <s v="ELLX"/>
    <n v="0.97044812985179962"/>
    <n v="11336"/>
    <n v="335"/>
  </r>
  <r>
    <x v="8"/>
    <s v="Bergen (ENBR)"/>
    <s v="ENBR"/>
    <n v="0.99169632265717678"/>
    <n v="3372"/>
    <n v="28"/>
  </r>
  <r>
    <x v="8"/>
    <s v="Oslo/ Gardermoen (ENGM)"/>
    <s v="ENGM"/>
    <n v="0.99585457016649681"/>
    <n v="14715"/>
    <n v="61"/>
  </r>
  <r>
    <x v="8"/>
    <s v="Trondheim (ENVA)"/>
    <s v="ENVA"/>
    <n v="0.97620429483459081"/>
    <n v="1723"/>
    <n v="41"/>
  </r>
  <r>
    <x v="8"/>
    <s v="Stavanger (ENZV)"/>
    <s v="ENZV"/>
    <n v="0.98249452954048144"/>
    <n v="2742"/>
    <n v="48"/>
  </r>
  <r>
    <x v="9"/>
    <s v="Bydgoszcz (EPBY)"/>
    <s v="EPBY"/>
    <n v="0.97571743929359822"/>
    <n v="453"/>
    <n v="11"/>
  </r>
  <r>
    <x v="9"/>
    <s v="Gdansk (EPGD)"/>
    <s v="EPGD"/>
    <n v="0.97089994611101127"/>
    <n v="5567"/>
    <n v="162"/>
  </r>
  <r>
    <x v="9"/>
    <s v="Krakow - Balice (EPKK)"/>
    <s v="EPKK"/>
    <n v="0.98231771080901231"/>
    <n v="10519"/>
    <n v="186"/>
  </r>
  <r>
    <x v="9"/>
    <s v="Katowice - Pyrzowice (EPKT)"/>
    <s v="EPKT"/>
    <n v="0.93521295740851829"/>
    <n v="8335"/>
    <n v="540"/>
  </r>
  <r>
    <x v="9"/>
    <s v="Lublin (EPLB)"/>
    <s v="EPLB"/>
    <n v="0.99322799097065462"/>
    <n v="443"/>
    <n v="3"/>
  </r>
  <r>
    <x v="9"/>
    <s v="Lodz - Lublinek (EPLL)"/>
    <s v="EPLL"/>
    <n v="0.9509803921568627"/>
    <n v="510"/>
    <n v="25"/>
  </r>
  <r>
    <x v="9"/>
    <s v="Warszawa/ Modlin (EPMO)"/>
    <s v="EPMO"/>
    <n v="0.98417005879692443"/>
    <n v="2211"/>
    <n v="35"/>
  </r>
  <r>
    <x v="9"/>
    <s v="Poznan - Lawica (EPPO)"/>
    <s v="EPPO"/>
    <n v="0.97092547092547088"/>
    <n v="4884"/>
    <n v="142"/>
  </r>
  <r>
    <x v="9"/>
    <s v="Radom (EPRA)"/>
    <s v="EPRA"/>
    <n v="0.98283261802575106"/>
    <n v="233"/>
    <n v="4"/>
  </r>
  <r>
    <x v="9"/>
    <s v="Rzeszow - Jasionka (EPRZ)"/>
    <s v="EPRZ"/>
    <n v="0.97189575881451196"/>
    <n v="1957"/>
    <n v="55"/>
  </r>
  <r>
    <x v="9"/>
    <s v="Szczecin - Goleniów (EPSC)"/>
    <s v="EPSC"/>
    <n v="0.97877358490566035"/>
    <n v="424"/>
    <n v="9"/>
  </r>
  <r>
    <x v="9"/>
    <s v="Olsztyn-Mazury (EPSY)"/>
    <s v="EPSY"/>
    <n v="0.91818181818181821"/>
    <n v="110"/>
    <n v="9"/>
  </r>
  <r>
    <x v="9"/>
    <s v="Warszawa/ Chopina (EPWA)"/>
    <s v="EPWA"/>
    <n v="0.9763613861386139"/>
    <n v="24240"/>
    <n v="573"/>
  </r>
  <r>
    <x v="9"/>
    <s v="Wroclaw/ Strachowice (EPWR)"/>
    <s v="EPWR"/>
    <n v="0.94541269319302856"/>
    <n v="6082"/>
    <n v="332"/>
  </r>
  <r>
    <x v="9"/>
    <s v="Zielona Gora - Babimost (EPZG)"/>
    <s v="EPZG"/>
    <n v="0.97590361445783136"/>
    <n v="166"/>
    <n v="4"/>
  </r>
  <r>
    <x v="10"/>
    <s v="Stockholm/ Arlanda (ESSA)"/>
    <s v="ESSA"/>
    <n v="0.98648172093569997"/>
    <n v="17014"/>
    <n v="230"/>
  </r>
  <r>
    <x v="11"/>
    <s v="Liepaja (EVLA)"/>
    <s v="EVLA"/>
    <n v="0.90909090909090906"/>
    <n v="11"/>
    <n v="1"/>
  </r>
  <r>
    <x v="11"/>
    <s v="Riga (EVRA)"/>
    <s v="EVRA"/>
    <n v="0.99453153481589496"/>
    <n v="5486"/>
    <n v="30"/>
  </r>
  <r>
    <x v="11"/>
    <s v="Ventspils (EVVA)"/>
    <s v="EVVA"/>
    <m/>
    <m/>
    <m/>
  </r>
  <r>
    <x v="12"/>
    <s v="Gran Canaria (GCLP)"/>
    <s v="GCLP"/>
    <n v="0.97716765732616284"/>
    <n v="10599"/>
    <n v="242"/>
  </r>
  <r>
    <x v="12"/>
    <s v="Alicante (LEAL)"/>
    <s v="LEAL"/>
    <n v="0.99516370846834645"/>
    <n v="20677"/>
    <n v="100"/>
  </r>
  <r>
    <x v="12"/>
    <s v="Barcelona (LEBL)"/>
    <s v="LEBL"/>
    <n v="0.99292108147606872"/>
    <n v="43792"/>
    <n v="310"/>
  </r>
  <r>
    <x v="12"/>
    <s v="Ibiza (LEIB)"/>
    <s v="LEIB"/>
    <n v="0.99514724456557868"/>
    <n v="15043"/>
    <n v="73"/>
  </r>
  <r>
    <x v="12"/>
    <s v="Madrid/ Barajas (LEMD)"/>
    <s v="LEMD"/>
    <n v="0.97464306625230823"/>
    <n v="44406"/>
    <n v="1126"/>
  </r>
  <r>
    <x v="12"/>
    <s v="Málaga (LEMG)"/>
    <s v="LEMG"/>
    <n v="0.95221898283122774"/>
    <n v="30870"/>
    <n v="1475"/>
  </r>
  <r>
    <x v="12"/>
    <s v="Palma de Mallorca (LEPA)"/>
    <s v="LEPA"/>
    <n v="0.98724370533627193"/>
    <n v="44919"/>
    <n v="573"/>
  </r>
  <r>
    <x v="13"/>
    <s v="Albert-Bray (LFAQ)"/>
    <s v="LFAQ"/>
    <n v="0.92682926829268297"/>
    <n v="82"/>
    <n v="6"/>
  </r>
  <r>
    <x v="13"/>
    <s v="Agen-La Garenne (LFBA)"/>
    <s v="LFBA"/>
    <n v="1"/>
    <n v="1"/>
    <n v="0"/>
  </r>
  <r>
    <x v="13"/>
    <s v="Bordeaux-Mérignac (LFBD)"/>
    <s v="LFBD"/>
    <n v="0.91793653012721932"/>
    <n v="7153"/>
    <n v="587"/>
  </r>
  <r>
    <x v="13"/>
    <s v="Bergerac-Roumanière (LFBE)"/>
    <s v="LFBE"/>
    <n v="0.91855203619909498"/>
    <n v="442"/>
    <n v="36"/>
  </r>
  <r>
    <x v="13"/>
    <s v="La Rochelle-Ile de Ré (LFBH)"/>
    <s v="LFBH"/>
    <n v="0.92556634304207119"/>
    <n v="309"/>
    <n v="23"/>
  </r>
  <r>
    <x v="13"/>
    <s v="Poitiers-Biard (LFBI)"/>
    <s v="LFBI"/>
    <n v="0.78504672897196259"/>
    <n v="107"/>
    <n v="23"/>
  </r>
  <r>
    <x v="13"/>
    <s v="Limoges-Bellegarde (LFBL)"/>
    <s v="LFBL"/>
    <n v="0.82565789473684215"/>
    <n v="304"/>
    <n v="53"/>
  </r>
  <r>
    <x v="13"/>
    <s v="Toulouse-Blagnac (LFBO)"/>
    <s v="LFBO"/>
    <n v="0.90523504273504274"/>
    <n v="9360"/>
    <n v="887"/>
  </r>
  <r>
    <x v="13"/>
    <s v="Pau-Pyrénées (LFBP)"/>
    <s v="LFBP"/>
    <n v="0.86529126213592233"/>
    <n v="824"/>
    <n v="111"/>
  </r>
  <r>
    <x v="13"/>
    <s v="Tarbes-Lourdes Pyrénées (LFBT)"/>
    <s v="LFBT"/>
    <n v="0.91209927611168562"/>
    <n v="967"/>
    <n v="85"/>
  </r>
  <r>
    <x v="13"/>
    <s v="Biarritz-Bayonne-Anglet (LFBZ)"/>
    <s v="LFBZ"/>
    <n v="0.92367000771010022"/>
    <n v="1297"/>
    <n v="99"/>
  </r>
  <r>
    <x v="13"/>
    <s v="Rodez-Marcillac (LFCR)"/>
    <s v="LFCR"/>
    <n v="0.92409240924092406"/>
    <n v="303"/>
    <n v="23"/>
  </r>
  <r>
    <x v="13"/>
    <s v="Dôle-Tavaux (LFGJ)"/>
    <s v="LFGJ"/>
    <n v="0.8267148014440433"/>
    <n v="277"/>
    <n v="48"/>
  </r>
  <r>
    <x v="13"/>
    <s v="Metz-Nancy-Lorraine (LFJL)"/>
    <s v="LFJL"/>
    <n v="0.88668555240793201"/>
    <n v="353"/>
    <n v="40"/>
  </r>
  <r>
    <x v="13"/>
    <s v="Bastia-Poretta (LFKB)"/>
    <s v="LFKB"/>
    <n v="0.88057742782152226"/>
    <n v="2286"/>
    <n v="273"/>
  </r>
  <r>
    <x v="13"/>
    <s v="Calvi-Sainte-Catherine (LFKC)"/>
    <s v="LFKC"/>
    <n v="0.91744840525328331"/>
    <n v="1066"/>
    <n v="88"/>
  </r>
  <r>
    <x v="13"/>
    <s v="Figari-Sud Corse (LFKF)"/>
    <s v="LFKF"/>
    <n v="0.92067406494040283"/>
    <n v="2433"/>
    <n v="193"/>
  </r>
  <r>
    <x v="13"/>
    <s v="Ajaccio-Napoléon-Bonaparte (LFKJ)"/>
    <s v="LFKJ"/>
    <n v="0.86213826366559487"/>
    <n v="2488"/>
    <n v="343"/>
  </r>
  <r>
    <x v="13"/>
    <s v="Chambéry-Aix-les-Bains (LFLB)"/>
    <s v="LFLB"/>
    <n v="0.84121320249776987"/>
    <n v="1121"/>
    <n v="178"/>
  </r>
  <r>
    <x v="13"/>
    <s v="Clermont-Ferrand-Auvergne (LFLC)"/>
    <s v="LFLC"/>
    <n v="0.8928571428571429"/>
    <n v="532"/>
    <n v="57"/>
  </r>
  <r>
    <x v="13"/>
    <s v="Lyon-Saint-Exupéry (LFLL)"/>
    <s v="LFLL"/>
    <n v="0.88100528695119151"/>
    <n v="13051"/>
    <n v="1553"/>
  </r>
  <r>
    <x v="13"/>
    <s v="Annecy-Meythet (LFLP)"/>
    <s v="LFLP"/>
    <n v="0.88461538461538458"/>
    <n v="416"/>
    <n v="48"/>
  </r>
  <r>
    <x v="13"/>
    <s v="Grenoble-Isère (LFLS)"/>
    <s v="LFLS"/>
    <n v="0.91729323308270683"/>
    <n v="798"/>
    <n v="66"/>
  </r>
  <r>
    <x v="13"/>
    <s v="Châteauroux-Déols (LFLX)"/>
    <s v="LFLX"/>
    <n v="0.91358024691358031"/>
    <n v="162"/>
    <n v="14"/>
  </r>
  <r>
    <x v="13"/>
    <s v="Lyon-Bron (LFLY)"/>
    <s v="LFLY"/>
    <n v="0.90987124463519309"/>
    <n v="699"/>
    <n v="63"/>
  </r>
  <r>
    <x v="13"/>
    <s v="Cannes-Mandelieu (LFMD)"/>
    <s v="LFMD"/>
    <n v="0.96446530338585312"/>
    <n v="2983"/>
    <n v="106"/>
  </r>
  <r>
    <x v="13"/>
    <s v="Saint-Etienne-Bouthéon (LFMH)"/>
    <s v="LFMH"/>
    <n v="0.82242990654205606"/>
    <n v="107"/>
    <n v="19"/>
  </r>
  <r>
    <x v="13"/>
    <s v="Istres-Le Tubé (LFMI)"/>
    <s v="LFMI"/>
    <n v="0.84735202492211836"/>
    <n v="321"/>
    <n v="49"/>
  </r>
  <r>
    <x v="13"/>
    <s v="Carcassonne-Salvaza (LFMK)"/>
    <s v="LFMK"/>
    <n v="0.88118811881188119"/>
    <n v="606"/>
    <n v="72"/>
  </r>
  <r>
    <x v="13"/>
    <s v="Marseille-Provence (LFML)"/>
    <s v="LFML"/>
    <n v="0.84265377017914311"/>
    <n v="14681"/>
    <n v="2310"/>
  </r>
  <r>
    <x v="13"/>
    <s v="Nice-Côte d’Azur (LFMN)"/>
    <s v="LFMN"/>
    <n v="0.87986503987458253"/>
    <n v="29342"/>
    <n v="3525"/>
  </r>
  <r>
    <x v="13"/>
    <s v="Perpignan-Rivesaltes (LFMP)"/>
    <s v="LFMP"/>
    <n v="0.87223974763406942"/>
    <n v="1268"/>
    <n v="162"/>
  </r>
  <r>
    <x v="13"/>
    <s v="Montpellier-Méditerranée (LFMT)"/>
    <s v="LFMT"/>
    <n v="0.87878787878787878"/>
    <n v="3564"/>
    <n v="432"/>
  </r>
  <r>
    <x v="13"/>
    <s v="Béziers-Vias (LFMU)"/>
    <s v="LFMU"/>
    <n v="0.80254777070063699"/>
    <n v="785"/>
    <n v="155"/>
  </r>
  <r>
    <x v="13"/>
    <s v="Avignon-Caumont (LFMV)"/>
    <s v="LFMV"/>
    <n v="0.92450638792102202"/>
    <n v="861"/>
    <n v="65"/>
  </r>
  <r>
    <x v="13"/>
    <s v="Beauvais-Tillé (LFOB)"/>
    <s v="LFOB"/>
    <n v="0.88214753382802269"/>
    <n v="6873"/>
    <n v="810"/>
  </r>
  <r>
    <x v="13"/>
    <s v="Châlons-Vatry (LFOK)"/>
    <s v="LFOK"/>
    <n v="0.75443786982248517"/>
    <n v="338"/>
    <n v="83"/>
  </r>
  <r>
    <x v="13"/>
    <s v="Rouen (LFOP)"/>
    <s v="LFOP"/>
    <n v="0.83236994219653182"/>
    <n v="346"/>
    <n v="58"/>
  </r>
  <r>
    <x v="13"/>
    <s v="Tours-Val de Loire (LFOT)"/>
    <s v="LFOT"/>
    <n v="0.76275510204081631"/>
    <n v="392"/>
    <n v="93"/>
  </r>
  <r>
    <x v="13"/>
    <s v="Paris-Le Bourget (LFPB)"/>
    <s v="LFPB"/>
    <n v="0.97646589549262064"/>
    <n v="7521"/>
    <n v="177"/>
  </r>
  <r>
    <x v="13"/>
    <s v="Paris-Charles-de-Gaulle (LFPG)"/>
    <s v="LFPG"/>
    <n v="0.96163549901374634"/>
    <n v="65399"/>
    <n v="2509"/>
  </r>
  <r>
    <x v="13"/>
    <s v="Toussus-le-Noble (LFPN)"/>
    <s v="LFPN"/>
    <n v="0.91552901023890787"/>
    <n v="1172"/>
    <n v="99"/>
  </r>
  <r>
    <x v="13"/>
    <s v="Paris-Orly (LFPO)"/>
    <s v="LFPO"/>
    <n v="0.90170441279476998"/>
    <n v="29981"/>
    <n v="2947"/>
  </r>
  <r>
    <x v="13"/>
    <s v="Lille-Lesquin (LFQQ)"/>
    <s v="LFQQ"/>
    <n v="0.93107104984093314"/>
    <n v="2829"/>
    <n v="195"/>
  </r>
  <r>
    <x v="13"/>
    <s v="Brest-Bretagne (LFRB)"/>
    <s v="LFRB"/>
    <n v="0.89274106175514623"/>
    <n v="923"/>
    <n v="99"/>
  </r>
  <r>
    <x v="13"/>
    <s v="Dinard-Pleurtuit-Saint-Malo (LFRD)"/>
    <s v="LFRD"/>
    <n v="0.90384615384615385"/>
    <n v="104"/>
    <n v="10"/>
  </r>
  <r>
    <x v="13"/>
    <s v="Deauville-Normandie (LFRG)"/>
    <s v="LFRG"/>
    <n v="0.87617554858934166"/>
    <n v="638"/>
    <n v="79"/>
  </r>
  <r>
    <x v="13"/>
    <s v="Lorient-Lann Bihoué (LFRH)"/>
    <s v="LFRH"/>
    <n v="0.90308370044052866"/>
    <n v="227"/>
    <n v="22"/>
  </r>
  <r>
    <x v="13"/>
    <s v="Caen-Carpiquet (LFRK)"/>
    <s v="LFRK"/>
    <n v="0.92695883134130141"/>
    <n v="753"/>
    <n v="55"/>
  </r>
  <r>
    <x v="13"/>
    <s v="Rennes-Saint-Jacques (LFRN)"/>
    <s v="LFRN"/>
    <n v="0.92240437158469946"/>
    <n v="915"/>
    <n v="71"/>
  </r>
  <r>
    <x v="13"/>
    <s v="Quimper-Pluguffan (LFRQ)"/>
    <s v="LFRQ"/>
    <n v="0.9285714285714286"/>
    <n v="28"/>
    <n v="2"/>
  </r>
  <r>
    <x v="13"/>
    <s v="Nantes-Atlantique (LFRS)"/>
    <s v="LFRS"/>
    <n v="0.94274532540947964"/>
    <n v="6899"/>
    <n v="395"/>
  </r>
  <r>
    <x v="13"/>
    <s v="Saint-Nazaire-Montoir (LFRZ)"/>
    <s v="LFRZ"/>
    <n v="0.96296296296296302"/>
    <n v="243"/>
    <n v="9"/>
  </r>
  <r>
    <x v="13"/>
    <s v="Bâle-Mulhouse (LFSB)"/>
    <s v="LFSB"/>
    <n v="0.91395673412421496"/>
    <n v="14330"/>
    <n v="1233"/>
  </r>
  <r>
    <x v="13"/>
    <s v="Brive-Souillac (LFSL)"/>
    <s v="LFSL"/>
    <n v="0.95277777777777772"/>
    <n v="360"/>
    <n v="17"/>
  </r>
  <r>
    <x v="13"/>
    <s v="Strasbourg-Entzheim (LFST)"/>
    <s v="LFST"/>
    <n v="0.91365556076959176"/>
    <n v="2131"/>
    <n v="184"/>
  </r>
  <r>
    <x v="13"/>
    <s v="Hyères-Le Palyvestre (LFTH)"/>
    <s v="LFTH"/>
    <n v="0.87984496124031009"/>
    <n v="2064"/>
    <n v="248"/>
  </r>
  <r>
    <x v="13"/>
    <s v="Nîmes-Garons (LFTW)"/>
    <s v="LFTW"/>
    <n v="0.88541666666666663"/>
    <n v="768"/>
    <n v="88"/>
  </r>
  <r>
    <x v="14"/>
    <s v="Athens (LGAV)"/>
    <s v="LGAV"/>
    <n v="0.92375834554632796"/>
    <n v="30705"/>
    <n v="2341"/>
  </r>
  <r>
    <x v="15"/>
    <s v="Budapest/ Ferihegy (LHBP)"/>
    <s v="LHBP"/>
    <n v="0.96654830118634494"/>
    <n v="24782"/>
    <n v="829"/>
  </r>
  <r>
    <x v="16"/>
    <s v="Milan/ Malpensa (LIMC)"/>
    <s v="LIMC"/>
    <n v="0.98148699130549766"/>
    <n v="30249"/>
    <n v="560"/>
  </r>
  <r>
    <x v="16"/>
    <s v="Bergamo (LIME)"/>
    <s v="LIME"/>
    <n v="0.93874498606295464"/>
    <n v="14709"/>
    <n v="901"/>
  </r>
  <r>
    <x v="16"/>
    <s v="Milan/ Linate (LIML)"/>
    <s v="LIML"/>
    <n v="0.98315318673127094"/>
    <n v="13415"/>
    <n v="226"/>
  </r>
  <r>
    <x v="16"/>
    <s v="Venice (LIPZ)"/>
    <s v="LIPZ"/>
    <n v="0.93222300816667736"/>
    <n v="15551"/>
    <n v="1054"/>
  </r>
  <r>
    <x v="16"/>
    <s v="Rome/Fiumicino (LIRF)"/>
    <s v="LIRF"/>
    <n v="0.92867608711848415"/>
    <n v="40267"/>
    <n v="2872"/>
  </r>
  <r>
    <x v="17"/>
    <s v="Prague (LKPR)"/>
    <s v="LKPR"/>
    <n v="0.97385373247442208"/>
    <n v="23751"/>
    <n v="621"/>
  </r>
  <r>
    <x v="18"/>
    <s v="Malta (LMML)"/>
    <s v="LMML"/>
    <n v="0.95997273081418"/>
    <n v="10268"/>
    <n v="411"/>
  </r>
  <r>
    <x v="19"/>
    <s v="Graz (LOWG)"/>
    <s v="LOWG"/>
    <n v="0.99570123589468029"/>
    <n v="1861"/>
    <n v="8"/>
  </r>
  <r>
    <x v="19"/>
    <s v="Innsbruck (LOWI)"/>
    <s v="LOWI"/>
    <n v="0.95050505050505052"/>
    <n v="1980"/>
    <n v="98"/>
  </r>
  <r>
    <x v="19"/>
    <s v="Klagenfurt (LOWK)"/>
    <s v="LOWK"/>
    <n v="0.99015748031496065"/>
    <n v="508"/>
    <n v="5"/>
  </r>
  <r>
    <x v="19"/>
    <s v="Linz (LOWL)"/>
    <s v="LOWL"/>
    <n v="0.9915333960489181"/>
    <n v="1063"/>
    <n v="9"/>
  </r>
  <r>
    <x v="19"/>
    <s v="Salzburg (LOWS)"/>
    <s v="LOWS"/>
    <n v="0.97242206235011985"/>
    <n v="4170"/>
    <n v="115"/>
  </r>
  <r>
    <x v="19"/>
    <s v="Vienna (LOWW)"/>
    <s v="LOWW"/>
    <n v="0.99425660250402514"/>
    <n v="41613"/>
    <n v="239"/>
  </r>
  <r>
    <x v="20"/>
    <s v="Santa Maria (LPAZ)"/>
    <s v="LPAZ"/>
    <n v="0.92592592592592593"/>
    <n v="54"/>
    <n v="4"/>
  </r>
  <r>
    <x v="20"/>
    <s v="Cascais (LPCS)"/>
    <s v="LPCS"/>
    <n v="0.97907324364723469"/>
    <n v="669"/>
    <n v="14"/>
  </r>
  <r>
    <x v="20"/>
    <s v="Flores (LPFL)"/>
    <s v="LPFL"/>
    <m/>
    <m/>
    <m/>
  </r>
  <r>
    <x v="20"/>
    <s v="Faro (LPFR)"/>
    <s v="LPFR"/>
    <n v="0.96607858177789141"/>
    <n v="11733"/>
    <n v="398"/>
  </r>
  <r>
    <x v="20"/>
    <s v="Horta (LPHR)"/>
    <s v="LPHR"/>
    <n v="0.96951219512195119"/>
    <n v="164"/>
    <n v="5"/>
  </r>
  <r>
    <x v="20"/>
    <s v="Madeira (LPMA)"/>
    <s v="LPMA"/>
    <n v="0.97846700908731732"/>
    <n v="5062"/>
    <n v="109"/>
  </r>
  <r>
    <x v="20"/>
    <s v="Ponta Delgada (LPPD)"/>
    <s v="LPPD"/>
    <n v="0.92147806004618937"/>
    <n v="1732"/>
    <n v="136"/>
  </r>
  <r>
    <x v="20"/>
    <s v="Porto (LPPR)"/>
    <s v="LPPR"/>
    <n v="0.96266578249336865"/>
    <n v="15080"/>
    <n v="563"/>
  </r>
  <r>
    <x v="20"/>
    <s v="Porto Santo (LPPS)"/>
    <s v="LPPS"/>
    <n v="0.97674418604651159"/>
    <n v="258"/>
    <n v="6"/>
  </r>
  <r>
    <x v="20"/>
    <s v="Lisbon (LPPT)"/>
    <s v="LPPT"/>
    <n v="0.98270103622505778"/>
    <n v="23354"/>
    <n v="404"/>
  </r>
  <r>
    <x v="21"/>
    <s v="Bucharest/ Băneasa (LRBS)"/>
    <s v="LRBS"/>
    <n v="0.99466192170818502"/>
    <n v="562"/>
    <n v="3"/>
  </r>
  <r>
    <x v="21"/>
    <s v="Bucharest/ Otopeni (LROP)"/>
    <s v="LROP"/>
    <n v="0.99580388692579502"/>
    <n v="18112"/>
    <n v="76"/>
  </r>
  <r>
    <x v="22"/>
    <s v="Geneva (LSGG)"/>
    <s v="LSGG"/>
    <n v="0.94380315917375457"/>
    <n v="29628"/>
    <n v="1665"/>
  </r>
  <r>
    <x v="22"/>
    <s v="Zürich (LSZH)"/>
    <s v="LSZH"/>
    <n v="0.96599831912594547"/>
    <n v="41645"/>
    <n v="1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APT_ATFM_ADH_LOC" cacheId="35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G11" sqref="G11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45610</v>
      </c>
      <c r="C2" s="8" t="s">
        <v>5</v>
      </c>
      <c r="D2" s="9">
        <v>45596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8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2"/>
      <c r="B5" s="43" t="s">
        <v>341</v>
      </c>
      <c r="C5" s="44"/>
      <c r="D5" s="45"/>
      <c r="E5" s="17" t="s">
        <v>15</v>
      </c>
      <c r="F5" s="16"/>
    </row>
    <row r="6" spans="1:6" ht="12.75" customHeight="1" x14ac:dyDescent="0.2">
      <c r="A6" s="43" t="s">
        <v>11</v>
      </c>
      <c r="B6" s="42" t="s">
        <v>12</v>
      </c>
      <c r="C6" s="46" t="s">
        <v>13</v>
      </c>
      <c r="D6" s="47" t="s">
        <v>14</v>
      </c>
      <c r="E6" s="19" t="s">
        <v>8</v>
      </c>
      <c r="F6" s="16" t="s">
        <v>17</v>
      </c>
    </row>
    <row r="7" spans="1:6" ht="12.75" customHeight="1" x14ac:dyDescent="0.2">
      <c r="A7" s="42" t="s">
        <v>16</v>
      </c>
      <c r="B7" s="48">
        <v>6</v>
      </c>
      <c r="C7" s="49">
        <v>51195</v>
      </c>
      <c r="D7" s="50">
        <v>474</v>
      </c>
      <c r="E7" s="19">
        <f t="shared" ref="E6:E29" si="0">1-(D7/C7)</f>
        <v>0.99074128332845002</v>
      </c>
      <c r="F7" s="16"/>
    </row>
    <row r="8" spans="1:6" ht="12.75" customHeight="1" x14ac:dyDescent="0.2">
      <c r="A8" s="51" t="s">
        <v>18</v>
      </c>
      <c r="B8" s="52">
        <v>1</v>
      </c>
      <c r="C8" s="53">
        <v>31958</v>
      </c>
      <c r="D8" s="54">
        <v>1449</v>
      </c>
      <c r="E8" s="19">
        <f t="shared" si="0"/>
        <v>0.95465924025283189</v>
      </c>
      <c r="F8" s="16"/>
    </row>
    <row r="9" spans="1:6" ht="12.75" customHeight="1" x14ac:dyDescent="0.2">
      <c r="A9" s="51" t="s">
        <v>19</v>
      </c>
      <c r="B9" s="52">
        <v>1</v>
      </c>
      <c r="C9" s="53">
        <v>23751</v>
      </c>
      <c r="D9" s="54">
        <v>621</v>
      </c>
      <c r="E9" s="19">
        <f t="shared" si="0"/>
        <v>0.97385373247442208</v>
      </c>
      <c r="F9" s="16"/>
    </row>
    <row r="10" spans="1:6" ht="12.75" customHeight="1" x14ac:dyDescent="0.2">
      <c r="A10" s="51" t="s">
        <v>20</v>
      </c>
      <c r="B10" s="52">
        <v>1</v>
      </c>
      <c r="C10" s="53">
        <v>25825</v>
      </c>
      <c r="D10" s="54">
        <v>174</v>
      </c>
      <c r="E10" s="19">
        <f t="shared" si="0"/>
        <v>0.99326234269119074</v>
      </c>
      <c r="F10" s="16"/>
    </row>
    <row r="11" spans="1:6" ht="12.75" customHeight="1" x14ac:dyDescent="0.2">
      <c r="A11" s="51" t="s">
        <v>21</v>
      </c>
      <c r="B11" s="52">
        <v>2</v>
      </c>
      <c r="C11" s="53">
        <v>2807</v>
      </c>
      <c r="D11" s="54">
        <v>29</v>
      </c>
      <c r="E11" s="19">
        <f t="shared" si="0"/>
        <v>0.98966868542928388</v>
      </c>
      <c r="F11" s="16"/>
    </row>
    <row r="12" spans="1:6" ht="12.75" customHeight="1" x14ac:dyDescent="0.2">
      <c r="A12" s="51" t="s">
        <v>22</v>
      </c>
      <c r="B12" s="52">
        <v>1</v>
      </c>
      <c r="C12" s="53">
        <v>10366</v>
      </c>
      <c r="D12" s="54">
        <v>451</v>
      </c>
      <c r="E12" s="19">
        <f t="shared" si="0"/>
        <v>0.95649237893112093</v>
      </c>
      <c r="F12" s="16"/>
    </row>
    <row r="13" spans="1:6" ht="12.75" customHeight="1" x14ac:dyDescent="0.2">
      <c r="A13" s="51" t="s">
        <v>23</v>
      </c>
      <c r="B13" s="52">
        <v>58</v>
      </c>
      <c r="C13" s="53">
        <v>246583</v>
      </c>
      <c r="D13" s="54">
        <v>21275</v>
      </c>
      <c r="E13" s="19">
        <f t="shared" si="0"/>
        <v>0.91372073500606288</v>
      </c>
      <c r="F13" s="16"/>
    </row>
    <row r="14" spans="1:6" ht="12.75" customHeight="1" x14ac:dyDescent="0.2">
      <c r="A14" s="51" t="s">
        <v>24</v>
      </c>
      <c r="B14" s="52">
        <v>15</v>
      </c>
      <c r="C14" s="53">
        <v>267816</v>
      </c>
      <c r="D14" s="54">
        <v>6414</v>
      </c>
      <c r="E14" s="19">
        <f t="shared" si="0"/>
        <v>0.97605072139080562</v>
      </c>
      <c r="F14" s="16"/>
    </row>
    <row r="15" spans="1:6" ht="12.75" customHeight="1" x14ac:dyDescent="0.2">
      <c r="A15" s="51" t="s">
        <v>25</v>
      </c>
      <c r="B15" s="52">
        <v>1</v>
      </c>
      <c r="C15" s="53">
        <v>30705</v>
      </c>
      <c r="D15" s="54">
        <v>2341</v>
      </c>
      <c r="E15" s="19">
        <f t="shared" si="0"/>
        <v>0.92375834554632796</v>
      </c>
      <c r="F15" s="16"/>
    </row>
    <row r="16" spans="1:6" ht="12.75" customHeight="1" x14ac:dyDescent="0.2">
      <c r="A16" s="51" t="s">
        <v>26</v>
      </c>
      <c r="B16" s="52">
        <v>1</v>
      </c>
      <c r="C16" s="53">
        <v>24782</v>
      </c>
      <c r="D16" s="54">
        <v>829</v>
      </c>
      <c r="E16" s="19">
        <f t="shared" si="0"/>
        <v>0.96654830118634494</v>
      </c>
      <c r="F16" s="16"/>
    </row>
    <row r="17" spans="1:6" ht="12.75" customHeight="1" x14ac:dyDescent="0.2">
      <c r="A17" s="51" t="s">
        <v>27</v>
      </c>
      <c r="B17" s="52">
        <v>3</v>
      </c>
      <c r="C17" s="53">
        <v>28025</v>
      </c>
      <c r="D17" s="54">
        <v>570</v>
      </c>
      <c r="E17" s="19">
        <f t="shared" si="0"/>
        <v>0.97966101694915253</v>
      </c>
      <c r="F17" s="16" t="s">
        <v>17</v>
      </c>
    </row>
    <row r="18" spans="1:6" ht="12.75" customHeight="1" x14ac:dyDescent="0.2">
      <c r="A18" s="51" t="s">
        <v>28</v>
      </c>
      <c r="B18" s="52">
        <v>5</v>
      </c>
      <c r="C18" s="53">
        <v>114191</v>
      </c>
      <c r="D18" s="54">
        <v>5613</v>
      </c>
      <c r="E18" s="19">
        <f t="shared" si="0"/>
        <v>0.95084551321908028</v>
      </c>
      <c r="F18" s="16"/>
    </row>
    <row r="19" spans="1:6" ht="12.75" customHeight="1" x14ac:dyDescent="0.2">
      <c r="A19" s="51" t="s">
        <v>29</v>
      </c>
      <c r="B19" s="52">
        <v>2</v>
      </c>
      <c r="C19" s="53">
        <v>5497</v>
      </c>
      <c r="D19" s="54">
        <v>31</v>
      </c>
      <c r="E19" s="19">
        <f t="shared" si="0"/>
        <v>0.99436056030562125</v>
      </c>
      <c r="F19" s="16"/>
    </row>
    <row r="20" spans="1:6" ht="12.75" customHeight="1" x14ac:dyDescent="0.2">
      <c r="A20" s="51" t="s">
        <v>30</v>
      </c>
      <c r="B20" s="52">
        <v>1</v>
      </c>
      <c r="C20" s="53">
        <v>11336</v>
      </c>
      <c r="D20" s="54">
        <v>335</v>
      </c>
      <c r="E20" s="19">
        <f t="shared" si="0"/>
        <v>0.97044812985179962</v>
      </c>
      <c r="F20" s="16"/>
    </row>
    <row r="21" spans="1:6" ht="12.75" customHeight="1" x14ac:dyDescent="0.2">
      <c r="A21" s="51" t="s">
        <v>31</v>
      </c>
      <c r="B21" s="52">
        <v>1</v>
      </c>
      <c r="C21" s="53">
        <v>10268</v>
      </c>
      <c r="D21" s="54">
        <v>411</v>
      </c>
      <c r="E21" s="19">
        <f t="shared" si="0"/>
        <v>0.95997273081418</v>
      </c>
      <c r="F21" s="16"/>
    </row>
    <row r="22" spans="1:6" ht="12.75" customHeight="1" x14ac:dyDescent="0.2">
      <c r="A22" s="51" t="s">
        <v>32</v>
      </c>
      <c r="B22" s="52">
        <v>4</v>
      </c>
      <c r="C22" s="53">
        <v>61608</v>
      </c>
      <c r="D22" s="54">
        <v>877</v>
      </c>
      <c r="E22" s="19">
        <f t="shared" si="0"/>
        <v>0.98576483573561879</v>
      </c>
      <c r="F22" s="16"/>
    </row>
    <row r="23" spans="1:6" ht="12.75" customHeight="1" x14ac:dyDescent="0.2">
      <c r="A23" s="51" t="s">
        <v>33</v>
      </c>
      <c r="B23" s="52">
        <v>4</v>
      </c>
      <c r="C23" s="53">
        <v>22552</v>
      </c>
      <c r="D23" s="54">
        <v>178</v>
      </c>
      <c r="E23" s="19">
        <f t="shared" si="0"/>
        <v>0.99210713018800989</v>
      </c>
      <c r="F23" s="16"/>
    </row>
    <row r="24" spans="1:6" ht="12.75" customHeight="1" x14ac:dyDescent="0.2">
      <c r="A24" s="51" t="s">
        <v>34</v>
      </c>
      <c r="B24" s="52">
        <v>15</v>
      </c>
      <c r="C24" s="53">
        <v>66134</v>
      </c>
      <c r="D24" s="54">
        <v>2090</v>
      </c>
      <c r="E24" s="19">
        <f t="shared" si="0"/>
        <v>0.96839749599298397</v>
      </c>
      <c r="F24" s="16"/>
    </row>
    <row r="25" spans="1:6" ht="12.75" customHeight="1" x14ac:dyDescent="0.2">
      <c r="A25" s="51" t="s">
        <v>35</v>
      </c>
      <c r="B25" s="52">
        <v>9</v>
      </c>
      <c r="C25" s="53">
        <v>58106</v>
      </c>
      <c r="D25" s="54">
        <v>1639</v>
      </c>
      <c r="E25" s="19">
        <f t="shared" si="0"/>
        <v>0.97179293016211754</v>
      </c>
      <c r="F25" s="16"/>
    </row>
    <row r="26" spans="1:6" ht="12.75" customHeight="1" x14ac:dyDescent="0.2">
      <c r="A26" s="51" t="s">
        <v>36</v>
      </c>
      <c r="B26" s="52">
        <v>2</v>
      </c>
      <c r="C26" s="53">
        <v>18674</v>
      </c>
      <c r="D26" s="54">
        <v>79</v>
      </c>
      <c r="E26" s="19">
        <f t="shared" si="0"/>
        <v>0.99576951911748957</v>
      </c>
      <c r="F26" s="16"/>
    </row>
    <row r="27" spans="1:6" ht="12.75" customHeight="1" x14ac:dyDescent="0.2">
      <c r="A27" s="51" t="s">
        <v>37</v>
      </c>
      <c r="B27" s="52">
        <v>7</v>
      </c>
      <c r="C27" s="53">
        <v>210306</v>
      </c>
      <c r="D27" s="54">
        <v>3899</v>
      </c>
      <c r="E27" s="19">
        <f t="shared" si="0"/>
        <v>0.98146034825444828</v>
      </c>
      <c r="F27" s="16"/>
    </row>
    <row r="28" spans="1:6" ht="12.75" customHeight="1" x14ac:dyDescent="0.2">
      <c r="A28" s="51" t="s">
        <v>38</v>
      </c>
      <c r="B28" s="52">
        <v>1</v>
      </c>
      <c r="C28" s="53">
        <v>17014</v>
      </c>
      <c r="D28" s="54">
        <v>230</v>
      </c>
      <c r="E28" s="19">
        <f t="shared" si="0"/>
        <v>0.98648172093569997</v>
      </c>
      <c r="F28" s="16"/>
    </row>
    <row r="29" spans="1:6" ht="12.75" customHeight="1" x14ac:dyDescent="0.2">
      <c r="A29" s="55" t="s">
        <v>39</v>
      </c>
      <c r="B29" s="56">
        <v>2</v>
      </c>
      <c r="C29" s="57">
        <v>71273</v>
      </c>
      <c r="D29" s="58">
        <v>3081</v>
      </c>
      <c r="E29" s="19">
        <f t="shared" si="0"/>
        <v>0.95677184908731217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45292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45610</v>
      </c>
      <c r="C2" s="8" t="s">
        <v>5</v>
      </c>
      <c r="D2" s="9">
        <f>APT_ATFM_ADH_LOC!D2</f>
        <v>45596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8</v>
      </c>
      <c r="F3" s="24" t="s">
        <v>17</v>
      </c>
    </row>
    <row r="4" spans="1:6" ht="12.75" customHeight="1" x14ac:dyDescent="0.2">
      <c r="A4" s="25" t="str">
        <f>APT_ATFM_ADH_LOC!A4</f>
        <v>Period: JAN-OCT</v>
      </c>
      <c r="B4" s="15"/>
      <c r="C4" s="26" t="s">
        <v>8</v>
      </c>
      <c r="D4" s="26" t="s">
        <v>8</v>
      </c>
      <c r="E4" s="15"/>
      <c r="F4" s="15"/>
    </row>
    <row r="5" spans="1:6" ht="12.75" customHeight="1" x14ac:dyDescent="0.2">
      <c r="A5" s="27" t="s">
        <v>11</v>
      </c>
      <c r="B5" s="28" t="s">
        <v>40</v>
      </c>
      <c r="C5" s="27" t="s">
        <v>41</v>
      </c>
      <c r="D5" s="27" t="s">
        <v>15</v>
      </c>
      <c r="E5" s="27" t="s">
        <v>13</v>
      </c>
      <c r="F5" s="27" t="s">
        <v>14</v>
      </c>
    </row>
    <row r="6" spans="1:6" ht="12.75" customHeight="1" x14ac:dyDescent="0.2">
      <c r="A6" s="29" t="s">
        <v>18</v>
      </c>
      <c r="B6" s="30" t="s">
        <v>42</v>
      </c>
      <c r="C6" s="29" t="s">
        <v>43</v>
      </c>
      <c r="D6" s="31">
        <f t="shared" ref="D6:D55" si="0">1-(F6/E6)</f>
        <v>0.95465924025283189</v>
      </c>
      <c r="E6" s="32">
        <v>31958</v>
      </c>
      <c r="F6" s="32">
        <v>1449</v>
      </c>
    </row>
    <row r="7" spans="1:6" ht="12.75" customHeight="1" x14ac:dyDescent="0.2">
      <c r="A7" s="29" t="s">
        <v>24</v>
      </c>
      <c r="B7" s="30" t="s">
        <v>44</v>
      </c>
      <c r="C7" s="29" t="s">
        <v>45</v>
      </c>
      <c r="D7" s="31">
        <f t="shared" si="0"/>
        <v>0.99534238430284416</v>
      </c>
      <c r="E7" s="32">
        <v>30273</v>
      </c>
      <c r="F7" s="32">
        <v>141</v>
      </c>
    </row>
    <row r="8" spans="1:6" ht="12.75" customHeight="1" x14ac:dyDescent="0.2">
      <c r="A8" s="29" t="s">
        <v>24</v>
      </c>
      <c r="B8" s="29" t="s">
        <v>46</v>
      </c>
      <c r="C8" s="29" t="s">
        <v>47</v>
      </c>
      <c r="D8" s="31">
        <f t="shared" si="0"/>
        <v>0.97915425848719473</v>
      </c>
      <c r="E8" s="32">
        <v>1679</v>
      </c>
      <c r="F8" s="32">
        <v>35</v>
      </c>
    </row>
    <row r="9" spans="1:6" ht="12.75" customHeight="1" x14ac:dyDescent="0.2">
      <c r="A9" s="29" t="s">
        <v>24</v>
      </c>
      <c r="B9" s="29" t="s">
        <v>48</v>
      </c>
      <c r="C9" s="29" t="s">
        <v>49</v>
      </c>
      <c r="D9" s="31">
        <f t="shared" si="0"/>
        <v>0.9810526315789474</v>
      </c>
      <c r="E9" s="32">
        <v>475</v>
      </c>
      <c r="F9" s="32">
        <v>9</v>
      </c>
    </row>
    <row r="10" spans="1:6" ht="12.75" customHeight="1" x14ac:dyDescent="0.2">
      <c r="A10" s="29" t="s">
        <v>24</v>
      </c>
      <c r="B10" s="29" t="s">
        <v>50</v>
      </c>
      <c r="C10" s="29" t="s">
        <v>51</v>
      </c>
      <c r="D10" s="31">
        <f t="shared" si="0"/>
        <v>0.97092961668255628</v>
      </c>
      <c r="E10" s="32">
        <v>66081</v>
      </c>
      <c r="F10" s="32">
        <v>1921</v>
      </c>
    </row>
    <row r="11" spans="1:6" ht="12.75" customHeight="1" x14ac:dyDescent="0.2">
      <c r="A11" s="29" t="s">
        <v>24</v>
      </c>
      <c r="B11" s="29" t="s">
        <v>52</v>
      </c>
      <c r="C11" s="29" t="s">
        <v>53</v>
      </c>
      <c r="D11" s="31">
        <f t="shared" si="0"/>
        <v>0.98405386250885896</v>
      </c>
      <c r="E11" s="32">
        <v>2822</v>
      </c>
      <c r="F11" s="32">
        <v>45</v>
      </c>
    </row>
    <row r="12" spans="1:6" ht="12.75" customHeight="1" x14ac:dyDescent="0.2">
      <c r="A12" s="29" t="s">
        <v>24</v>
      </c>
      <c r="B12" s="29" t="s">
        <v>54</v>
      </c>
      <c r="C12" s="29" t="s">
        <v>55</v>
      </c>
      <c r="D12" s="31">
        <f t="shared" si="0"/>
        <v>0.97555346208195948</v>
      </c>
      <c r="E12" s="32">
        <v>21230</v>
      </c>
      <c r="F12" s="32">
        <v>519</v>
      </c>
    </row>
    <row r="13" spans="1:6" ht="12.75" customHeight="1" x14ac:dyDescent="0.2">
      <c r="A13" s="29" t="s">
        <v>24</v>
      </c>
      <c r="B13" s="29" t="s">
        <v>56</v>
      </c>
      <c r="C13" s="29" t="s">
        <v>57</v>
      </c>
      <c r="D13" s="31">
        <f t="shared" si="0"/>
        <v>0.98570948217888366</v>
      </c>
      <c r="E13" s="32">
        <v>17844</v>
      </c>
      <c r="F13" s="32">
        <v>255</v>
      </c>
    </row>
    <row r="14" spans="1:6" ht="12.75" customHeight="1" x14ac:dyDescent="0.2">
      <c r="A14" s="29" t="s">
        <v>24</v>
      </c>
      <c r="B14" s="29" t="s">
        <v>58</v>
      </c>
      <c r="C14" s="29" t="s">
        <v>59</v>
      </c>
      <c r="D14" s="31">
        <f t="shared" si="0"/>
        <v>0.98390947139978302</v>
      </c>
      <c r="E14" s="32">
        <v>32255</v>
      </c>
      <c r="F14" s="32">
        <v>519</v>
      </c>
    </row>
    <row r="15" spans="1:6" ht="12.75" customHeight="1" x14ac:dyDescent="0.2">
      <c r="A15" s="29" t="s">
        <v>24</v>
      </c>
      <c r="B15" s="29" t="s">
        <v>60</v>
      </c>
      <c r="C15" s="29" t="s">
        <v>61</v>
      </c>
      <c r="D15" s="31">
        <f t="shared" si="0"/>
        <v>0.95640009802319881</v>
      </c>
      <c r="E15" s="32">
        <v>48968</v>
      </c>
      <c r="F15" s="32">
        <v>2135</v>
      </c>
    </row>
    <row r="16" spans="1:6" ht="12.75" customHeight="1" x14ac:dyDescent="0.2">
      <c r="A16" s="29" t="s">
        <v>24</v>
      </c>
      <c r="B16" s="29" t="s">
        <v>62</v>
      </c>
      <c r="C16" s="29" t="s">
        <v>63</v>
      </c>
      <c r="D16" s="31">
        <f t="shared" si="0"/>
        <v>0.98265130446298499</v>
      </c>
      <c r="E16" s="32">
        <v>7551</v>
      </c>
      <c r="F16" s="32">
        <v>131</v>
      </c>
    </row>
    <row r="17" spans="1:6" ht="12.75" customHeight="1" x14ac:dyDescent="0.2">
      <c r="A17" s="29" t="s">
        <v>24</v>
      </c>
      <c r="B17" s="29" t="s">
        <v>64</v>
      </c>
      <c r="C17" s="29" t="s">
        <v>65</v>
      </c>
      <c r="D17" s="31">
        <f t="shared" si="0"/>
        <v>0.9858199753390875</v>
      </c>
      <c r="E17" s="32">
        <v>8110</v>
      </c>
      <c r="F17" s="32">
        <v>115</v>
      </c>
    </row>
    <row r="18" spans="1:6" ht="12.75" customHeight="1" x14ac:dyDescent="0.2">
      <c r="A18" s="29" t="s">
        <v>24</v>
      </c>
      <c r="B18" s="29" t="s">
        <v>66</v>
      </c>
      <c r="C18" s="29" t="s">
        <v>67</v>
      </c>
      <c r="D18" s="31">
        <f t="shared" si="0"/>
        <v>0.97005347593582891</v>
      </c>
      <c r="E18" s="32">
        <v>935</v>
      </c>
      <c r="F18" s="32">
        <v>28</v>
      </c>
    </row>
    <row r="19" spans="1:6" ht="12.75" customHeight="1" x14ac:dyDescent="0.2">
      <c r="A19" s="29" t="s">
        <v>24</v>
      </c>
      <c r="B19" s="29" t="s">
        <v>68</v>
      </c>
      <c r="C19" s="29" t="s">
        <v>69</v>
      </c>
      <c r="D19" s="31">
        <f t="shared" si="0"/>
        <v>0.98737585257867655</v>
      </c>
      <c r="E19" s="32">
        <v>16714</v>
      </c>
      <c r="F19" s="32">
        <v>211</v>
      </c>
    </row>
    <row r="20" spans="1:6" ht="12.75" customHeight="1" x14ac:dyDescent="0.2">
      <c r="A20" s="29" t="s">
        <v>24</v>
      </c>
      <c r="B20" s="29" t="s">
        <v>70</v>
      </c>
      <c r="C20" s="29" t="s">
        <v>71</v>
      </c>
      <c r="D20" s="31">
        <f t="shared" si="0"/>
        <v>0.97596924062800383</v>
      </c>
      <c r="E20" s="32">
        <v>9363</v>
      </c>
      <c r="F20" s="32">
        <v>225</v>
      </c>
    </row>
    <row r="21" spans="1:6" ht="12.75" customHeight="1" x14ac:dyDescent="0.2">
      <c r="A21" s="29" t="s">
        <v>24</v>
      </c>
      <c r="B21" s="30" t="s">
        <v>72</v>
      </c>
      <c r="C21" s="29" t="s">
        <v>73</v>
      </c>
      <c r="D21" s="31">
        <f t="shared" si="0"/>
        <v>0.96444823663253698</v>
      </c>
      <c r="E21" s="32">
        <v>3516</v>
      </c>
      <c r="F21" s="32">
        <v>125</v>
      </c>
    </row>
    <row r="22" spans="1:6" ht="12.75" customHeight="1" x14ac:dyDescent="0.2">
      <c r="A22" s="29" t="s">
        <v>21</v>
      </c>
      <c r="B22" s="29" t="s">
        <v>74</v>
      </c>
      <c r="C22" s="29" t="s">
        <v>75</v>
      </c>
      <c r="D22" s="31">
        <f t="shared" si="0"/>
        <v>0.98985874683085839</v>
      </c>
      <c r="E22" s="32">
        <v>2761</v>
      </c>
      <c r="F22" s="32">
        <v>28</v>
      </c>
    </row>
    <row r="23" spans="1:6" ht="12.75" customHeight="1" x14ac:dyDescent="0.2">
      <c r="A23" s="29" t="s">
        <v>21</v>
      </c>
      <c r="B23" s="29" t="s">
        <v>76</v>
      </c>
      <c r="C23" s="29" t="s">
        <v>77</v>
      </c>
      <c r="D23" s="31">
        <f t="shared" si="0"/>
        <v>0.97826086956521741</v>
      </c>
      <c r="E23" s="32">
        <v>46</v>
      </c>
      <c r="F23" s="32">
        <v>1</v>
      </c>
    </row>
    <row r="24" spans="1:6" ht="12.75" customHeight="1" x14ac:dyDescent="0.2">
      <c r="A24" s="29" t="s">
        <v>22</v>
      </c>
      <c r="B24" s="29" t="s">
        <v>78</v>
      </c>
      <c r="C24" s="29" t="s">
        <v>79</v>
      </c>
      <c r="D24" s="31">
        <f t="shared" si="0"/>
        <v>0.95649237893112093</v>
      </c>
      <c r="E24" s="32">
        <v>10366</v>
      </c>
      <c r="F24" s="32">
        <v>451</v>
      </c>
    </row>
    <row r="25" spans="1:6" ht="12.75" customHeight="1" x14ac:dyDescent="0.2">
      <c r="A25" s="29" t="s">
        <v>32</v>
      </c>
      <c r="B25" s="30" t="s">
        <v>80</v>
      </c>
      <c r="C25" s="29" t="s">
        <v>81</v>
      </c>
      <c r="D25" s="31">
        <f t="shared" si="0"/>
        <v>0.98656750938495208</v>
      </c>
      <c r="E25" s="32">
        <v>56207</v>
      </c>
      <c r="F25" s="32">
        <v>755</v>
      </c>
    </row>
    <row r="26" spans="1:6" ht="12.75" customHeight="1" x14ac:dyDescent="0.2">
      <c r="A26" s="29" t="s">
        <v>32</v>
      </c>
      <c r="B26" s="29" t="s">
        <v>82</v>
      </c>
      <c r="C26" s="29" t="s">
        <v>83</v>
      </c>
      <c r="D26" s="31">
        <f t="shared" si="0"/>
        <v>0.97316821465428271</v>
      </c>
      <c r="E26" s="32">
        <v>969</v>
      </c>
      <c r="F26" s="32">
        <v>26</v>
      </c>
    </row>
    <row r="27" spans="1:6" ht="12.75" customHeight="1" x14ac:dyDescent="0.2">
      <c r="A27" s="29" t="s">
        <v>32</v>
      </c>
      <c r="B27" s="29" t="s">
        <v>84</v>
      </c>
      <c r="C27" s="29" t="s">
        <v>85</v>
      </c>
      <c r="D27" s="31">
        <f t="shared" si="0"/>
        <v>0.9828850855745721</v>
      </c>
      <c r="E27" s="32">
        <v>409</v>
      </c>
      <c r="F27" s="32">
        <v>7</v>
      </c>
    </row>
    <row r="28" spans="1:6" ht="12.75" customHeight="1" x14ac:dyDescent="0.2">
      <c r="A28" s="29" t="s">
        <v>32</v>
      </c>
      <c r="B28" s="29" t="s">
        <v>86</v>
      </c>
      <c r="C28" s="29" t="s">
        <v>87</v>
      </c>
      <c r="D28" s="31">
        <f t="shared" si="0"/>
        <v>0.97787720606512551</v>
      </c>
      <c r="E28" s="32">
        <v>4023</v>
      </c>
      <c r="F28" s="32">
        <v>89</v>
      </c>
    </row>
    <row r="29" spans="1:6" ht="12.75" customHeight="1" x14ac:dyDescent="0.2">
      <c r="A29" s="29" t="s">
        <v>27</v>
      </c>
      <c r="B29" s="29" t="s">
        <v>88</v>
      </c>
      <c r="C29" s="29" t="s">
        <v>89</v>
      </c>
      <c r="D29" s="31">
        <f t="shared" si="0"/>
        <v>0.98139365195184236</v>
      </c>
      <c r="E29" s="32">
        <v>2741</v>
      </c>
      <c r="F29" s="32">
        <v>51</v>
      </c>
    </row>
    <row r="30" spans="1:6" ht="12.75" customHeight="1" x14ac:dyDescent="0.2">
      <c r="A30" s="29" t="s">
        <v>27</v>
      </c>
      <c r="B30" s="29" t="s">
        <v>90</v>
      </c>
      <c r="C30" s="29" t="s">
        <v>91</v>
      </c>
      <c r="D30" s="31">
        <f t="shared" si="0"/>
        <v>0.97986775049488273</v>
      </c>
      <c r="E30" s="32">
        <v>23743</v>
      </c>
      <c r="F30" s="32">
        <v>478</v>
      </c>
    </row>
    <row r="31" spans="1:6" ht="12.75" customHeight="1" x14ac:dyDescent="0.2">
      <c r="A31" s="29" t="s">
        <v>27</v>
      </c>
      <c r="B31" s="29" t="s">
        <v>92</v>
      </c>
      <c r="C31" s="29" t="s">
        <v>93</v>
      </c>
      <c r="D31" s="31">
        <f t="shared" si="0"/>
        <v>0.9733939000648929</v>
      </c>
      <c r="E31" s="32">
        <v>1541</v>
      </c>
      <c r="F31" s="32">
        <v>41</v>
      </c>
    </row>
    <row r="32" spans="1:6" ht="12.75" customHeight="1" x14ac:dyDescent="0.2">
      <c r="A32" s="29" t="s">
        <v>20</v>
      </c>
      <c r="B32" s="29" t="s">
        <v>94</v>
      </c>
      <c r="C32" s="29" t="s">
        <v>95</v>
      </c>
      <c r="D32" s="31">
        <f t="shared" si="0"/>
        <v>0.99326234269119074</v>
      </c>
      <c r="E32" s="32">
        <v>25825</v>
      </c>
      <c r="F32" s="32">
        <v>174</v>
      </c>
    </row>
    <row r="33" spans="1:6" ht="12.75" customHeight="1" x14ac:dyDescent="0.2">
      <c r="A33" s="29" t="s">
        <v>30</v>
      </c>
      <c r="B33" s="29" t="s">
        <v>96</v>
      </c>
      <c r="C33" s="29" t="s">
        <v>97</v>
      </c>
      <c r="D33" s="31">
        <f t="shared" si="0"/>
        <v>0.97044812985179962</v>
      </c>
      <c r="E33" s="32">
        <v>11336</v>
      </c>
      <c r="F33" s="32">
        <v>335</v>
      </c>
    </row>
    <row r="34" spans="1:6" ht="12.75" customHeight="1" x14ac:dyDescent="0.2">
      <c r="A34" s="29" t="s">
        <v>33</v>
      </c>
      <c r="B34" s="30" t="s">
        <v>98</v>
      </c>
      <c r="C34" s="29" t="s">
        <v>99</v>
      </c>
      <c r="D34" s="31">
        <f t="shared" si="0"/>
        <v>0.99169632265717678</v>
      </c>
      <c r="E34" s="32">
        <v>3372</v>
      </c>
      <c r="F34" s="32">
        <v>28</v>
      </c>
    </row>
    <row r="35" spans="1:6" ht="12.75" customHeight="1" x14ac:dyDescent="0.2">
      <c r="A35" s="29" t="s">
        <v>33</v>
      </c>
      <c r="B35" s="29" t="s">
        <v>100</v>
      </c>
      <c r="C35" s="29" t="s">
        <v>101</v>
      </c>
      <c r="D35" s="31">
        <f t="shared" si="0"/>
        <v>0.99585457016649681</v>
      </c>
      <c r="E35" s="32">
        <v>14715</v>
      </c>
      <c r="F35" s="32">
        <v>61</v>
      </c>
    </row>
    <row r="36" spans="1:6" ht="12.75" customHeight="1" x14ac:dyDescent="0.2">
      <c r="A36" s="29" t="s">
        <v>33</v>
      </c>
      <c r="B36" s="29" t="s">
        <v>102</v>
      </c>
      <c r="C36" s="29" t="s">
        <v>103</v>
      </c>
      <c r="D36" s="31">
        <f t="shared" si="0"/>
        <v>0.97620429483459081</v>
      </c>
      <c r="E36" s="32">
        <v>1723</v>
      </c>
      <c r="F36" s="32">
        <v>41</v>
      </c>
    </row>
    <row r="37" spans="1:6" ht="12.75" customHeight="1" x14ac:dyDescent="0.2">
      <c r="A37" s="29" t="s">
        <v>33</v>
      </c>
      <c r="B37" s="29" t="s">
        <v>104</v>
      </c>
      <c r="C37" s="29" t="s">
        <v>105</v>
      </c>
      <c r="D37" s="31">
        <f t="shared" si="0"/>
        <v>0.98249452954048144</v>
      </c>
      <c r="E37" s="32">
        <v>2742</v>
      </c>
      <c r="F37" s="32">
        <v>48</v>
      </c>
    </row>
    <row r="38" spans="1:6" ht="12.75" customHeight="1" x14ac:dyDescent="0.2">
      <c r="A38" s="29" t="s">
        <v>34</v>
      </c>
      <c r="B38" s="30" t="s">
        <v>106</v>
      </c>
      <c r="C38" s="29" t="s">
        <v>107</v>
      </c>
      <c r="D38" s="31">
        <f t="shared" si="0"/>
        <v>0.97571743929359822</v>
      </c>
      <c r="E38" s="32">
        <v>453</v>
      </c>
      <c r="F38" s="32">
        <v>11</v>
      </c>
    </row>
    <row r="39" spans="1:6" ht="12.75" customHeight="1" x14ac:dyDescent="0.2">
      <c r="A39" s="29" t="s">
        <v>34</v>
      </c>
      <c r="B39" s="29" t="s">
        <v>108</v>
      </c>
      <c r="C39" s="29" t="s">
        <v>109</v>
      </c>
      <c r="D39" s="31">
        <f t="shared" si="0"/>
        <v>0.97089994611101127</v>
      </c>
      <c r="E39" s="32">
        <v>5567</v>
      </c>
      <c r="F39" s="32">
        <v>162</v>
      </c>
    </row>
    <row r="40" spans="1:6" ht="12.75" customHeight="1" x14ac:dyDescent="0.2">
      <c r="A40" s="29" t="s">
        <v>34</v>
      </c>
      <c r="B40" s="29" t="s">
        <v>110</v>
      </c>
      <c r="C40" s="29" t="s">
        <v>111</v>
      </c>
      <c r="D40" s="31">
        <f t="shared" si="0"/>
        <v>0.98231771080901231</v>
      </c>
      <c r="E40" s="32">
        <v>10519</v>
      </c>
      <c r="F40" s="32">
        <v>186</v>
      </c>
    </row>
    <row r="41" spans="1:6" ht="12.75" customHeight="1" x14ac:dyDescent="0.2">
      <c r="A41" s="29" t="s">
        <v>34</v>
      </c>
      <c r="B41" s="29" t="s">
        <v>112</v>
      </c>
      <c r="C41" s="29" t="s">
        <v>113</v>
      </c>
      <c r="D41" s="31">
        <f t="shared" si="0"/>
        <v>0.93521295740851829</v>
      </c>
      <c r="E41" s="32">
        <v>8335</v>
      </c>
      <c r="F41" s="32">
        <v>540</v>
      </c>
    </row>
    <row r="42" spans="1:6" ht="12.75" customHeight="1" x14ac:dyDescent="0.2">
      <c r="A42" s="29" t="s">
        <v>34</v>
      </c>
      <c r="B42" s="29" t="s">
        <v>114</v>
      </c>
      <c r="C42" s="29" t="s">
        <v>115</v>
      </c>
      <c r="D42" s="31">
        <f t="shared" si="0"/>
        <v>0.99322799097065462</v>
      </c>
      <c r="E42" s="32">
        <v>443</v>
      </c>
      <c r="F42" s="32">
        <v>3</v>
      </c>
    </row>
    <row r="43" spans="1:6" ht="12.75" customHeight="1" x14ac:dyDescent="0.2">
      <c r="A43" s="29" t="s">
        <v>34</v>
      </c>
      <c r="B43" s="29" t="s">
        <v>116</v>
      </c>
      <c r="C43" s="29" t="s">
        <v>117</v>
      </c>
      <c r="D43" s="31">
        <f t="shared" si="0"/>
        <v>0.9509803921568627</v>
      </c>
      <c r="E43" s="32">
        <v>510</v>
      </c>
      <c r="F43" s="32">
        <v>25</v>
      </c>
    </row>
    <row r="44" spans="1:6" ht="12.75" customHeight="1" x14ac:dyDescent="0.2">
      <c r="A44" s="29" t="s">
        <v>34</v>
      </c>
      <c r="B44" s="29" t="s">
        <v>118</v>
      </c>
      <c r="C44" s="29" t="s">
        <v>119</v>
      </c>
      <c r="D44" s="31">
        <f t="shared" si="0"/>
        <v>0.98417005879692443</v>
      </c>
      <c r="E44" s="32">
        <v>2211</v>
      </c>
      <c r="F44" s="32">
        <v>35</v>
      </c>
    </row>
    <row r="45" spans="1:6" ht="12.75" customHeight="1" x14ac:dyDescent="0.2">
      <c r="A45" s="29" t="s">
        <v>34</v>
      </c>
      <c r="B45" s="29" t="s">
        <v>120</v>
      </c>
      <c r="C45" s="29" t="s">
        <v>121</v>
      </c>
      <c r="D45" s="31">
        <f t="shared" si="0"/>
        <v>0.97092547092547088</v>
      </c>
      <c r="E45" s="32">
        <v>4884</v>
      </c>
      <c r="F45" s="32">
        <v>142</v>
      </c>
    </row>
    <row r="46" spans="1:6" ht="12.75" customHeight="1" x14ac:dyDescent="0.2">
      <c r="A46" s="29" t="s">
        <v>34</v>
      </c>
      <c r="B46" s="29" t="s">
        <v>122</v>
      </c>
      <c r="C46" s="29" t="s">
        <v>123</v>
      </c>
      <c r="D46" s="31">
        <f t="shared" si="0"/>
        <v>0.98283261802575106</v>
      </c>
      <c r="E46" s="32">
        <v>233</v>
      </c>
      <c r="F46" s="32">
        <v>4</v>
      </c>
    </row>
    <row r="47" spans="1:6" ht="12.75" customHeight="1" x14ac:dyDescent="0.2">
      <c r="A47" s="29" t="s">
        <v>34</v>
      </c>
      <c r="B47" s="29" t="s">
        <v>124</v>
      </c>
      <c r="C47" s="29" t="s">
        <v>125</v>
      </c>
      <c r="D47" s="31">
        <f t="shared" si="0"/>
        <v>0.97189575881451196</v>
      </c>
      <c r="E47" s="32">
        <v>1957</v>
      </c>
      <c r="F47" s="32">
        <v>55</v>
      </c>
    </row>
    <row r="48" spans="1:6" ht="12.75" customHeight="1" x14ac:dyDescent="0.2">
      <c r="A48" s="29" t="s">
        <v>34</v>
      </c>
      <c r="B48" s="29" t="s">
        <v>126</v>
      </c>
      <c r="C48" s="29" t="s">
        <v>127</v>
      </c>
      <c r="D48" s="31">
        <f t="shared" si="0"/>
        <v>0.97877358490566035</v>
      </c>
      <c r="E48" s="32">
        <v>424</v>
      </c>
      <c r="F48" s="32">
        <v>9</v>
      </c>
    </row>
    <row r="49" spans="1:6" ht="12.75" customHeight="1" x14ac:dyDescent="0.2">
      <c r="A49" s="29" t="s">
        <v>34</v>
      </c>
      <c r="B49" s="29" t="s">
        <v>128</v>
      </c>
      <c r="C49" s="29" t="s">
        <v>129</v>
      </c>
      <c r="D49" s="31">
        <f t="shared" si="0"/>
        <v>0.91818181818181821</v>
      </c>
      <c r="E49" s="32">
        <v>110</v>
      </c>
      <c r="F49" s="32">
        <v>9</v>
      </c>
    </row>
    <row r="50" spans="1:6" ht="12.75" customHeight="1" x14ac:dyDescent="0.2">
      <c r="A50" s="29" t="s">
        <v>34</v>
      </c>
      <c r="B50" s="29" t="s">
        <v>130</v>
      </c>
      <c r="C50" s="29" t="s">
        <v>131</v>
      </c>
      <c r="D50" s="31">
        <f t="shared" si="0"/>
        <v>0.9763613861386139</v>
      </c>
      <c r="E50" s="32">
        <v>24240</v>
      </c>
      <c r="F50" s="32">
        <v>573</v>
      </c>
    </row>
    <row r="51" spans="1:6" ht="12.75" customHeight="1" x14ac:dyDescent="0.2">
      <c r="A51" s="29" t="s">
        <v>34</v>
      </c>
      <c r="B51" s="29" t="s">
        <v>132</v>
      </c>
      <c r="C51" s="29" t="s">
        <v>133</v>
      </c>
      <c r="D51" s="31">
        <f t="shared" si="0"/>
        <v>0.94541269319302856</v>
      </c>
      <c r="E51" s="32">
        <v>6082</v>
      </c>
      <c r="F51" s="32">
        <v>332</v>
      </c>
    </row>
    <row r="52" spans="1:6" ht="12.75" customHeight="1" x14ac:dyDescent="0.2">
      <c r="A52" s="29" t="s">
        <v>34</v>
      </c>
      <c r="B52" s="29" t="s">
        <v>134</v>
      </c>
      <c r="C52" s="29" t="s">
        <v>135</v>
      </c>
      <c r="D52" s="31">
        <f t="shared" si="0"/>
        <v>0.97590361445783136</v>
      </c>
      <c r="E52" s="32">
        <v>166</v>
      </c>
      <c r="F52" s="32">
        <v>4</v>
      </c>
    </row>
    <row r="53" spans="1:6" ht="12.75" customHeight="1" x14ac:dyDescent="0.2">
      <c r="A53" s="29" t="s">
        <v>38</v>
      </c>
      <c r="B53" s="29" t="s">
        <v>136</v>
      </c>
      <c r="C53" s="29" t="s">
        <v>137</v>
      </c>
      <c r="D53" s="31">
        <f t="shared" si="0"/>
        <v>0.98648172093569997</v>
      </c>
      <c r="E53" s="32">
        <v>17014</v>
      </c>
      <c r="F53" s="32">
        <v>230</v>
      </c>
    </row>
    <row r="54" spans="1:6" ht="12.75" customHeight="1" x14ac:dyDescent="0.2">
      <c r="A54" s="29" t="s">
        <v>29</v>
      </c>
      <c r="B54" s="29" t="s">
        <v>138</v>
      </c>
      <c r="C54" s="29" t="s">
        <v>139</v>
      </c>
      <c r="D54" s="31">
        <f t="shared" si="0"/>
        <v>0.90909090909090906</v>
      </c>
      <c r="E54" s="32">
        <v>11</v>
      </c>
      <c r="F54" s="32">
        <v>1</v>
      </c>
    </row>
    <row r="55" spans="1:6" ht="12.75" customHeight="1" x14ac:dyDescent="0.2">
      <c r="A55" s="29" t="s">
        <v>29</v>
      </c>
      <c r="B55" s="29" t="s">
        <v>140</v>
      </c>
      <c r="C55" s="29" t="s">
        <v>141</v>
      </c>
      <c r="D55" s="31">
        <f t="shared" si="0"/>
        <v>0.99453153481589496</v>
      </c>
      <c r="E55" s="32">
        <v>5486</v>
      </c>
      <c r="F55" s="32">
        <v>30</v>
      </c>
    </row>
    <row r="56" spans="1:6" ht="12.75" customHeight="1" x14ac:dyDescent="0.2">
      <c r="A56" s="29" t="s">
        <v>29</v>
      </c>
      <c r="B56" s="29" t="s">
        <v>142</v>
      </c>
      <c r="C56" s="29" t="s">
        <v>143</v>
      </c>
      <c r="D56" s="31"/>
      <c r="E56" s="32"/>
      <c r="F56" s="32"/>
    </row>
    <row r="57" spans="1:6" ht="12.75" customHeight="1" x14ac:dyDescent="0.2">
      <c r="A57" s="29" t="s">
        <v>37</v>
      </c>
      <c r="B57" s="29" t="s">
        <v>144</v>
      </c>
      <c r="C57" s="29" t="s">
        <v>145</v>
      </c>
      <c r="D57" s="31">
        <f t="shared" ref="D57:D138" si="1">1-(F57/E57)</f>
        <v>0.97716765732616284</v>
      </c>
      <c r="E57" s="32">
        <v>10599</v>
      </c>
      <c r="F57" s="32">
        <v>242</v>
      </c>
    </row>
    <row r="58" spans="1:6" ht="12.75" customHeight="1" x14ac:dyDescent="0.2">
      <c r="A58" s="29" t="s">
        <v>37</v>
      </c>
      <c r="B58" s="30" t="s">
        <v>146</v>
      </c>
      <c r="C58" s="29" t="s">
        <v>147</v>
      </c>
      <c r="D58" s="31">
        <f t="shared" si="1"/>
        <v>0.99516370846834645</v>
      </c>
      <c r="E58" s="32">
        <v>20677</v>
      </c>
      <c r="F58" s="32">
        <v>100</v>
      </c>
    </row>
    <row r="59" spans="1:6" ht="12.75" customHeight="1" x14ac:dyDescent="0.2">
      <c r="A59" s="29" t="s">
        <v>37</v>
      </c>
      <c r="B59" s="30" t="s">
        <v>148</v>
      </c>
      <c r="C59" s="29" t="s">
        <v>149</v>
      </c>
      <c r="D59" s="31">
        <f t="shared" si="1"/>
        <v>0.99292108147606872</v>
      </c>
      <c r="E59" s="32">
        <v>43792</v>
      </c>
      <c r="F59" s="32">
        <v>310</v>
      </c>
    </row>
    <row r="60" spans="1:6" ht="12.75" customHeight="1" x14ac:dyDescent="0.2">
      <c r="A60" s="29" t="s">
        <v>37</v>
      </c>
      <c r="B60" s="29" t="s">
        <v>150</v>
      </c>
      <c r="C60" s="29" t="s">
        <v>151</v>
      </c>
      <c r="D60" s="31">
        <f t="shared" si="1"/>
        <v>0.99514724456557868</v>
      </c>
      <c r="E60" s="32">
        <v>15043</v>
      </c>
      <c r="F60" s="32">
        <v>73</v>
      </c>
    </row>
    <row r="61" spans="1:6" ht="12.75" customHeight="1" x14ac:dyDescent="0.2">
      <c r="A61" s="29" t="s">
        <v>37</v>
      </c>
      <c r="B61" s="29" t="s">
        <v>152</v>
      </c>
      <c r="C61" s="29" t="s">
        <v>153</v>
      </c>
      <c r="D61" s="31">
        <f t="shared" si="1"/>
        <v>0.97464306625230823</v>
      </c>
      <c r="E61" s="32">
        <v>44406</v>
      </c>
      <c r="F61" s="32">
        <v>1126</v>
      </c>
    </row>
    <row r="62" spans="1:6" ht="12.75" customHeight="1" x14ac:dyDescent="0.2">
      <c r="A62" s="29" t="s">
        <v>37</v>
      </c>
      <c r="B62" s="29" t="s">
        <v>154</v>
      </c>
      <c r="C62" s="29" t="s">
        <v>155</v>
      </c>
      <c r="D62" s="31">
        <f t="shared" si="1"/>
        <v>0.95221898283122774</v>
      </c>
      <c r="E62" s="32">
        <v>30870</v>
      </c>
      <c r="F62" s="32">
        <v>1475</v>
      </c>
    </row>
    <row r="63" spans="1:6" ht="12.75" customHeight="1" x14ac:dyDescent="0.2">
      <c r="A63" s="29" t="s">
        <v>37</v>
      </c>
      <c r="B63" s="29" t="s">
        <v>156</v>
      </c>
      <c r="C63" s="29" t="s">
        <v>157</v>
      </c>
      <c r="D63" s="31">
        <f t="shared" si="1"/>
        <v>0.98724370533627193</v>
      </c>
      <c r="E63" s="32">
        <v>44919</v>
      </c>
      <c r="F63" s="32">
        <v>573</v>
      </c>
    </row>
    <row r="64" spans="1:6" ht="12.75" customHeight="1" x14ac:dyDescent="0.2">
      <c r="A64" s="29" t="s">
        <v>23</v>
      </c>
      <c r="B64" s="30" t="s">
        <v>158</v>
      </c>
      <c r="C64" s="29" t="s">
        <v>159</v>
      </c>
      <c r="D64" s="31">
        <f t="shared" si="1"/>
        <v>0.92682926829268297</v>
      </c>
      <c r="E64" s="32">
        <v>82</v>
      </c>
      <c r="F64" s="32">
        <v>6</v>
      </c>
    </row>
    <row r="65" spans="1:6" ht="12.75" customHeight="1" x14ac:dyDescent="0.2">
      <c r="A65" s="29" t="s">
        <v>23</v>
      </c>
      <c r="B65" s="30" t="s">
        <v>160</v>
      </c>
      <c r="C65" s="29" t="s">
        <v>161</v>
      </c>
      <c r="D65" s="31">
        <f t="shared" si="1"/>
        <v>1</v>
      </c>
      <c r="E65" s="32">
        <v>1</v>
      </c>
      <c r="F65" s="32">
        <v>0</v>
      </c>
    </row>
    <row r="66" spans="1:6" ht="12.75" customHeight="1" x14ac:dyDescent="0.2">
      <c r="A66" s="29" t="s">
        <v>23</v>
      </c>
      <c r="B66" s="30" t="s">
        <v>162</v>
      </c>
      <c r="C66" s="29" t="s">
        <v>163</v>
      </c>
      <c r="D66" s="31">
        <f t="shared" si="1"/>
        <v>0.91793653012721932</v>
      </c>
      <c r="E66" s="32">
        <v>7153</v>
      </c>
      <c r="F66" s="32">
        <v>587</v>
      </c>
    </row>
    <row r="67" spans="1:6" ht="12.75" customHeight="1" x14ac:dyDescent="0.2">
      <c r="A67" s="29" t="s">
        <v>23</v>
      </c>
      <c r="B67" s="30" t="s">
        <v>164</v>
      </c>
      <c r="C67" s="29" t="s">
        <v>165</v>
      </c>
      <c r="D67" s="31">
        <f t="shared" si="1"/>
        <v>0.91855203619909498</v>
      </c>
      <c r="E67" s="32">
        <v>442</v>
      </c>
      <c r="F67" s="32">
        <v>36</v>
      </c>
    </row>
    <row r="68" spans="1:6" ht="12.75" customHeight="1" x14ac:dyDescent="0.2">
      <c r="A68" s="29" t="s">
        <v>23</v>
      </c>
      <c r="B68" s="29" t="s">
        <v>166</v>
      </c>
      <c r="C68" s="29" t="s">
        <v>167</v>
      </c>
      <c r="D68" s="31">
        <f t="shared" si="1"/>
        <v>0.92556634304207119</v>
      </c>
      <c r="E68" s="32">
        <v>309</v>
      </c>
      <c r="F68" s="32">
        <v>23</v>
      </c>
    </row>
    <row r="69" spans="1:6" ht="12.75" customHeight="1" x14ac:dyDescent="0.2">
      <c r="A69" s="29" t="s">
        <v>23</v>
      </c>
      <c r="B69" s="29" t="s">
        <v>168</v>
      </c>
      <c r="C69" s="29" t="s">
        <v>169</v>
      </c>
      <c r="D69" s="31">
        <f t="shared" si="1"/>
        <v>0.78504672897196259</v>
      </c>
      <c r="E69" s="32">
        <v>107</v>
      </c>
      <c r="F69" s="32">
        <v>23</v>
      </c>
    </row>
    <row r="70" spans="1:6" ht="12.75" customHeight="1" x14ac:dyDescent="0.2">
      <c r="A70" s="29" t="s">
        <v>23</v>
      </c>
      <c r="B70" s="29" t="s">
        <v>170</v>
      </c>
      <c r="C70" s="29" t="s">
        <v>171</v>
      </c>
      <c r="D70" s="31">
        <f t="shared" si="1"/>
        <v>0.82565789473684215</v>
      </c>
      <c r="E70" s="32">
        <v>304</v>
      </c>
      <c r="F70" s="32">
        <v>53</v>
      </c>
    </row>
    <row r="71" spans="1:6" ht="12.75" customHeight="1" x14ac:dyDescent="0.2">
      <c r="A71" s="29" t="s">
        <v>23</v>
      </c>
      <c r="B71" s="29" t="s">
        <v>172</v>
      </c>
      <c r="C71" s="29" t="s">
        <v>173</v>
      </c>
      <c r="D71" s="31">
        <f t="shared" si="1"/>
        <v>0.90523504273504274</v>
      </c>
      <c r="E71" s="32">
        <v>9360</v>
      </c>
      <c r="F71" s="32">
        <v>887</v>
      </c>
    </row>
    <row r="72" spans="1:6" ht="12.75" customHeight="1" x14ac:dyDescent="0.2">
      <c r="A72" s="29" t="s">
        <v>23</v>
      </c>
      <c r="B72" s="29" t="s">
        <v>174</v>
      </c>
      <c r="C72" s="29" t="s">
        <v>175</v>
      </c>
      <c r="D72" s="31">
        <f t="shared" si="1"/>
        <v>0.86529126213592233</v>
      </c>
      <c r="E72" s="32">
        <v>824</v>
      </c>
      <c r="F72" s="32">
        <v>111</v>
      </c>
    </row>
    <row r="73" spans="1:6" ht="12.75" customHeight="1" x14ac:dyDescent="0.2">
      <c r="A73" s="29" t="s">
        <v>23</v>
      </c>
      <c r="B73" s="29" t="s">
        <v>176</v>
      </c>
      <c r="C73" s="29" t="s">
        <v>177</v>
      </c>
      <c r="D73" s="31">
        <f t="shared" si="1"/>
        <v>0.91209927611168562</v>
      </c>
      <c r="E73" s="32">
        <v>967</v>
      </c>
      <c r="F73" s="32">
        <v>85</v>
      </c>
    </row>
    <row r="74" spans="1:6" ht="12.75" customHeight="1" x14ac:dyDescent="0.2">
      <c r="A74" s="29" t="s">
        <v>23</v>
      </c>
      <c r="B74" s="30" t="s">
        <v>178</v>
      </c>
      <c r="C74" s="29" t="s">
        <v>179</v>
      </c>
      <c r="D74" s="31">
        <f t="shared" si="1"/>
        <v>0.92367000771010022</v>
      </c>
      <c r="E74" s="32">
        <v>1297</v>
      </c>
      <c r="F74" s="32">
        <v>99</v>
      </c>
    </row>
    <row r="75" spans="1:6" ht="12.75" customHeight="1" x14ac:dyDescent="0.2">
      <c r="A75" s="29" t="s">
        <v>23</v>
      </c>
      <c r="B75" s="29" t="s">
        <v>180</v>
      </c>
      <c r="C75" s="29" t="s">
        <v>181</v>
      </c>
      <c r="D75" s="31">
        <f t="shared" si="1"/>
        <v>0.92409240924092406</v>
      </c>
      <c r="E75" s="32">
        <v>303</v>
      </c>
      <c r="F75" s="32">
        <v>23</v>
      </c>
    </row>
    <row r="76" spans="1:6" ht="12.75" customHeight="1" x14ac:dyDescent="0.2">
      <c r="A76" s="29" t="s">
        <v>23</v>
      </c>
      <c r="B76" s="29" t="s">
        <v>182</v>
      </c>
      <c r="C76" s="29" t="s">
        <v>183</v>
      </c>
      <c r="D76" s="31">
        <f t="shared" si="1"/>
        <v>0.8267148014440433</v>
      </c>
      <c r="E76" s="32">
        <v>277</v>
      </c>
      <c r="F76" s="32">
        <v>48</v>
      </c>
    </row>
    <row r="77" spans="1:6" ht="12.75" customHeight="1" x14ac:dyDescent="0.2">
      <c r="A77" s="29" t="s">
        <v>23</v>
      </c>
      <c r="B77" s="29" t="s">
        <v>184</v>
      </c>
      <c r="C77" s="29" t="s">
        <v>185</v>
      </c>
      <c r="D77" s="31">
        <f t="shared" si="1"/>
        <v>0.88668555240793201</v>
      </c>
      <c r="E77" s="32">
        <v>353</v>
      </c>
      <c r="F77" s="32">
        <v>40</v>
      </c>
    </row>
    <row r="78" spans="1:6" ht="12.75" customHeight="1" x14ac:dyDescent="0.2">
      <c r="A78" s="29" t="s">
        <v>23</v>
      </c>
      <c r="B78" s="30" t="s">
        <v>186</v>
      </c>
      <c r="C78" s="29" t="s">
        <v>187</v>
      </c>
      <c r="D78" s="31">
        <f t="shared" si="1"/>
        <v>0.88057742782152226</v>
      </c>
      <c r="E78" s="32">
        <v>2286</v>
      </c>
      <c r="F78" s="32">
        <v>273</v>
      </c>
    </row>
    <row r="79" spans="1:6" ht="12.75" customHeight="1" x14ac:dyDescent="0.2">
      <c r="A79" s="29" t="s">
        <v>23</v>
      </c>
      <c r="B79" s="29" t="s">
        <v>188</v>
      </c>
      <c r="C79" s="29" t="s">
        <v>189</v>
      </c>
      <c r="D79" s="31">
        <f t="shared" si="1"/>
        <v>0.91744840525328331</v>
      </c>
      <c r="E79" s="32">
        <v>1066</v>
      </c>
      <c r="F79" s="32">
        <v>88</v>
      </c>
    </row>
    <row r="80" spans="1:6" ht="12.75" customHeight="1" x14ac:dyDescent="0.2">
      <c r="A80" s="29" t="s">
        <v>23</v>
      </c>
      <c r="B80" s="29" t="s">
        <v>190</v>
      </c>
      <c r="C80" s="29" t="s">
        <v>191</v>
      </c>
      <c r="D80" s="31">
        <f t="shared" si="1"/>
        <v>0.92067406494040283</v>
      </c>
      <c r="E80" s="32">
        <v>2433</v>
      </c>
      <c r="F80" s="32">
        <v>193</v>
      </c>
    </row>
    <row r="81" spans="1:6" ht="12.75" customHeight="1" x14ac:dyDescent="0.2">
      <c r="A81" s="29" t="s">
        <v>23</v>
      </c>
      <c r="B81" s="30" t="s">
        <v>192</v>
      </c>
      <c r="C81" s="29" t="s">
        <v>193</v>
      </c>
      <c r="D81" s="31">
        <f t="shared" si="1"/>
        <v>0.86213826366559487</v>
      </c>
      <c r="E81" s="32">
        <v>2488</v>
      </c>
      <c r="F81" s="32">
        <v>343</v>
      </c>
    </row>
    <row r="82" spans="1:6" ht="12.75" customHeight="1" x14ac:dyDescent="0.2">
      <c r="A82" s="29" t="s">
        <v>23</v>
      </c>
      <c r="B82" s="29" t="s">
        <v>194</v>
      </c>
      <c r="C82" s="29" t="s">
        <v>195</v>
      </c>
      <c r="D82" s="31">
        <f t="shared" si="1"/>
        <v>0.84121320249776987</v>
      </c>
      <c r="E82" s="32">
        <v>1121</v>
      </c>
      <c r="F82" s="32">
        <v>178</v>
      </c>
    </row>
    <row r="83" spans="1:6" ht="12.75" customHeight="1" x14ac:dyDescent="0.2">
      <c r="A83" s="29" t="s">
        <v>23</v>
      </c>
      <c r="B83" s="29" t="s">
        <v>196</v>
      </c>
      <c r="C83" s="29" t="s">
        <v>197</v>
      </c>
      <c r="D83" s="31">
        <f t="shared" si="1"/>
        <v>0.8928571428571429</v>
      </c>
      <c r="E83" s="32">
        <v>532</v>
      </c>
      <c r="F83" s="32">
        <v>57</v>
      </c>
    </row>
    <row r="84" spans="1:6" ht="12.75" customHeight="1" x14ac:dyDescent="0.2">
      <c r="A84" s="29" t="s">
        <v>23</v>
      </c>
      <c r="B84" s="29" t="s">
        <v>198</v>
      </c>
      <c r="C84" s="29" t="s">
        <v>199</v>
      </c>
      <c r="D84" s="31">
        <f t="shared" si="1"/>
        <v>0.88100528695119151</v>
      </c>
      <c r="E84" s="32">
        <v>13051</v>
      </c>
      <c r="F84" s="32">
        <v>1553</v>
      </c>
    </row>
    <row r="85" spans="1:6" ht="12.75" customHeight="1" x14ac:dyDescent="0.2">
      <c r="A85" s="29" t="s">
        <v>23</v>
      </c>
      <c r="B85" s="30" t="s">
        <v>200</v>
      </c>
      <c r="C85" s="29" t="s">
        <v>201</v>
      </c>
      <c r="D85" s="31">
        <f t="shared" si="1"/>
        <v>0.88461538461538458</v>
      </c>
      <c r="E85" s="32">
        <v>416</v>
      </c>
      <c r="F85" s="32">
        <v>48</v>
      </c>
    </row>
    <row r="86" spans="1:6" ht="12.75" customHeight="1" x14ac:dyDescent="0.2">
      <c r="A86" s="29" t="s">
        <v>23</v>
      </c>
      <c r="B86" s="29" t="s">
        <v>202</v>
      </c>
      <c r="C86" s="29" t="s">
        <v>203</v>
      </c>
      <c r="D86" s="31">
        <f t="shared" si="1"/>
        <v>0.91729323308270683</v>
      </c>
      <c r="E86" s="32">
        <v>798</v>
      </c>
      <c r="F86" s="32">
        <v>66</v>
      </c>
    </row>
    <row r="87" spans="1:6" ht="12.75" customHeight="1" x14ac:dyDescent="0.2">
      <c r="A87" s="29" t="s">
        <v>23</v>
      </c>
      <c r="B87" s="29" t="s">
        <v>204</v>
      </c>
      <c r="C87" s="29" t="s">
        <v>205</v>
      </c>
      <c r="D87" s="31">
        <f t="shared" si="1"/>
        <v>0.91358024691358031</v>
      </c>
      <c r="E87" s="32">
        <v>162</v>
      </c>
      <c r="F87" s="32">
        <v>14</v>
      </c>
    </row>
    <row r="88" spans="1:6" ht="12.75" customHeight="1" x14ac:dyDescent="0.2">
      <c r="A88" s="29" t="s">
        <v>23</v>
      </c>
      <c r="B88" s="29" t="s">
        <v>206</v>
      </c>
      <c r="C88" s="29" t="s">
        <v>207</v>
      </c>
      <c r="D88" s="31">
        <f t="shared" si="1"/>
        <v>0.90987124463519309</v>
      </c>
      <c r="E88" s="32">
        <v>699</v>
      </c>
      <c r="F88" s="32">
        <v>63</v>
      </c>
    </row>
    <row r="89" spans="1:6" ht="12.75" customHeight="1" x14ac:dyDescent="0.2">
      <c r="A89" s="29" t="s">
        <v>23</v>
      </c>
      <c r="B89" s="29" t="s">
        <v>208</v>
      </c>
      <c r="C89" s="29" t="s">
        <v>209</v>
      </c>
      <c r="D89" s="31">
        <f t="shared" si="1"/>
        <v>0.96446530338585312</v>
      </c>
      <c r="E89" s="32">
        <v>2983</v>
      </c>
      <c r="F89" s="32">
        <v>106</v>
      </c>
    </row>
    <row r="90" spans="1:6" ht="12.75" customHeight="1" x14ac:dyDescent="0.2">
      <c r="A90" s="29" t="s">
        <v>23</v>
      </c>
      <c r="B90" s="29" t="s">
        <v>210</v>
      </c>
      <c r="C90" s="29" t="s">
        <v>211</v>
      </c>
      <c r="D90" s="31">
        <f t="shared" si="1"/>
        <v>0.82242990654205606</v>
      </c>
      <c r="E90" s="32">
        <v>107</v>
      </c>
      <c r="F90" s="32">
        <v>19</v>
      </c>
    </row>
    <row r="91" spans="1:6" ht="12.75" customHeight="1" x14ac:dyDescent="0.2">
      <c r="A91" s="29" t="s">
        <v>23</v>
      </c>
      <c r="B91" s="29" t="s">
        <v>212</v>
      </c>
      <c r="C91" s="29" t="s">
        <v>213</v>
      </c>
      <c r="D91" s="31">
        <f t="shared" si="1"/>
        <v>0.84735202492211836</v>
      </c>
      <c r="E91" s="32">
        <v>321</v>
      </c>
      <c r="F91" s="32">
        <v>49</v>
      </c>
    </row>
    <row r="92" spans="1:6" ht="12.75" customHeight="1" x14ac:dyDescent="0.2">
      <c r="A92" s="29" t="s">
        <v>23</v>
      </c>
      <c r="B92" s="29" t="s">
        <v>214</v>
      </c>
      <c r="C92" s="29" t="s">
        <v>215</v>
      </c>
      <c r="D92" s="31">
        <f t="shared" si="1"/>
        <v>0.88118811881188119</v>
      </c>
      <c r="E92" s="32">
        <v>606</v>
      </c>
      <c r="F92" s="32">
        <v>72</v>
      </c>
    </row>
    <row r="93" spans="1:6" ht="12.75" customHeight="1" x14ac:dyDescent="0.2">
      <c r="A93" s="29" t="s">
        <v>23</v>
      </c>
      <c r="B93" s="29" t="s">
        <v>216</v>
      </c>
      <c r="C93" s="29" t="s">
        <v>217</v>
      </c>
      <c r="D93" s="31">
        <f t="shared" si="1"/>
        <v>0.84265377017914311</v>
      </c>
      <c r="E93" s="32">
        <v>14681</v>
      </c>
      <c r="F93" s="32">
        <v>2310</v>
      </c>
    </row>
    <row r="94" spans="1:6" ht="12.75" customHeight="1" x14ac:dyDescent="0.2">
      <c r="A94" s="29" t="s">
        <v>23</v>
      </c>
      <c r="B94" s="29" t="s">
        <v>218</v>
      </c>
      <c r="C94" s="29" t="s">
        <v>219</v>
      </c>
      <c r="D94" s="31">
        <f t="shared" si="1"/>
        <v>0.87986503987458253</v>
      </c>
      <c r="E94" s="32">
        <v>29342</v>
      </c>
      <c r="F94" s="32">
        <v>3525</v>
      </c>
    </row>
    <row r="95" spans="1:6" ht="12.75" customHeight="1" x14ac:dyDescent="0.2">
      <c r="A95" s="29" t="s">
        <v>23</v>
      </c>
      <c r="B95" s="29" t="s">
        <v>220</v>
      </c>
      <c r="C95" s="29" t="s">
        <v>221</v>
      </c>
      <c r="D95" s="31">
        <f t="shared" si="1"/>
        <v>0.87223974763406942</v>
      </c>
      <c r="E95" s="32">
        <v>1268</v>
      </c>
      <c r="F95" s="32">
        <v>162</v>
      </c>
    </row>
    <row r="96" spans="1:6" ht="12.75" customHeight="1" x14ac:dyDescent="0.2">
      <c r="A96" s="29" t="s">
        <v>23</v>
      </c>
      <c r="B96" s="29" t="s">
        <v>222</v>
      </c>
      <c r="C96" s="29" t="s">
        <v>223</v>
      </c>
      <c r="D96" s="31">
        <f t="shared" si="1"/>
        <v>0.87878787878787878</v>
      </c>
      <c r="E96" s="32">
        <v>3564</v>
      </c>
      <c r="F96" s="32">
        <v>432</v>
      </c>
    </row>
    <row r="97" spans="1:6" ht="12.75" customHeight="1" x14ac:dyDescent="0.2">
      <c r="A97" s="29" t="s">
        <v>23</v>
      </c>
      <c r="B97" s="30" t="s">
        <v>224</v>
      </c>
      <c r="C97" s="29" t="s">
        <v>225</v>
      </c>
      <c r="D97" s="31">
        <f t="shared" si="1"/>
        <v>0.80254777070063699</v>
      </c>
      <c r="E97" s="32">
        <v>785</v>
      </c>
      <c r="F97" s="32">
        <v>155</v>
      </c>
    </row>
    <row r="98" spans="1:6" ht="12.75" customHeight="1" x14ac:dyDescent="0.2">
      <c r="A98" s="29" t="s">
        <v>23</v>
      </c>
      <c r="B98" s="30" t="s">
        <v>226</v>
      </c>
      <c r="C98" s="29" t="s">
        <v>227</v>
      </c>
      <c r="D98" s="31">
        <f t="shared" si="1"/>
        <v>0.92450638792102202</v>
      </c>
      <c r="E98" s="32">
        <v>861</v>
      </c>
      <c r="F98" s="32">
        <v>65</v>
      </c>
    </row>
    <row r="99" spans="1:6" ht="12.75" customHeight="1" x14ac:dyDescent="0.2">
      <c r="A99" s="29" t="s">
        <v>23</v>
      </c>
      <c r="B99" s="30" t="s">
        <v>228</v>
      </c>
      <c r="C99" s="29" t="s">
        <v>229</v>
      </c>
      <c r="D99" s="31">
        <f t="shared" si="1"/>
        <v>0.88214753382802269</v>
      </c>
      <c r="E99" s="32">
        <v>6873</v>
      </c>
      <c r="F99" s="32">
        <v>810</v>
      </c>
    </row>
    <row r="100" spans="1:6" ht="12.75" customHeight="1" x14ac:dyDescent="0.2">
      <c r="A100" s="29" t="s">
        <v>23</v>
      </c>
      <c r="B100" s="29" t="s">
        <v>230</v>
      </c>
      <c r="C100" s="29" t="s">
        <v>231</v>
      </c>
      <c r="D100" s="31">
        <f t="shared" si="1"/>
        <v>0.75443786982248517</v>
      </c>
      <c r="E100" s="32">
        <v>338</v>
      </c>
      <c r="F100" s="32">
        <v>83</v>
      </c>
    </row>
    <row r="101" spans="1:6" ht="12.75" customHeight="1" x14ac:dyDescent="0.2">
      <c r="A101" s="29" t="s">
        <v>23</v>
      </c>
      <c r="B101" s="29" t="s">
        <v>232</v>
      </c>
      <c r="C101" s="29" t="s">
        <v>233</v>
      </c>
      <c r="D101" s="31">
        <f t="shared" si="1"/>
        <v>0.83236994219653182</v>
      </c>
      <c r="E101" s="32">
        <v>346</v>
      </c>
      <c r="F101" s="32">
        <v>58</v>
      </c>
    </row>
    <row r="102" spans="1:6" ht="12.75" customHeight="1" x14ac:dyDescent="0.2">
      <c r="A102" s="29" t="s">
        <v>23</v>
      </c>
      <c r="B102" s="29" t="s">
        <v>234</v>
      </c>
      <c r="C102" s="29" t="s">
        <v>235</v>
      </c>
      <c r="D102" s="31">
        <f t="shared" si="1"/>
        <v>0.76275510204081631</v>
      </c>
      <c r="E102" s="32">
        <v>392</v>
      </c>
      <c r="F102" s="32">
        <v>93</v>
      </c>
    </row>
    <row r="103" spans="1:6" ht="12.75" customHeight="1" x14ac:dyDescent="0.2">
      <c r="A103" s="29" t="s">
        <v>23</v>
      </c>
      <c r="B103" s="29" t="s">
        <v>236</v>
      </c>
      <c r="C103" s="29" t="s">
        <v>237</v>
      </c>
      <c r="D103" s="31">
        <f t="shared" si="1"/>
        <v>0.97646589549262064</v>
      </c>
      <c r="E103" s="32">
        <v>7521</v>
      </c>
      <c r="F103" s="32">
        <v>177</v>
      </c>
    </row>
    <row r="104" spans="1:6" ht="12.75" customHeight="1" x14ac:dyDescent="0.2">
      <c r="A104" s="29" t="s">
        <v>23</v>
      </c>
      <c r="B104" s="29" t="s">
        <v>238</v>
      </c>
      <c r="C104" s="29" t="s">
        <v>239</v>
      </c>
      <c r="D104" s="31">
        <f t="shared" si="1"/>
        <v>0.96163549901374634</v>
      </c>
      <c r="E104" s="32">
        <v>65399</v>
      </c>
      <c r="F104" s="32">
        <v>2509</v>
      </c>
    </row>
    <row r="105" spans="1:6" ht="12.75" customHeight="1" x14ac:dyDescent="0.2">
      <c r="A105" s="29" t="s">
        <v>23</v>
      </c>
      <c r="B105" s="29" t="s">
        <v>240</v>
      </c>
      <c r="C105" s="29" t="s">
        <v>241</v>
      </c>
      <c r="D105" s="31">
        <f t="shared" si="1"/>
        <v>0.91552901023890787</v>
      </c>
      <c r="E105" s="32">
        <v>1172</v>
      </c>
      <c r="F105" s="32">
        <v>99</v>
      </c>
    </row>
    <row r="106" spans="1:6" ht="12.75" customHeight="1" x14ac:dyDescent="0.2">
      <c r="A106" s="29" t="s">
        <v>23</v>
      </c>
      <c r="B106" s="29" t="s">
        <v>242</v>
      </c>
      <c r="C106" s="29" t="s">
        <v>243</v>
      </c>
      <c r="D106" s="31">
        <f t="shared" si="1"/>
        <v>0.90170441279476998</v>
      </c>
      <c r="E106" s="32">
        <v>29981</v>
      </c>
      <c r="F106" s="32">
        <v>2947</v>
      </c>
    </row>
    <row r="107" spans="1:6" ht="12.75" customHeight="1" x14ac:dyDescent="0.2">
      <c r="A107" s="29" t="s">
        <v>23</v>
      </c>
      <c r="B107" s="29" t="s">
        <v>244</v>
      </c>
      <c r="C107" s="29" t="s">
        <v>245</v>
      </c>
      <c r="D107" s="31">
        <f t="shared" si="1"/>
        <v>0.93107104984093314</v>
      </c>
      <c r="E107" s="32">
        <v>2829</v>
      </c>
      <c r="F107" s="32">
        <v>195</v>
      </c>
    </row>
    <row r="108" spans="1:6" ht="12.75" customHeight="1" x14ac:dyDescent="0.2">
      <c r="A108" s="29" t="s">
        <v>23</v>
      </c>
      <c r="B108" s="30" t="s">
        <v>246</v>
      </c>
      <c r="C108" s="29" t="s">
        <v>247</v>
      </c>
      <c r="D108" s="31">
        <f t="shared" si="1"/>
        <v>0.89274106175514623</v>
      </c>
      <c r="E108" s="32">
        <v>923</v>
      </c>
      <c r="F108" s="32">
        <v>99</v>
      </c>
    </row>
    <row r="109" spans="1:6" ht="12.75" customHeight="1" x14ac:dyDescent="0.2">
      <c r="A109" s="29" t="s">
        <v>23</v>
      </c>
      <c r="B109" s="29" t="s">
        <v>248</v>
      </c>
      <c r="C109" s="29" t="s">
        <v>249</v>
      </c>
      <c r="D109" s="31">
        <f t="shared" si="1"/>
        <v>0.90384615384615385</v>
      </c>
      <c r="E109" s="32">
        <v>104</v>
      </c>
      <c r="F109" s="33">
        <v>10</v>
      </c>
    </row>
    <row r="110" spans="1:6" ht="12.75" customHeight="1" x14ac:dyDescent="0.2">
      <c r="A110" s="29" t="s">
        <v>23</v>
      </c>
      <c r="B110" s="29" t="s">
        <v>250</v>
      </c>
      <c r="C110" s="29" t="s">
        <v>251</v>
      </c>
      <c r="D110" s="31">
        <f t="shared" si="1"/>
        <v>0.87617554858934166</v>
      </c>
      <c r="E110" s="32">
        <v>638</v>
      </c>
      <c r="F110" s="32">
        <v>79</v>
      </c>
    </row>
    <row r="111" spans="1:6" ht="12.75" customHeight="1" x14ac:dyDescent="0.2">
      <c r="A111" s="29" t="s">
        <v>23</v>
      </c>
      <c r="B111" s="29" t="s">
        <v>252</v>
      </c>
      <c r="C111" s="29" t="s">
        <v>253</v>
      </c>
      <c r="D111" s="31">
        <f t="shared" si="1"/>
        <v>0.90308370044052866</v>
      </c>
      <c r="E111" s="32">
        <v>227</v>
      </c>
      <c r="F111" s="32">
        <v>22</v>
      </c>
    </row>
    <row r="112" spans="1:6" ht="12.75" customHeight="1" x14ac:dyDescent="0.2">
      <c r="A112" s="29" t="s">
        <v>23</v>
      </c>
      <c r="B112" s="29" t="s">
        <v>254</v>
      </c>
      <c r="C112" s="29" t="s">
        <v>255</v>
      </c>
      <c r="D112" s="31">
        <f t="shared" si="1"/>
        <v>0.92695883134130141</v>
      </c>
      <c r="E112" s="32">
        <v>753</v>
      </c>
      <c r="F112" s="32">
        <v>55</v>
      </c>
    </row>
    <row r="113" spans="1:6" ht="12.75" customHeight="1" x14ac:dyDescent="0.2">
      <c r="A113" s="29" t="s">
        <v>23</v>
      </c>
      <c r="B113" s="29" t="s">
        <v>256</v>
      </c>
      <c r="C113" s="29" t="s">
        <v>257</v>
      </c>
      <c r="D113" s="31">
        <f t="shared" si="1"/>
        <v>0.92240437158469946</v>
      </c>
      <c r="E113" s="32">
        <v>915</v>
      </c>
      <c r="F113" s="32">
        <v>71</v>
      </c>
    </row>
    <row r="114" spans="1:6" ht="12.75" customHeight="1" x14ac:dyDescent="0.2">
      <c r="A114" s="29" t="s">
        <v>23</v>
      </c>
      <c r="B114" s="29" t="s">
        <v>258</v>
      </c>
      <c r="C114" s="29" t="s">
        <v>259</v>
      </c>
      <c r="D114" s="31">
        <f t="shared" si="1"/>
        <v>0.9285714285714286</v>
      </c>
      <c r="E114" s="32">
        <v>28</v>
      </c>
      <c r="F114" s="32">
        <v>2</v>
      </c>
    </row>
    <row r="115" spans="1:6" ht="12.75" customHeight="1" x14ac:dyDescent="0.2">
      <c r="A115" s="29" t="s">
        <v>23</v>
      </c>
      <c r="B115" s="29" t="s">
        <v>260</v>
      </c>
      <c r="C115" s="29" t="s">
        <v>261</v>
      </c>
      <c r="D115" s="31">
        <f t="shared" si="1"/>
        <v>0.94274532540947964</v>
      </c>
      <c r="E115" s="32">
        <v>6899</v>
      </c>
      <c r="F115" s="32">
        <v>395</v>
      </c>
    </row>
    <row r="116" spans="1:6" ht="12.75" customHeight="1" x14ac:dyDescent="0.2">
      <c r="A116" s="29" t="s">
        <v>23</v>
      </c>
      <c r="B116" s="29" t="s">
        <v>262</v>
      </c>
      <c r="C116" s="29" t="s">
        <v>263</v>
      </c>
      <c r="D116" s="31">
        <f t="shared" si="1"/>
        <v>0.96296296296296302</v>
      </c>
      <c r="E116" s="32">
        <v>243</v>
      </c>
      <c r="F116" s="32">
        <v>9</v>
      </c>
    </row>
    <row r="117" spans="1:6" ht="12.75" customHeight="1" x14ac:dyDescent="0.2">
      <c r="A117" s="29" t="s">
        <v>23</v>
      </c>
      <c r="B117" s="30" t="s">
        <v>264</v>
      </c>
      <c r="C117" s="29" t="s">
        <v>265</v>
      </c>
      <c r="D117" s="31">
        <f t="shared" si="1"/>
        <v>0.91395673412421496</v>
      </c>
      <c r="E117" s="32">
        <v>14330</v>
      </c>
      <c r="F117" s="32">
        <v>1233</v>
      </c>
    </row>
    <row r="118" spans="1:6" ht="12.75" customHeight="1" x14ac:dyDescent="0.2">
      <c r="A118" s="29" t="s">
        <v>23</v>
      </c>
      <c r="B118" s="30" t="s">
        <v>266</v>
      </c>
      <c r="C118" s="29" t="s">
        <v>267</v>
      </c>
      <c r="D118" s="31">
        <f t="shared" si="1"/>
        <v>0.95277777777777772</v>
      </c>
      <c r="E118" s="32">
        <v>360</v>
      </c>
      <c r="F118" s="32">
        <v>17</v>
      </c>
    </row>
    <row r="119" spans="1:6" ht="12.75" customHeight="1" x14ac:dyDescent="0.2">
      <c r="A119" s="29" t="s">
        <v>23</v>
      </c>
      <c r="B119" s="29" t="s">
        <v>268</v>
      </c>
      <c r="C119" s="29" t="s">
        <v>269</v>
      </c>
      <c r="D119" s="31">
        <f t="shared" si="1"/>
        <v>0.91365556076959176</v>
      </c>
      <c r="E119" s="32">
        <v>2131</v>
      </c>
      <c r="F119" s="32">
        <v>184</v>
      </c>
    </row>
    <row r="120" spans="1:6" ht="12.75" customHeight="1" x14ac:dyDescent="0.2">
      <c r="A120" s="29" t="s">
        <v>23</v>
      </c>
      <c r="B120" s="29" t="s">
        <v>270</v>
      </c>
      <c r="C120" s="29" t="s">
        <v>271</v>
      </c>
      <c r="D120" s="31">
        <f t="shared" si="1"/>
        <v>0.87984496124031009</v>
      </c>
      <c r="E120" s="32">
        <v>2064</v>
      </c>
      <c r="F120" s="32">
        <v>248</v>
      </c>
    </row>
    <row r="121" spans="1:6" ht="12.75" customHeight="1" x14ac:dyDescent="0.2">
      <c r="A121" s="29" t="s">
        <v>23</v>
      </c>
      <c r="B121" s="29" t="s">
        <v>272</v>
      </c>
      <c r="C121" s="29" t="s">
        <v>273</v>
      </c>
      <c r="D121" s="31">
        <f t="shared" si="1"/>
        <v>0.88541666666666663</v>
      </c>
      <c r="E121" s="32">
        <v>768</v>
      </c>
      <c r="F121" s="32">
        <v>88</v>
      </c>
    </row>
    <row r="122" spans="1:6" ht="12.75" customHeight="1" x14ac:dyDescent="0.2">
      <c r="A122" s="29" t="s">
        <v>25</v>
      </c>
      <c r="B122" s="30" t="s">
        <v>274</v>
      </c>
      <c r="C122" s="29" t="s">
        <v>275</v>
      </c>
      <c r="D122" s="31">
        <f t="shared" si="1"/>
        <v>0.92375834554632796</v>
      </c>
      <c r="E122" s="32">
        <v>30705</v>
      </c>
      <c r="F122" s="32">
        <v>2341</v>
      </c>
    </row>
    <row r="123" spans="1:6" ht="12.75" customHeight="1" x14ac:dyDescent="0.2">
      <c r="A123" s="29" t="s">
        <v>26</v>
      </c>
      <c r="B123" s="30" t="s">
        <v>276</v>
      </c>
      <c r="C123" s="29" t="s">
        <v>277</v>
      </c>
      <c r="D123" s="31">
        <f t="shared" si="1"/>
        <v>0.96654830118634494</v>
      </c>
      <c r="E123" s="32">
        <v>24782</v>
      </c>
      <c r="F123" s="32">
        <v>829</v>
      </c>
    </row>
    <row r="124" spans="1:6" ht="12.75" customHeight="1" x14ac:dyDescent="0.2">
      <c r="A124" s="29" t="s">
        <v>28</v>
      </c>
      <c r="B124" s="29" t="s">
        <v>278</v>
      </c>
      <c r="C124" s="29" t="s">
        <v>279</v>
      </c>
      <c r="D124" s="31">
        <f t="shared" si="1"/>
        <v>0.98148699130549766</v>
      </c>
      <c r="E124" s="32">
        <v>30249</v>
      </c>
      <c r="F124" s="32">
        <v>560</v>
      </c>
    </row>
    <row r="125" spans="1:6" ht="12.75" customHeight="1" x14ac:dyDescent="0.2">
      <c r="A125" s="29" t="s">
        <v>28</v>
      </c>
      <c r="B125" s="30" t="s">
        <v>280</v>
      </c>
      <c r="C125" s="29" t="s">
        <v>281</v>
      </c>
      <c r="D125" s="31">
        <f t="shared" si="1"/>
        <v>0.93874498606295464</v>
      </c>
      <c r="E125" s="32">
        <v>14709</v>
      </c>
      <c r="F125" s="32">
        <v>901</v>
      </c>
    </row>
    <row r="126" spans="1:6" ht="12.75" customHeight="1" x14ac:dyDescent="0.2">
      <c r="A126" s="29" t="s">
        <v>28</v>
      </c>
      <c r="B126" s="29" t="s">
        <v>282</v>
      </c>
      <c r="C126" s="29" t="s">
        <v>283</v>
      </c>
      <c r="D126" s="31">
        <f t="shared" si="1"/>
        <v>0.98315318673127094</v>
      </c>
      <c r="E126" s="32">
        <v>13415</v>
      </c>
      <c r="F126" s="32">
        <v>226</v>
      </c>
    </row>
    <row r="127" spans="1:6" ht="12.75" customHeight="1" x14ac:dyDescent="0.2">
      <c r="A127" s="29" t="s">
        <v>28</v>
      </c>
      <c r="B127" s="29" t="s">
        <v>284</v>
      </c>
      <c r="C127" s="29" t="s">
        <v>285</v>
      </c>
      <c r="D127" s="31">
        <f t="shared" si="1"/>
        <v>0.93222300816667736</v>
      </c>
      <c r="E127" s="32">
        <v>15551</v>
      </c>
      <c r="F127" s="32">
        <v>1054</v>
      </c>
    </row>
    <row r="128" spans="1:6" ht="12.75" customHeight="1" x14ac:dyDescent="0.2">
      <c r="A128" s="29" t="s">
        <v>28</v>
      </c>
      <c r="B128" s="29" t="s">
        <v>286</v>
      </c>
      <c r="C128" s="29" t="s">
        <v>287</v>
      </c>
      <c r="D128" s="31">
        <f t="shared" si="1"/>
        <v>0.92867608711848415</v>
      </c>
      <c r="E128" s="32">
        <v>40267</v>
      </c>
      <c r="F128" s="32">
        <v>2872</v>
      </c>
    </row>
    <row r="129" spans="1:6" ht="12.75" customHeight="1" x14ac:dyDescent="0.2">
      <c r="A129" s="29" t="s">
        <v>19</v>
      </c>
      <c r="B129" s="29" t="s">
        <v>288</v>
      </c>
      <c r="C129" s="29" t="s">
        <v>289</v>
      </c>
      <c r="D129" s="31">
        <f t="shared" si="1"/>
        <v>0.97385373247442208</v>
      </c>
      <c r="E129" s="32">
        <v>23751</v>
      </c>
      <c r="F129" s="32">
        <v>621</v>
      </c>
    </row>
    <row r="130" spans="1:6" ht="12.75" customHeight="1" x14ac:dyDescent="0.2">
      <c r="A130" s="29" t="s">
        <v>31</v>
      </c>
      <c r="B130" s="29" t="s">
        <v>290</v>
      </c>
      <c r="C130" s="29" t="s">
        <v>291</v>
      </c>
      <c r="D130" s="31">
        <f t="shared" si="1"/>
        <v>0.95997273081418</v>
      </c>
      <c r="E130" s="32">
        <v>10268</v>
      </c>
      <c r="F130" s="32">
        <v>411</v>
      </c>
    </row>
    <row r="131" spans="1:6" ht="12.75" customHeight="1" x14ac:dyDescent="0.2">
      <c r="A131" s="29" t="s">
        <v>16</v>
      </c>
      <c r="B131" s="29" t="s">
        <v>292</v>
      </c>
      <c r="C131" s="29" t="s">
        <v>293</v>
      </c>
      <c r="D131" s="31">
        <f t="shared" si="1"/>
        <v>0.99570123589468029</v>
      </c>
      <c r="E131" s="32">
        <v>1861</v>
      </c>
      <c r="F131" s="32">
        <v>8</v>
      </c>
    </row>
    <row r="132" spans="1:6" ht="12.75" customHeight="1" x14ac:dyDescent="0.2">
      <c r="A132" s="29" t="s">
        <v>16</v>
      </c>
      <c r="B132" s="29" t="s">
        <v>294</v>
      </c>
      <c r="C132" s="29" t="s">
        <v>295</v>
      </c>
      <c r="D132" s="31">
        <f t="shared" si="1"/>
        <v>0.95050505050505052</v>
      </c>
      <c r="E132" s="32">
        <v>1980</v>
      </c>
      <c r="F132" s="32">
        <v>98</v>
      </c>
    </row>
    <row r="133" spans="1:6" ht="12.75" customHeight="1" x14ac:dyDescent="0.2">
      <c r="A133" s="29" t="s">
        <v>16</v>
      </c>
      <c r="B133" s="29" t="s">
        <v>296</v>
      </c>
      <c r="C133" s="29" t="s">
        <v>297</v>
      </c>
      <c r="D133" s="31">
        <f t="shared" si="1"/>
        <v>0.99015748031496065</v>
      </c>
      <c r="E133" s="32">
        <v>508</v>
      </c>
      <c r="F133" s="32">
        <v>5</v>
      </c>
    </row>
    <row r="134" spans="1:6" ht="12.75" customHeight="1" x14ac:dyDescent="0.2">
      <c r="A134" s="29" t="s">
        <v>16</v>
      </c>
      <c r="B134" s="29" t="s">
        <v>298</v>
      </c>
      <c r="C134" s="29" t="s">
        <v>299</v>
      </c>
      <c r="D134" s="31">
        <f t="shared" si="1"/>
        <v>0.9915333960489181</v>
      </c>
      <c r="E134" s="32">
        <v>1063</v>
      </c>
      <c r="F134" s="32">
        <v>9</v>
      </c>
    </row>
    <row r="135" spans="1:6" ht="12.75" customHeight="1" x14ac:dyDescent="0.2">
      <c r="A135" s="29" t="s">
        <v>16</v>
      </c>
      <c r="B135" s="29" t="s">
        <v>300</v>
      </c>
      <c r="C135" s="29" t="s">
        <v>301</v>
      </c>
      <c r="D135" s="31">
        <f t="shared" si="1"/>
        <v>0.97242206235011985</v>
      </c>
      <c r="E135" s="32">
        <v>4170</v>
      </c>
      <c r="F135" s="32">
        <v>115</v>
      </c>
    </row>
    <row r="136" spans="1:6" ht="12.75" customHeight="1" x14ac:dyDescent="0.2">
      <c r="A136" s="29" t="s">
        <v>16</v>
      </c>
      <c r="B136" s="29" t="s">
        <v>302</v>
      </c>
      <c r="C136" s="29" t="s">
        <v>303</v>
      </c>
      <c r="D136" s="31">
        <f t="shared" si="1"/>
        <v>0.99425660250402514</v>
      </c>
      <c r="E136" s="32">
        <v>41613</v>
      </c>
      <c r="F136" s="32">
        <v>239</v>
      </c>
    </row>
    <row r="137" spans="1:6" ht="12.75" customHeight="1" x14ac:dyDescent="0.2">
      <c r="A137" s="29" t="s">
        <v>35</v>
      </c>
      <c r="B137" s="29" t="s">
        <v>304</v>
      </c>
      <c r="C137" s="29" t="s">
        <v>305</v>
      </c>
      <c r="D137" s="31">
        <f t="shared" si="1"/>
        <v>0.92592592592592593</v>
      </c>
      <c r="E137" s="32">
        <v>54</v>
      </c>
      <c r="F137" s="32">
        <v>4</v>
      </c>
    </row>
    <row r="138" spans="1:6" ht="12.75" customHeight="1" x14ac:dyDescent="0.2">
      <c r="A138" s="29" t="s">
        <v>35</v>
      </c>
      <c r="B138" s="29" t="s">
        <v>306</v>
      </c>
      <c r="C138" s="29" t="s">
        <v>307</v>
      </c>
      <c r="D138" s="31">
        <f t="shared" si="1"/>
        <v>0.97907324364723469</v>
      </c>
      <c r="E138" s="32">
        <v>669</v>
      </c>
      <c r="F138" s="32">
        <v>14</v>
      </c>
    </row>
    <row r="139" spans="1:6" ht="12.75" customHeight="1" x14ac:dyDescent="0.2">
      <c r="A139" s="29" t="s">
        <v>35</v>
      </c>
      <c r="B139" s="29" t="s">
        <v>308</v>
      </c>
      <c r="C139" s="29" t="s">
        <v>309</v>
      </c>
      <c r="D139" s="31"/>
      <c r="E139" s="32"/>
      <c r="F139" s="32"/>
    </row>
    <row r="140" spans="1:6" ht="12.75" customHeight="1" x14ac:dyDescent="0.2">
      <c r="A140" s="29" t="s">
        <v>35</v>
      </c>
      <c r="B140" s="29" t="s">
        <v>310</v>
      </c>
      <c r="C140" s="29" t="s">
        <v>311</v>
      </c>
      <c r="D140" s="31">
        <f t="shared" ref="D140:D150" si="2">1-(F140/E140)</f>
        <v>0.96607858177789141</v>
      </c>
      <c r="E140" s="32">
        <v>11733</v>
      </c>
      <c r="F140" s="32">
        <v>398</v>
      </c>
    </row>
    <row r="141" spans="1:6" ht="12.75" customHeight="1" x14ac:dyDescent="0.2">
      <c r="A141" s="29" t="s">
        <v>35</v>
      </c>
      <c r="B141" s="29" t="s">
        <v>312</v>
      </c>
      <c r="C141" s="29" t="s">
        <v>313</v>
      </c>
      <c r="D141" s="31">
        <f t="shared" si="2"/>
        <v>0.96951219512195119</v>
      </c>
      <c r="E141" s="32">
        <v>164</v>
      </c>
      <c r="F141" s="32">
        <v>5</v>
      </c>
    </row>
    <row r="142" spans="1:6" ht="12.75" customHeight="1" x14ac:dyDescent="0.2">
      <c r="A142" s="29" t="s">
        <v>35</v>
      </c>
      <c r="B142" s="29" t="s">
        <v>314</v>
      </c>
      <c r="C142" s="29" t="s">
        <v>315</v>
      </c>
      <c r="D142" s="31">
        <f t="shared" si="2"/>
        <v>0.97846700908731732</v>
      </c>
      <c r="E142" s="32">
        <v>5062</v>
      </c>
      <c r="F142" s="32">
        <v>109</v>
      </c>
    </row>
    <row r="143" spans="1:6" ht="12.75" customHeight="1" x14ac:dyDescent="0.2">
      <c r="A143" s="29" t="s">
        <v>35</v>
      </c>
      <c r="B143" s="29" t="s">
        <v>316</v>
      </c>
      <c r="C143" s="29" t="s">
        <v>317</v>
      </c>
      <c r="D143" s="31">
        <f t="shared" si="2"/>
        <v>0.92147806004618937</v>
      </c>
      <c r="E143" s="32">
        <v>1732</v>
      </c>
      <c r="F143" s="32">
        <v>136</v>
      </c>
    </row>
    <row r="144" spans="1:6" ht="12.75" customHeight="1" x14ac:dyDescent="0.2">
      <c r="A144" s="29" t="s">
        <v>35</v>
      </c>
      <c r="B144" s="29" t="s">
        <v>318</v>
      </c>
      <c r="C144" s="29" t="s">
        <v>319</v>
      </c>
      <c r="D144" s="31">
        <f t="shared" si="2"/>
        <v>0.96266578249336865</v>
      </c>
      <c r="E144" s="32">
        <v>15080</v>
      </c>
      <c r="F144" s="32">
        <v>563</v>
      </c>
    </row>
    <row r="145" spans="1:6" ht="12.75" customHeight="1" x14ac:dyDescent="0.2">
      <c r="A145" s="29" t="s">
        <v>35</v>
      </c>
      <c r="B145" s="29" t="s">
        <v>320</v>
      </c>
      <c r="C145" s="29" t="s">
        <v>321</v>
      </c>
      <c r="D145" s="31">
        <f t="shared" si="2"/>
        <v>0.97674418604651159</v>
      </c>
      <c r="E145" s="32">
        <v>258</v>
      </c>
      <c r="F145" s="32">
        <v>6</v>
      </c>
    </row>
    <row r="146" spans="1:6" ht="12.75" customHeight="1" x14ac:dyDescent="0.2">
      <c r="A146" s="29" t="s">
        <v>35</v>
      </c>
      <c r="B146" s="29" t="s">
        <v>322</v>
      </c>
      <c r="C146" s="29" t="s">
        <v>323</v>
      </c>
      <c r="D146" s="31">
        <f t="shared" si="2"/>
        <v>0.98270103622505778</v>
      </c>
      <c r="E146" s="32">
        <v>23354</v>
      </c>
      <c r="F146" s="32">
        <v>404</v>
      </c>
    </row>
    <row r="147" spans="1:6" ht="12.75" customHeight="1" x14ac:dyDescent="0.2">
      <c r="A147" s="29" t="s">
        <v>36</v>
      </c>
      <c r="B147" s="30" t="s">
        <v>324</v>
      </c>
      <c r="C147" s="29" t="s">
        <v>325</v>
      </c>
      <c r="D147" s="31">
        <f t="shared" si="2"/>
        <v>0.99466192170818502</v>
      </c>
      <c r="E147" s="32">
        <v>562</v>
      </c>
      <c r="F147" s="32">
        <v>3</v>
      </c>
    </row>
    <row r="148" spans="1:6" ht="12.75" customHeight="1" x14ac:dyDescent="0.2">
      <c r="A148" s="29" t="s">
        <v>36</v>
      </c>
      <c r="B148" s="30" t="s">
        <v>326</v>
      </c>
      <c r="C148" s="29" t="s">
        <v>327</v>
      </c>
      <c r="D148" s="31">
        <f t="shared" si="2"/>
        <v>0.99580388692579502</v>
      </c>
      <c r="E148" s="32">
        <v>18112</v>
      </c>
      <c r="F148" s="32">
        <v>76</v>
      </c>
    </row>
    <row r="149" spans="1:6" ht="12.75" customHeight="1" x14ac:dyDescent="0.2">
      <c r="A149" s="29" t="s">
        <v>39</v>
      </c>
      <c r="B149" s="29" t="s">
        <v>328</v>
      </c>
      <c r="C149" s="29" t="s">
        <v>329</v>
      </c>
      <c r="D149" s="31">
        <f t="shared" si="2"/>
        <v>0.94380315917375457</v>
      </c>
      <c r="E149" s="32">
        <v>29628</v>
      </c>
      <c r="F149" s="32">
        <v>1665</v>
      </c>
    </row>
    <row r="150" spans="1:6" ht="12.75" customHeight="1" x14ac:dyDescent="0.2">
      <c r="A150" s="29" t="s">
        <v>39</v>
      </c>
      <c r="B150" s="29" t="s">
        <v>330</v>
      </c>
      <c r="C150" s="29" t="s">
        <v>331</v>
      </c>
      <c r="D150" s="31">
        <f t="shared" si="2"/>
        <v>0.96599831912594547</v>
      </c>
      <c r="E150" s="32">
        <v>41645</v>
      </c>
      <c r="F150" s="32">
        <v>1416</v>
      </c>
    </row>
    <row r="151" spans="1:6" ht="12.75" customHeight="1" x14ac:dyDescent="0.2">
      <c r="A151" s="29"/>
      <c r="B151" s="29"/>
      <c r="C151" s="29"/>
      <c r="D151" s="31"/>
      <c r="E151" s="32"/>
      <c r="F15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4" t="s">
        <v>332</v>
      </c>
      <c r="B1" s="35" t="s">
        <v>333</v>
      </c>
      <c r="C1" s="35" t="s">
        <v>334</v>
      </c>
      <c r="D1" s="34" t="s">
        <v>335</v>
      </c>
    </row>
    <row r="2" spans="1:4" ht="12.75" customHeight="1" x14ac:dyDescent="0.2">
      <c r="A2" s="36">
        <v>44351</v>
      </c>
      <c r="B2" s="37" t="s">
        <v>336</v>
      </c>
      <c r="C2" s="38"/>
      <c r="D2" s="37" t="s">
        <v>337</v>
      </c>
    </row>
    <row r="3" spans="1:4" ht="12.75" customHeight="1" x14ac:dyDescent="0.2">
      <c r="A3" s="36">
        <v>44392</v>
      </c>
      <c r="B3" s="37" t="s">
        <v>338</v>
      </c>
      <c r="C3" s="38" t="s">
        <v>339</v>
      </c>
      <c r="D3" s="37" t="s">
        <v>340</v>
      </c>
    </row>
    <row r="4" spans="1:4" ht="12.75" customHeight="1" x14ac:dyDescent="0.2">
      <c r="A4" s="39"/>
      <c r="B4" s="40"/>
      <c r="C4" s="41"/>
      <c r="D4" s="40"/>
    </row>
    <row r="5" spans="1:4" ht="12.75" customHeight="1" x14ac:dyDescent="0.2">
      <c r="A5" s="39"/>
      <c r="B5" s="40"/>
      <c r="C5" s="41"/>
      <c r="D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2024-11-14T09:20:19Z</dcterms:modified>
</cp:coreProperties>
</file>