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T_ATC_PRE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<sst xmlns="http://schemas.openxmlformats.org/spreadsheetml/2006/main" count="155" uniqueCount="131">
  <si>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</si>
  <si>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</si>
  <si>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</si>
  <si>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</si>
  <si>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</si>
  <si>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</si>
  <si>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</si>
  <si>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</si>
  <si>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Period: JAN-DEC</t>
  </si>
  <si>
    <t>Source: Airports</t>
  </si>
  <si>
    <t>Airport Name</t>
  </si>
  <si>
    <t>ICAO</t>
  </si>
  <si>
    <t>State</t>
  </si>
  <si>
    <t># departures (ATC pre)</t>
  </si>
  <si>
    <t>ATC pre-departure delay (min)</t>
  </si>
  <si>
    <t>ATC dep. delay (min./dep.)</t>
  </si>
  <si>
    <t># departures (all causes)</t>
  </si>
  <si>
    <t>Total pre-departure delay (min)</t>
  </si>
  <si>
    <t>Tot. dep. delay (min./dep.)</t>
  </si>
  <si>
    <t>Brussels (EBBR)</t>
  </si>
  <si>
    <t>EBBR</t>
  </si>
  <si>
    <t>Belgium</t>
  </si>
  <si>
    <t>Berlin/ Schoenefeld (EDDB)</t>
  </si>
  <si>
    <t>EDDB</t>
  </si>
  <si>
    <t>Germany</t>
  </si>
  <si>
    <t>Frankfurt (EDDF)</t>
  </si>
  <si>
    <t>EDDF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</si>
  <si>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</si>
  <si>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</si>
  <si>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</si>
  <si>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</si>
  <si>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</si>
  <si>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</si>
  <si>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</si>
  <si>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</si>
  <si>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Stuttgart (EDDS)</t>
  </si>
  <si>
    <t>EDDS</t>
  </si>
  <si>
    <t>Berlin/ Tegel (EDDT)</t>
  </si>
  <si>
    <t>EDDT</t>
  </si>
  <si>
    <t>Helsinki/ Vantaa (EFHK)</t>
  </si>
  <si>
    <t>EFHK</t>
  </si>
  <si>
    <t>Finland</t>
  </si>
  <si>
    <t>Amsterdam/ Schiphol (EHAM)</t>
  </si>
  <si>
    <t>EHAM</t>
  </si>
  <si>
    <t>Netherlands</t>
  </si>
  <si>
    <t>Dublin (EIDW)</t>
  </si>
  <si>
    <t>EIDW</t>
  </si>
  <si>
    <t>Ireland</t>
  </si>
  <si>
    <t>Copenhagen/ Kastrup (EKCH)</t>
  </si>
  <si>
    <t>EKCH</t>
  </si>
  <si>
    <t>Denmark</t>
  </si>
  <si>
    <t>Bergen (ENBR)</t>
  </si>
  <si>
    <t>ENBR</t>
  </si>
  <si>
    <t>Norway</t>
  </si>
  <si>
    <t>Oslo/ Gardermoen (ENGM)</t>
  </si>
  <si>
    <t>ENGM</t>
  </si>
  <si>
    <t>Warszawa/ Chopina (EPWA)</t>
  </si>
  <si>
    <t>EPWA</t>
  </si>
  <si>
    <t>Poland</t>
  </si>
  <si>
    <t>Stockholm/ Arlanda (ESSA)</t>
  </si>
  <si>
    <t>ESSA</t>
  </si>
  <si>
    <t>Sweden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</si>
  <si>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</si>
  <si>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</si>
  <si>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</si>
  <si>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</si>
  <si>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</si>
  <si>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</si>
  <si>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</si>
  <si>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Madrid/ Barajas (LEMD)</t>
  </si>
  <si>
    <t>LEMD</t>
  </si>
  <si>
    <t>Málaga (LEMG)</t>
  </si>
  <si>
    <t>LEMG</t>
  </si>
  <si>
    <t>Palma de Mallorca (LEPA)</t>
  </si>
  <si>
    <t>LEPA</t>
  </si>
  <si>
    <t>Toulouse-Blagnac (LFBO)</t>
  </si>
  <si>
    <t>LFBO</t>
  </si>
  <si>
    <t>France</t>
  </si>
  <si>
    <t>Lyon-Saint-Exupéry (LFLL)</t>
  </si>
  <si>
    <t>LFLL</t>
  </si>
  <si>
    <t>Marseille-Provence (LFML)</t>
  </si>
  <si>
    <t>LFML</t>
  </si>
  <si>
    <t>Nice-Côte d’Azur (LFMN)</t>
  </si>
  <si>
    <t>LFMN</t>
  </si>
  <si>
    <t>Paris-Charles-de-Gaulle (LFPG)</t>
  </si>
  <si>
    <t>LFPG</t>
  </si>
  <si>
    <t>Paris-Orly (LFPO)</t>
  </si>
  <si>
    <t>LFPO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</si>
  <si>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</si>
  <si>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</si>
  <si>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</si>
  <si>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</si>
  <si>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</si>
  <si>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</si>
  <si>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</si>
  <si>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</si>
  <si>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</si>
  <si>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</si>
  <si>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</si>
  <si>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</si>
  <si>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</si>
  <si>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</si>
  <si>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</si>
  <si>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</si>
  <si>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</si>
  <si>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</si>
  <si>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</si>
  <si>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</si>
  <si>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Vienna (LOWW)</t>
  </si>
  <si>
    <t>LOWW</t>
  </si>
  <si>
    <t>Austria</t>
  </si>
  <si>
    <t>Porto (LPPR)</t>
  </si>
  <si>
    <t>LPPR</t>
  </si>
  <si>
    <t>Portugal</t>
  </si>
  <si>
    <t>Lisbon (LPPT)</t>
  </si>
  <si>
    <t>LPPT</t>
  </si>
  <si>
    <t>Bucharest/ Otopeni (LROP)</t>
  </si>
  <si>
    <t>LROP</t>
  </si>
  <si>
    <t>Romania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</si>
  <si>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</si>
  <si>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</si>
  <si>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</si>
  <si>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</si>
  <si>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</si>
  <si>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</si>
  <si>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</si>
  <si>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</si>
  <si>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</si>
  <si>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ALL</t>
  </si>
  <si>
    <t>Pre-departure delay (all delay causes)</t>
  </si>
  <si>
    <t>UK airports removed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</si>
</sst>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dd-mmm-yyyy"/>
  </numFmts>
  <fonts count="11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vertical="bottom"/>
    </xf>
    <xf borderId="0" fillId="2" fontId="1" numFmtId="0" xfId="0" applyAlignment="1" applyFont="1">
      <alignment vertical="bottom"/>
    </xf>
    <xf borderId="0" fillId="2" fontId="2" numFmtId="164" xfId="0" applyAlignment="1" applyFont="1" applyNumberFormat="1">
      <alignment horizontal="left" readingOrder="0" vertical="bottom"/>
    </xf>
    <xf borderId="0" fillId="2" fontId="1" numFmtId="0" xfId="0" applyAlignment="1" applyFont="1">
      <alignment horizontal="left" shrinkToFit="0" wrapText="0"/>
    </xf>
    <xf borderId="0" fillId="2" fontId="3" numFmtId="165" xfId="0" applyAlignment="1" applyFont="1" applyNumberFormat="1">
      <alignment horizontal="left" shrinkToFit="0" wrapText="0"/>
    </xf>
    <xf borderId="0" fillId="2" fontId="4" numFmtId="166" xfId="0" applyAlignment="1" applyFont="1" applyNumberFormat="1">
      <alignment horizontal="left" readingOrder="0" vertical="bottom"/>
    </xf>
    <xf borderId="0" fillId="2" fontId="1" numFmtId="0" xfId="0" applyAlignment="1" applyFont="1">
      <alignment readingOrder="0" vertical="bottom"/>
    </xf>
    <xf borderId="0" fillId="2" fontId="5" numFmtId="0" xfId="0" applyAlignment="1" applyFont="1">
      <alignment horizontal="left" readingOrder="0" shrinkToFit="0" wrapText="0"/>
    </xf>
    <xf borderId="0" fillId="3" fontId="6" numFmtId="0" xfId="0" applyAlignment="1" applyFill="1" applyFont="1">
      <alignment shrinkToFit="0" wrapText="1"/>
    </xf>
    <xf borderId="0" fillId="3" fontId="7" numFmtId="0" xfId="0" applyAlignment="1" applyFont="1">
      <alignment readingOrder="0" shrinkToFit="0" vertical="center" wrapText="0"/>
    </xf>
    <xf borderId="0" fillId="3" fontId="8" numFmtId="0" xfId="0" applyAlignment="1" applyFont="1">
      <alignment horizontal="center" readingOrder="0" shrinkToFit="0" vertical="center" wrapText="0"/>
    </xf>
    <xf borderId="0" fillId="3" fontId="8" numFmtId="0" xfId="0" applyAlignment="1" applyFont="1">
      <alignment horizontal="center" shrinkToFit="0" vertical="center" wrapText="0"/>
    </xf>
    <xf borderId="0" fillId="4" fontId="9" numFmtId="0" xfId="0" applyAlignment="1" applyFill="1" applyFont="1">
      <alignment vertical="bottom"/>
    </xf>
    <xf borderId="1" fillId="4" fontId="9" numFmtId="0" xfId="0" applyAlignment="1" applyBorder="1" applyFont="1">
      <alignment vertical="bottom"/>
    </xf>
    <xf borderId="1" fillId="4" fontId="9" numFmtId="0" xfId="0" applyAlignment="1" applyBorder="1" applyFont="1">
      <alignment readingOrder="0" vertical="bottom"/>
    </xf>
    <xf borderId="2" fillId="3" fontId="6" numFmtId="2" xfId="0" applyAlignment="1" applyBorder="1" applyFont="1" applyNumberFormat="1">
      <alignment readingOrder="0" vertical="bottom"/>
    </xf>
    <xf borderId="2" fillId="3" fontId="6" numFmtId="2" xfId="0" applyAlignment="1" applyBorder="1" applyFont="1" applyNumberFormat="1">
      <alignment vertical="bottom"/>
    </xf>
    <xf borderId="2" fillId="3" fontId="6" numFmtId="3" xfId="0" applyAlignment="1" applyBorder="1" applyFont="1" applyNumberFormat="1">
      <alignment readingOrder="0" shrinkToFit="0" vertical="center" wrapText="0"/>
    </xf>
    <xf borderId="2" fillId="2" fontId="6" numFmtId="2" xfId="0" applyAlignment="1" applyBorder="1" applyFont="1" applyNumberFormat="1">
      <alignment readingOrder="0" shrinkToFit="0" vertical="center" wrapText="0"/>
    </xf>
    <xf borderId="2" fillId="3" fontId="6" numFmtId="0" xfId="0" applyAlignment="1" applyBorder="1" applyFont="1">
      <alignment readingOrder="0" vertical="bottom"/>
    </xf>
    <xf borderId="0" fillId="4" fontId="9" numFmtId="0" xfId="0" applyAlignment="1" applyFont="1">
      <alignment shrinkToFit="0" wrapText="0"/>
    </xf>
    <xf borderId="0" fillId="4" fontId="9" numFmtId="0" xfId="0" applyAlignment="1" applyFont="1">
      <alignment horizontal="center" shrinkToFit="0" wrapText="0"/>
    </xf>
    <xf borderId="0" fillId="3" fontId="10" numFmtId="164" xfId="0" applyAlignment="1" applyFont="1" applyNumberFormat="1">
      <alignment horizontal="center" vertical="bottom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readingOrder="0" vertical="bottom"/>
    </xf>
    <xf borderId="0" fillId="3" fontId="6" numFmtId="167" xfId="0" applyAlignment="1" applyFont="1" applyNumberFormat="1">
      <alignment readingOrder="0" shrinkToFit="0" wrapText="1"/>
    </xf>
    <xf borderId="0" fillId="3" fontId="6" numFmtId="0" xfId="0" applyAlignment="1" applyFont="1">
      <alignment readingOrder="0" shrinkToFit="0" wrapText="1"/>
    </xf>
    <xf borderId="0" fillId="3" fontId="10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horizontal="center" shrinkToFit="0" vertical="bottom" wrapText="0"/>
    </xf>
    <xf borderId="0" fillId="3" fontId="6" numFmtId="0" xfId="0" applyAlignment="1" applyFont="1">
      <alignment vertical="bottom"/>
    </xf>
    <xf borderId="0" fillId="3" fontId="10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21.71"/>
    <col customWidth="1" min="2" max="2" width="14.43"/>
    <col customWidth="1" min="3" max="3" width="13.71"/>
    <col customWidth="1" min="4" max="4" width="16.0"/>
    <col customWidth="1" min="5" max="5" width="21.57"/>
    <col customWidth="1" min="6" max="6" width="17.43"/>
    <col customWidth="1" min="7" max="8" width="22.43"/>
    <col customWidth="1" min="9" max="9" width="17.43"/>
  </cols>
  <sheetData>
    <row r="1" ht="12.75" customHeight="1">
      <c r="A1" s="1" t="s">
        <v>0</v>
      </c>
      <c r="B1" s="2" t="s">
        <v>1</v>
      </c>
      <c r="C1" s="3" t="s">
        <v>2</v>
      </c>
      <c r="D1" s="4">
        <v>43831.0</v>
      </c>
      <c r="E1" s="5" t="s">
        <v>3</v>
      </c>
      <c r="F1" s="6" t="str">
        <f>HYPERLINK("https://www.eurocontrol.int/prudata/dashboard/metadata/atc-pre-departure-delay/","ATC pre-departure delay")</f>
        <v>ATC pre-departure delay</v>
      </c>
      <c r="G1" s="6"/>
      <c r="H1" s="6"/>
      <c r="I1" s="6"/>
    </row>
    <row r="2" ht="12.75" customHeight="1">
      <c r="A2" s="1" t="s">
        <v>4</v>
      </c>
      <c r="B2" s="7">
        <v>44337.0</v>
      </c>
      <c r="C2" s="8" t="s">
        <v>5</v>
      </c>
      <c r="D2" s="4">
        <v>44196.0</v>
      </c>
      <c r="E2" s="5" t="s">
        <v>6</v>
      </c>
      <c r="F2" s="9" t="s">
        <v>7</v>
      </c>
      <c r="G2" s="9"/>
      <c r="H2" s="9"/>
      <c r="I2" s="9"/>
    </row>
    <row r="3" ht="12.75" customHeight="1">
      <c r="A3" s="10"/>
      <c r="B3" s="10"/>
      <c r="C3" s="10"/>
      <c r="D3" s="10"/>
      <c r="E3" s="10"/>
      <c r="F3" s="10"/>
      <c r="G3" s="10"/>
      <c r="H3" s="10"/>
      <c r="I3" s="10"/>
    </row>
    <row r="4" ht="12.75" customHeight="1">
      <c r="A4" s="11" t="s">
        <v>8</v>
      </c>
      <c r="B4" s="12" t="s">
        <v>9</v>
      </c>
      <c r="C4" s="13"/>
      <c r="D4" s="13"/>
      <c r="E4" s="13"/>
      <c r="F4" s="13"/>
      <c r="G4" s="13"/>
      <c r="H4" s="13"/>
      <c r="I4" s="13"/>
    </row>
    <row r="5" ht="12.75" customHeight="1">
      <c r="A5" s="14" t="s">
        <v>10</v>
      </c>
      <c r="B5" s="15" t="s">
        <v>11</v>
      </c>
      <c r="C5" s="15" t="s">
        <v>12</v>
      </c>
      <c r="D5" s="16" t="s">
        <v>13</v>
      </c>
      <c r="E5" s="15" t="s">
        <v>14</v>
      </c>
      <c r="F5" s="15" t="s">
        <v>15</v>
      </c>
      <c r="G5" s="16" t="s">
        <v>16</v>
      </c>
      <c r="H5" s="15" t="s">
        <v>17</v>
      </c>
      <c r="I5" s="16" t="s">
        <v>18</v>
      </c>
    </row>
    <row r="6" ht="12.75" customHeight="1">
      <c r="A6" s="17" t="s">
        <v>19</v>
      </c>
      <c r="B6" s="18" t="s">
        <v>20</v>
      </c>
      <c r="C6" s="18" t="s">
        <v>21</v>
      </c>
      <c r="D6" s="19"/>
      <c r="E6" s="19"/>
      <c r="F6" s="20" t="str">
        <f t="shared" ref="F6:F48" si="1">E6/D6</f>
        <v>#DIV/0!</v>
      </c>
      <c r="G6" s="19">
        <v>46537.0</v>
      </c>
      <c r="H6" s="19">
        <v>645979.0</v>
      </c>
      <c r="I6" s="20">
        <f t="shared" ref="I6:I48" si="2">H6/G6</f>
        <v>13.88097643</v>
      </c>
    </row>
    <row r="7" ht="12.75" customHeight="1">
      <c r="A7" s="17" t="s">
        <v>22</v>
      </c>
      <c r="B7" s="18" t="s">
        <v>23</v>
      </c>
      <c r="C7" s="18" t="s">
        <v>24</v>
      </c>
      <c r="D7" s="19"/>
      <c r="E7" s="19"/>
      <c r="F7" s="20" t="str">
        <f t="shared" si="1"/>
        <v>#DIV/0!</v>
      </c>
      <c r="G7" s="19">
        <v>21456.0</v>
      </c>
      <c r="H7" s="19">
        <v>175205.0</v>
      </c>
      <c r="I7" s="20">
        <f t="shared" si="2"/>
        <v>8.165781133</v>
      </c>
    </row>
    <row r="8" ht="12.75" customHeight="1">
      <c r="A8" s="17" t="s">
        <v>25</v>
      </c>
      <c r="B8" s="18" t="s">
        <v>26</v>
      </c>
      <c r="C8" s="18" t="s">
        <v>24</v>
      </c>
      <c r="D8" s="19"/>
      <c r="E8" s="19"/>
      <c r="F8" s="20" t="str">
        <f t="shared" si="1"/>
        <v>#DIV/0!</v>
      </c>
      <c r="G8" s="19">
        <v>106081.0</v>
      </c>
      <c r="H8" s="19">
        <v>1749711.0</v>
      </c>
      <c r="I8" s="20">
        <f t="shared" si="2"/>
        <v>16.49410356</v>
      </c>
    </row>
    <row r="9" ht="12.75" customHeight="1">
      <c r="A9" s="17" t="s">
        <v>27</v>
      </c>
      <c r="B9" s="18" t="s">
        <v>28</v>
      </c>
      <c r="C9" s="18" t="s">
        <v>24</v>
      </c>
      <c r="D9" s="19"/>
      <c r="E9" s="19"/>
      <c r="F9" s="20" t="str">
        <f t="shared" si="1"/>
        <v>#DIV/0!</v>
      </c>
      <c r="G9" s="19">
        <v>28996.0</v>
      </c>
      <c r="H9" s="19">
        <v>214031.0</v>
      </c>
      <c r="I9" s="20">
        <f t="shared" si="2"/>
        <v>7.381397434</v>
      </c>
    </row>
    <row r="10" ht="12.75" customHeight="1">
      <c r="A10" s="17" t="s">
        <v>29</v>
      </c>
      <c r="B10" s="18" t="s">
        <v>30</v>
      </c>
      <c r="C10" s="18" t="s">
        <v>24</v>
      </c>
      <c r="D10" s="19"/>
      <c r="E10" s="19"/>
      <c r="F10" s="20" t="str">
        <f t="shared" si="1"/>
        <v>#DIV/0!</v>
      </c>
      <c r="G10" s="19">
        <v>39373.0</v>
      </c>
      <c r="H10" s="19">
        <v>424018.0</v>
      </c>
      <c r="I10" s="20">
        <f t="shared" si="2"/>
        <v>10.76925812</v>
      </c>
    </row>
    <row r="11" ht="12.75" customHeight="1">
      <c r="A11" s="17" t="s">
        <v>31</v>
      </c>
      <c r="B11" s="18" t="s">
        <v>32</v>
      </c>
      <c r="C11" s="18" t="s">
        <v>24</v>
      </c>
      <c r="D11" s="19"/>
      <c r="E11" s="19"/>
      <c r="F11" s="20" t="str">
        <f t="shared" si="1"/>
        <v>#DIV/0!</v>
      </c>
      <c r="G11" s="19">
        <v>39190.0</v>
      </c>
      <c r="H11" s="19">
        <v>321125.0</v>
      </c>
      <c r="I11" s="20">
        <f t="shared" si="2"/>
        <v>8.194054606</v>
      </c>
    </row>
    <row r="12" ht="12.75" customHeight="1">
      <c r="A12" s="17" t="s">
        <v>33</v>
      </c>
      <c r="B12" s="18" t="s">
        <v>34</v>
      </c>
      <c r="C12" s="18" t="s">
        <v>24</v>
      </c>
      <c r="D12" s="19"/>
      <c r="E12" s="19"/>
      <c r="F12" s="20" t="str">
        <f t="shared" si="1"/>
        <v>#DIV/0!</v>
      </c>
      <c r="G12" s="19">
        <v>72094.0</v>
      </c>
      <c r="H12" s="19">
        <v>529447.0</v>
      </c>
      <c r="I12" s="20">
        <f t="shared" si="2"/>
        <v>7.343842761</v>
      </c>
    </row>
    <row r="13" ht="12.75" customHeight="1">
      <c r="A13" s="17" t="s">
        <v>35</v>
      </c>
      <c r="B13" s="18" t="s">
        <v>36</v>
      </c>
      <c r="C13" s="18" t="s">
        <v>24</v>
      </c>
      <c r="D13" s="19"/>
      <c r="E13" s="19"/>
      <c r="F13" s="20" t="str">
        <f t="shared" si="1"/>
        <v>#DIV/0!</v>
      </c>
      <c r="G13" s="19">
        <v>25545.0</v>
      </c>
      <c r="H13" s="19">
        <v>176312.0</v>
      </c>
      <c r="I13" s="20">
        <f t="shared" si="2"/>
        <v>6.90201605</v>
      </c>
    </row>
    <row r="14" ht="12.75" customHeight="1">
      <c r="A14" s="17" t="s">
        <v>37</v>
      </c>
      <c r="B14" s="18" t="s">
        <v>38</v>
      </c>
      <c r="C14" s="18" t="s">
        <v>24</v>
      </c>
      <c r="D14" s="19"/>
      <c r="E14" s="19"/>
      <c r="F14" s="20" t="str">
        <f t="shared" si="1"/>
        <v>#DIV/0!</v>
      </c>
      <c r="G14" s="19">
        <v>29430.0</v>
      </c>
      <c r="H14" s="19">
        <v>197413.0</v>
      </c>
      <c r="I14" s="20">
        <f t="shared" si="2"/>
        <v>6.707883112</v>
      </c>
    </row>
    <row r="15" ht="12.75" customHeight="1">
      <c r="A15" s="17" t="s">
        <v>39</v>
      </c>
      <c r="B15" s="18" t="s">
        <v>40</v>
      </c>
      <c r="C15" s="18" t="s">
        <v>41</v>
      </c>
      <c r="D15" s="19"/>
      <c r="E15" s="19"/>
      <c r="F15" s="20" t="str">
        <f t="shared" si="1"/>
        <v>#DIV/0!</v>
      </c>
      <c r="G15" s="19">
        <v>38320.0</v>
      </c>
      <c r="H15" s="19">
        <v>297472.0</v>
      </c>
      <c r="I15" s="20">
        <f t="shared" si="2"/>
        <v>7.762839248</v>
      </c>
    </row>
    <row r="16" ht="12.75" customHeight="1">
      <c r="A16" s="21" t="s">
        <v>42</v>
      </c>
      <c r="B16" s="18" t="s">
        <v>43</v>
      </c>
      <c r="C16" s="18" t="s">
        <v>44</v>
      </c>
      <c r="D16" s="19"/>
      <c r="E16" s="19"/>
      <c r="F16" s="20" t="str">
        <f t="shared" si="1"/>
        <v>#DIV/0!</v>
      </c>
      <c r="G16" s="19">
        <v>117767.0</v>
      </c>
      <c r="H16" s="19">
        <v>1828205.0</v>
      </c>
      <c r="I16" s="20">
        <f t="shared" si="2"/>
        <v>15.52391587</v>
      </c>
    </row>
    <row r="17" ht="12.75" customHeight="1">
      <c r="A17" s="17" t="s">
        <v>45</v>
      </c>
      <c r="B17" s="18" t="s">
        <v>46</v>
      </c>
      <c r="C17" s="18" t="s">
        <v>47</v>
      </c>
      <c r="D17" s="19"/>
      <c r="E17" s="19"/>
      <c r="F17" s="20" t="str">
        <f t="shared" si="1"/>
        <v>#DIV/0!</v>
      </c>
      <c r="G17" s="19">
        <v>43484.0</v>
      </c>
      <c r="H17" s="19">
        <v>307959.0</v>
      </c>
      <c r="I17" s="20">
        <f t="shared" si="2"/>
        <v>7.08212216</v>
      </c>
    </row>
    <row r="18" ht="12.75" customHeight="1">
      <c r="A18" s="17" t="s">
        <v>48</v>
      </c>
      <c r="B18" s="18" t="s">
        <v>49</v>
      </c>
      <c r="C18" s="18" t="s">
        <v>50</v>
      </c>
      <c r="D18" s="19"/>
      <c r="E18" s="19"/>
      <c r="F18" s="20" t="str">
        <f t="shared" si="1"/>
        <v>#DIV/0!</v>
      </c>
      <c r="G18" s="19">
        <v>49109.0</v>
      </c>
      <c r="H18" s="19">
        <v>333370.0</v>
      </c>
      <c r="I18" s="20">
        <f t="shared" si="2"/>
        <v>6.788368731</v>
      </c>
    </row>
    <row r="19" ht="12.75" customHeight="1">
      <c r="A19" s="17" t="s">
        <v>51</v>
      </c>
      <c r="B19" s="18" t="s">
        <v>52</v>
      </c>
      <c r="C19" s="18" t="s">
        <v>53</v>
      </c>
      <c r="D19" s="19"/>
      <c r="E19" s="19"/>
      <c r="F19" s="20" t="str">
        <f t="shared" si="1"/>
        <v>#DIV/0!</v>
      </c>
      <c r="G19" s="19"/>
      <c r="H19" s="19"/>
      <c r="I19" s="20" t="str">
        <f t="shared" si="2"/>
        <v>#DIV/0!</v>
      </c>
    </row>
    <row r="20" ht="12.75" customHeight="1">
      <c r="A20" s="17" t="s">
        <v>54</v>
      </c>
      <c r="B20" s="18" t="s">
        <v>55</v>
      </c>
      <c r="C20" s="18" t="s">
        <v>53</v>
      </c>
      <c r="D20" s="19">
        <v>61041.0</v>
      </c>
      <c r="E20" s="19">
        <v>3032.0</v>
      </c>
      <c r="F20" s="20">
        <f t="shared" si="1"/>
        <v>0.04967153225</v>
      </c>
      <c r="G20" s="19">
        <v>61041.0</v>
      </c>
      <c r="H20" s="19">
        <v>305714.0</v>
      </c>
      <c r="I20" s="20">
        <f t="shared" si="2"/>
        <v>5.008338658</v>
      </c>
    </row>
    <row r="21" ht="12.75" customHeight="1">
      <c r="A21" s="17" t="s">
        <v>56</v>
      </c>
      <c r="B21" s="18" t="s">
        <v>57</v>
      </c>
      <c r="C21" s="18" t="s">
        <v>58</v>
      </c>
      <c r="D21" s="19"/>
      <c r="E21" s="19"/>
      <c r="F21" s="20" t="str">
        <f t="shared" si="1"/>
        <v>#DIV/0!</v>
      </c>
      <c r="G21" s="19">
        <v>40068.0</v>
      </c>
      <c r="H21" s="19">
        <v>373297.0</v>
      </c>
      <c r="I21" s="20">
        <f t="shared" si="2"/>
        <v>9.316586802</v>
      </c>
    </row>
    <row r="22" ht="12.75" customHeight="1">
      <c r="A22" s="17" t="s">
        <v>59</v>
      </c>
      <c r="B22" s="18" t="s">
        <v>60</v>
      </c>
      <c r="C22" s="18" t="s">
        <v>61</v>
      </c>
      <c r="D22" s="19"/>
      <c r="E22" s="19"/>
      <c r="F22" s="20" t="str">
        <f t="shared" si="1"/>
        <v>#DIV/0!</v>
      </c>
      <c r="G22" s="19">
        <v>42938.0</v>
      </c>
      <c r="H22" s="19">
        <v>358236.0</v>
      </c>
      <c r="I22" s="20">
        <f t="shared" si="2"/>
        <v>8.343099353</v>
      </c>
    </row>
    <row r="23" ht="12.75" customHeight="1">
      <c r="A23" s="17" t="s">
        <v>62</v>
      </c>
      <c r="B23" s="18" t="s">
        <v>63</v>
      </c>
      <c r="C23" s="18" t="s">
        <v>64</v>
      </c>
      <c r="D23" s="19"/>
      <c r="E23" s="19"/>
      <c r="F23" s="20" t="str">
        <f t="shared" si="1"/>
        <v>#DIV/0!</v>
      </c>
      <c r="G23" s="19">
        <v>31862.0</v>
      </c>
      <c r="H23" s="19">
        <v>360163.0</v>
      </c>
      <c r="I23" s="20">
        <f t="shared" si="2"/>
        <v>11.30384157</v>
      </c>
    </row>
    <row r="24" ht="12.75" customHeight="1">
      <c r="A24" s="17" t="s">
        <v>65</v>
      </c>
      <c r="B24" s="18" t="s">
        <v>66</v>
      </c>
      <c r="C24" s="18" t="s">
        <v>64</v>
      </c>
      <c r="D24" s="19"/>
      <c r="E24" s="19">
        <v>0.0</v>
      </c>
      <c r="F24" s="20" t="str">
        <f t="shared" si="1"/>
        <v>#DIV/0!</v>
      </c>
      <c r="G24" s="19">
        <v>18435.0</v>
      </c>
      <c r="H24" s="19">
        <v>166476.0</v>
      </c>
      <c r="I24" s="20">
        <f t="shared" si="2"/>
        <v>9.030431245</v>
      </c>
    </row>
    <row r="25" ht="12.75" customHeight="1">
      <c r="A25" s="17" t="s">
        <v>67</v>
      </c>
      <c r="B25" s="18" t="s">
        <v>68</v>
      </c>
      <c r="C25" s="18" t="s">
        <v>64</v>
      </c>
      <c r="D25" s="19"/>
      <c r="E25" s="19"/>
      <c r="F25" s="20" t="str">
        <f t="shared" si="1"/>
        <v>#DIV/0!</v>
      </c>
      <c r="G25" s="19">
        <v>60933.0</v>
      </c>
      <c r="H25" s="19">
        <v>532487.0</v>
      </c>
      <c r="I25" s="20">
        <f t="shared" si="2"/>
        <v>8.738893539</v>
      </c>
    </row>
    <row r="26" ht="12.75" customHeight="1">
      <c r="A26" s="17" t="s">
        <v>69</v>
      </c>
      <c r="B26" s="18" t="s">
        <v>70</v>
      </c>
      <c r="C26" s="18" t="s">
        <v>64</v>
      </c>
      <c r="D26" s="19"/>
      <c r="E26" s="19"/>
      <c r="F26" s="20" t="str">
        <f t="shared" si="1"/>
        <v>#DIV/0!</v>
      </c>
      <c r="G26" s="19">
        <v>82269.0</v>
      </c>
      <c r="H26" s="19">
        <v>782790.0</v>
      </c>
      <c r="I26" s="20">
        <f t="shared" si="2"/>
        <v>9.515005652</v>
      </c>
    </row>
    <row r="27" ht="12.75" customHeight="1">
      <c r="A27" s="17" t="s">
        <v>71</v>
      </c>
      <c r="B27" s="18" t="s">
        <v>72</v>
      </c>
      <c r="C27" s="18" t="s">
        <v>64</v>
      </c>
      <c r="D27" s="19"/>
      <c r="E27" s="19"/>
      <c r="F27" s="20" t="str">
        <f t="shared" si="1"/>
        <v>#DIV/0!</v>
      </c>
      <c r="G27" s="19">
        <v>28244.0</v>
      </c>
      <c r="H27" s="19">
        <v>319879.0</v>
      </c>
      <c r="I27" s="20">
        <f t="shared" si="2"/>
        <v>11.32555587</v>
      </c>
    </row>
    <row r="28" ht="12.75" customHeight="1">
      <c r="A28" s="17" t="s">
        <v>73</v>
      </c>
      <c r="B28" s="18" t="s">
        <v>74</v>
      </c>
      <c r="C28" s="18" t="s">
        <v>64</v>
      </c>
      <c r="D28" s="19"/>
      <c r="E28" s="19"/>
      <c r="F28" s="20" t="str">
        <f t="shared" si="1"/>
        <v>#DIV/0!</v>
      </c>
      <c r="G28" s="19">
        <v>37663.0</v>
      </c>
      <c r="H28" s="19">
        <v>205052.0</v>
      </c>
      <c r="I28" s="20">
        <f t="shared" si="2"/>
        <v>5.444388392</v>
      </c>
    </row>
    <row r="29" ht="12.75" customHeight="1">
      <c r="A29" s="17" t="s">
        <v>75</v>
      </c>
      <c r="B29" s="18" t="s">
        <v>76</v>
      </c>
      <c r="C29" s="18" t="s">
        <v>77</v>
      </c>
      <c r="D29" s="19"/>
      <c r="E29" s="19"/>
      <c r="F29" s="20" t="str">
        <f t="shared" si="1"/>
        <v>#DIV/0!</v>
      </c>
      <c r="G29" s="19">
        <v>18770.0</v>
      </c>
      <c r="H29" s="19">
        <v>166903.0</v>
      </c>
      <c r="I29" s="20">
        <f t="shared" si="2"/>
        <v>8.892008524</v>
      </c>
    </row>
    <row r="30" ht="12.75" customHeight="1">
      <c r="A30" s="17" t="s">
        <v>78</v>
      </c>
      <c r="B30" s="18" t="s">
        <v>79</v>
      </c>
      <c r="C30" s="18" t="s">
        <v>77</v>
      </c>
      <c r="D30" s="19"/>
      <c r="E30" s="19"/>
      <c r="F30" s="20" t="str">
        <f t="shared" si="1"/>
        <v>#DIV/0!</v>
      </c>
      <c r="G30" s="19">
        <v>22569.0</v>
      </c>
      <c r="H30" s="19">
        <v>270384.0</v>
      </c>
      <c r="I30" s="20">
        <f t="shared" si="2"/>
        <v>11.980327</v>
      </c>
    </row>
    <row r="31" ht="12.75" customHeight="1">
      <c r="A31" s="17" t="s">
        <v>80</v>
      </c>
      <c r="B31" s="18" t="s">
        <v>81</v>
      </c>
      <c r="C31" s="18" t="s">
        <v>77</v>
      </c>
      <c r="D31" s="19"/>
      <c r="E31" s="19"/>
      <c r="F31" s="20" t="str">
        <f t="shared" si="1"/>
        <v>#DIV/0!</v>
      </c>
      <c r="G31" s="19">
        <v>23241.0</v>
      </c>
      <c r="H31" s="19">
        <v>222499.0</v>
      </c>
      <c r="I31" s="20">
        <f t="shared" si="2"/>
        <v>9.573555355</v>
      </c>
    </row>
    <row r="32" ht="12.75" customHeight="1">
      <c r="A32" s="17" t="s">
        <v>82</v>
      </c>
      <c r="B32" s="18" t="s">
        <v>83</v>
      </c>
      <c r="C32" s="18" t="s">
        <v>77</v>
      </c>
      <c r="D32" s="19">
        <v>33158.0</v>
      </c>
      <c r="E32" s="19">
        <v>6896.0</v>
      </c>
      <c r="F32" s="20">
        <f t="shared" si="1"/>
        <v>0.2079739429</v>
      </c>
      <c r="G32" s="19">
        <v>33158.0</v>
      </c>
      <c r="H32" s="19">
        <v>247414.0</v>
      </c>
      <c r="I32" s="20">
        <f t="shared" si="2"/>
        <v>7.461668376</v>
      </c>
    </row>
    <row r="33" ht="12.75" customHeight="1">
      <c r="A33" s="17" t="s">
        <v>84</v>
      </c>
      <c r="B33" s="18" t="s">
        <v>85</v>
      </c>
      <c r="C33" s="18" t="s">
        <v>77</v>
      </c>
      <c r="D33" s="19"/>
      <c r="E33" s="19"/>
      <c r="F33" s="20" t="str">
        <f t="shared" si="1"/>
        <v>#DIV/0!</v>
      </c>
      <c r="G33" s="19">
        <v>110551.0</v>
      </c>
      <c r="H33" s="19">
        <v>1421119.0</v>
      </c>
      <c r="I33" s="20">
        <f t="shared" si="2"/>
        <v>12.85487241</v>
      </c>
    </row>
    <row r="34" ht="12.75" customHeight="1">
      <c r="A34" s="17" t="s">
        <v>86</v>
      </c>
      <c r="B34" s="18" t="s">
        <v>87</v>
      </c>
      <c r="C34" s="18" t="s">
        <v>77</v>
      </c>
      <c r="D34" s="19"/>
      <c r="E34" s="19"/>
      <c r="F34" s="20" t="str">
        <f t="shared" si="1"/>
        <v>#DIV/0!</v>
      </c>
      <c r="G34" s="19">
        <v>42474.0</v>
      </c>
      <c r="H34" s="19">
        <v>569651.0</v>
      </c>
      <c r="I34" s="20">
        <f t="shared" si="2"/>
        <v>13.41175778</v>
      </c>
    </row>
    <row r="35" ht="12.75" customHeight="1">
      <c r="A35" s="17" t="s">
        <v>88</v>
      </c>
      <c r="B35" s="18" t="s">
        <v>89</v>
      </c>
      <c r="C35" s="18" t="s">
        <v>90</v>
      </c>
      <c r="D35" s="19"/>
      <c r="E35" s="19"/>
      <c r="F35" s="20" t="str">
        <f t="shared" si="1"/>
        <v>#DIV/0!</v>
      </c>
      <c r="G35" s="19">
        <v>54573.0</v>
      </c>
      <c r="H35" s="19">
        <v>436829.0</v>
      </c>
      <c r="I35" s="20">
        <f t="shared" si="2"/>
        <v>8.0044894</v>
      </c>
    </row>
    <row r="36" ht="12.75" customHeight="1">
      <c r="A36" s="17" t="s">
        <v>91</v>
      </c>
      <c r="B36" s="18" t="s">
        <v>92</v>
      </c>
      <c r="C36" s="18" t="s">
        <v>93</v>
      </c>
      <c r="D36" s="19">
        <v>20367.0</v>
      </c>
      <c r="E36" s="19">
        <v>3232.0</v>
      </c>
      <c r="F36" s="20">
        <f t="shared" si="1"/>
        <v>0.1586880738</v>
      </c>
      <c r="G36" s="19">
        <v>23779.0</v>
      </c>
      <c r="H36" s="19">
        <v>299028.0</v>
      </c>
      <c r="I36" s="20">
        <f t="shared" si="2"/>
        <v>12.57529753</v>
      </c>
    </row>
    <row r="37" ht="12.75" customHeight="1">
      <c r="A37" s="17" t="s">
        <v>94</v>
      </c>
      <c r="B37" s="18" t="s">
        <v>95</v>
      </c>
      <c r="C37" s="18" t="s">
        <v>96</v>
      </c>
      <c r="D37" s="19"/>
      <c r="E37" s="19"/>
      <c r="F37" s="20" t="str">
        <f t="shared" si="1"/>
        <v>#DIV/0!</v>
      </c>
      <c r="G37" s="19">
        <v>46390.0</v>
      </c>
      <c r="H37" s="19">
        <v>826123.0</v>
      </c>
      <c r="I37" s="20">
        <f t="shared" si="2"/>
        <v>17.80821298</v>
      </c>
    </row>
    <row r="38" ht="12.75" customHeight="1">
      <c r="A38" s="17" t="s">
        <v>97</v>
      </c>
      <c r="B38" s="18" t="s">
        <v>98</v>
      </c>
      <c r="C38" s="18" t="s">
        <v>96</v>
      </c>
      <c r="D38" s="19">
        <v>19052.0</v>
      </c>
      <c r="E38" s="19">
        <v>10028.0</v>
      </c>
      <c r="F38" s="20">
        <f t="shared" si="1"/>
        <v>0.5263489397</v>
      </c>
      <c r="G38" s="19">
        <v>19268.0</v>
      </c>
      <c r="H38" s="19">
        <v>154227.0</v>
      </c>
      <c r="I38" s="20">
        <f t="shared" si="2"/>
        <v>8.00430766</v>
      </c>
    </row>
    <row r="39" ht="12.75" customHeight="1">
      <c r="A39" s="17" t="s">
        <v>99</v>
      </c>
      <c r="B39" s="18" t="s">
        <v>100</v>
      </c>
      <c r="C39" s="18" t="s">
        <v>96</v>
      </c>
      <c r="D39" s="19"/>
      <c r="E39" s="19"/>
      <c r="F39" s="20" t="str">
        <f t="shared" si="1"/>
        <v>#DIV/0!</v>
      </c>
      <c r="G39" s="19">
        <v>19952.0</v>
      </c>
      <c r="H39" s="19">
        <v>102567.0</v>
      </c>
      <c r="I39" s="20">
        <f t="shared" si="2"/>
        <v>5.14068765</v>
      </c>
    </row>
    <row r="40" ht="12.75" customHeight="1">
      <c r="A40" s="17" t="s">
        <v>101</v>
      </c>
      <c r="B40" s="18" t="s">
        <v>102</v>
      </c>
      <c r="C40" s="18" t="s">
        <v>96</v>
      </c>
      <c r="D40" s="19">
        <v>16975.0</v>
      </c>
      <c r="E40" s="19">
        <v>14611.0</v>
      </c>
      <c r="F40" s="20">
        <f t="shared" si="1"/>
        <v>0.860736377</v>
      </c>
      <c r="G40" s="19">
        <v>17147.0</v>
      </c>
      <c r="H40" s="19">
        <v>167705.0</v>
      </c>
      <c r="I40" s="20">
        <f t="shared" si="2"/>
        <v>9.780428063</v>
      </c>
    </row>
    <row r="41" ht="12.75" customHeight="1">
      <c r="A41" s="17" t="s">
        <v>103</v>
      </c>
      <c r="B41" s="18" t="s">
        <v>104</v>
      </c>
      <c r="C41" s="18" t="s">
        <v>96</v>
      </c>
      <c r="D41" s="19">
        <v>51673.0</v>
      </c>
      <c r="E41" s="19">
        <v>33147.0</v>
      </c>
      <c r="F41" s="20">
        <f t="shared" si="1"/>
        <v>0.6414762061</v>
      </c>
      <c r="G41" s="19">
        <v>51673.0</v>
      </c>
      <c r="H41" s="19">
        <v>332887.0</v>
      </c>
      <c r="I41" s="20">
        <f t="shared" si="2"/>
        <v>6.442184506</v>
      </c>
    </row>
    <row r="42" ht="12.75" customHeight="1">
      <c r="A42" s="17" t="s">
        <v>105</v>
      </c>
      <c r="B42" s="18" t="s">
        <v>106</v>
      </c>
      <c r="C42" s="18" t="s">
        <v>107</v>
      </c>
      <c r="D42" s="19"/>
      <c r="E42" s="19"/>
      <c r="F42" s="20" t="str">
        <f t="shared" si="1"/>
        <v>#DIV/0!</v>
      </c>
      <c r="G42" s="19">
        <v>24602.0</v>
      </c>
      <c r="H42" s="19">
        <v>204302.0</v>
      </c>
      <c r="I42" s="20">
        <f t="shared" si="2"/>
        <v>8.304284205</v>
      </c>
    </row>
    <row r="43" ht="12.75" customHeight="1">
      <c r="A43" s="17" t="s">
        <v>108</v>
      </c>
      <c r="B43" s="18" t="s">
        <v>109</v>
      </c>
      <c r="C43" s="18" t="s">
        <v>110</v>
      </c>
      <c r="D43" s="19">
        <v>54131.0</v>
      </c>
      <c r="E43" s="19">
        <v>40737.0</v>
      </c>
      <c r="F43" s="20">
        <f t="shared" si="1"/>
        <v>0.7525632262</v>
      </c>
      <c r="G43" s="19">
        <v>54131.0</v>
      </c>
      <c r="H43" s="19">
        <v>447410.0</v>
      </c>
      <c r="I43" s="20">
        <f t="shared" si="2"/>
        <v>8.265319318</v>
      </c>
    </row>
    <row r="44" ht="12.75" customHeight="1">
      <c r="A44" s="17" t="s">
        <v>111</v>
      </c>
      <c r="B44" s="18" t="s">
        <v>112</v>
      </c>
      <c r="C44" s="18" t="s">
        <v>113</v>
      </c>
      <c r="D44" s="19"/>
      <c r="E44" s="19"/>
      <c r="F44" s="20" t="str">
        <f t="shared" si="1"/>
        <v>#DIV/0!</v>
      </c>
      <c r="G44" s="19">
        <v>21792.0</v>
      </c>
      <c r="H44" s="19">
        <v>199448.0</v>
      </c>
      <c r="I44" s="20">
        <f t="shared" si="2"/>
        <v>9.152349486</v>
      </c>
    </row>
    <row r="45" ht="12.75" customHeight="1">
      <c r="A45" s="17" t="s">
        <v>114</v>
      </c>
      <c r="B45" s="18" t="s">
        <v>115</v>
      </c>
      <c r="C45" s="18" t="s">
        <v>113</v>
      </c>
      <c r="D45" s="19">
        <v>44761.0</v>
      </c>
      <c r="E45" s="19">
        <v>95535.0</v>
      </c>
      <c r="F45" s="20">
        <f t="shared" si="1"/>
        <v>2.134335694</v>
      </c>
      <c r="G45" s="19">
        <v>44761.0</v>
      </c>
      <c r="H45" s="19">
        <v>537838.0</v>
      </c>
      <c r="I45" s="20">
        <f t="shared" si="2"/>
        <v>12.01577266</v>
      </c>
    </row>
    <row r="46" ht="12.75" customHeight="1">
      <c r="A46" s="17" t="s">
        <v>116</v>
      </c>
      <c r="B46" s="18" t="s">
        <v>117</v>
      </c>
      <c r="C46" s="18" t="s">
        <v>118</v>
      </c>
      <c r="D46" s="19"/>
      <c r="E46" s="19"/>
      <c r="F46" s="20" t="str">
        <f t="shared" si="1"/>
        <v>#DIV/0!</v>
      </c>
      <c r="G46" s="19">
        <v>26109.0</v>
      </c>
      <c r="H46" s="19">
        <v>266906.0</v>
      </c>
      <c r="I46" s="20">
        <f t="shared" si="2"/>
        <v>10.22275844</v>
      </c>
    </row>
    <row r="47" ht="12.75" customHeight="1">
      <c r="A47" s="17" t="s">
        <v>119</v>
      </c>
      <c r="B47" s="18" t="s">
        <v>120</v>
      </c>
      <c r="C47" s="18" t="s">
        <v>121</v>
      </c>
      <c r="D47" s="19"/>
      <c r="E47" s="19"/>
      <c r="F47" s="20" t="str">
        <f t="shared" si="1"/>
        <v>#DIV/0!</v>
      </c>
      <c r="G47" s="19">
        <v>39365.0</v>
      </c>
      <c r="H47" s="19">
        <v>332903.0</v>
      </c>
      <c r="I47" s="20">
        <f t="shared" si="2"/>
        <v>8.456827131</v>
      </c>
    </row>
    <row r="48" ht="12.75" customHeight="1">
      <c r="A48" s="17" t="s">
        <v>122</v>
      </c>
      <c r="B48" s="18" t="s">
        <v>123</v>
      </c>
      <c r="C48" s="18" t="s">
        <v>121</v>
      </c>
      <c r="D48" s="19">
        <v>48047.0</v>
      </c>
      <c r="E48" s="19">
        <v>25187.0</v>
      </c>
      <c r="F48" s="20">
        <f t="shared" si="1"/>
        <v>0.524215872</v>
      </c>
      <c r="G48" s="19">
        <v>52515.0</v>
      </c>
      <c r="H48" s="19">
        <v>396325.0</v>
      </c>
      <c r="I48" s="20">
        <f t="shared" si="2"/>
        <v>7.546891364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2.57"/>
    <col customWidth="1" min="2" max="2" width="5.0"/>
    <col customWidth="1" min="3" max="3" width="11.57"/>
    <col customWidth="1" min="4" max="4" width="119.0"/>
  </cols>
  <sheetData>
    <row r="1" ht="12.75" customHeight="1">
      <c r="A1" s="22" t="s">
        <v>124</v>
      </c>
      <c r="B1" s="23" t="s">
        <v>125</v>
      </c>
      <c r="C1" s="23" t="s">
        <v>126</v>
      </c>
      <c r="D1" s="22" t="s">
        <v>127</v>
      </c>
    </row>
    <row r="2" ht="12.75" customHeight="1">
      <c r="A2" s="24">
        <v>44337.0</v>
      </c>
      <c r="B2" s="25" t="s">
        <v>128</v>
      </c>
      <c r="C2" s="26">
        <v>2020.0</v>
      </c>
      <c r="D2" s="25" t="s">
        <v>129</v>
      </c>
    </row>
    <row r="3" ht="12.75" customHeight="1">
      <c r="A3" s="27">
        <v>44351.0</v>
      </c>
      <c r="B3" s="28"/>
      <c r="C3" s="28"/>
      <c r="D3" s="28" t="s">
        <v>130</v>
      </c>
    </row>
    <row r="4" ht="12.75" customHeight="1">
      <c r="A4" s="29"/>
      <c r="B4" s="25"/>
      <c r="C4" s="30"/>
      <c r="D4" s="31"/>
    </row>
    <row r="5" ht="12.75" customHeight="1">
      <c r="A5" s="32"/>
      <c r="B5" s="25"/>
      <c r="C5" s="30"/>
      <c r="D5" s="31"/>
    </row>
  </sheetData>
  <drawing r:id="rId1"/>
</worksheet>
</file>