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<sst xmlns="http://schemas.openxmlformats.org/spreadsheetml/2006/main" count="218" uniqueCount="161">
  <si>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</si>
  <si>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</si>
  <si>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</si>
  <si>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</si>
  <si>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</si>
  <si>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</si>
  <si>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</si>
  <si>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</si>
  <si>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</si>
  <si>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</si>
  <si>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</si>
  <si>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</si>
  <si>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</si>
  <si>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</si>
  <si>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</si>
  <si>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</si>
  <si>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</si>
  <si>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</si>
  <si>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</si>
  <si>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</si>
  <si>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</si>
  <si>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</si>
  <si>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</si>
  <si>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</si>
  <si>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</si>
  <si>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</si>
  <si>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</si>
  <si>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</si>
  <si>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</si>
  <si>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</si>
  <si>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</si>
  <si>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</si>
  <si>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</si>
  <si>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</si>
  <si>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</si>
  <si>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</si>
  <si>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</si>
  <si>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</si>
  <si>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</si>
  <si>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</si>
  <si>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</si>
  <si>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</si>
  <si>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</si>
  <si>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</si>
  <si>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</si>
  <si>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</si>
  <si>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</si>
  <si>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</si>
  <si>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</si>
  <si>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</si>
  <si>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</si>
  <si>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</si>
  <si>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</si>
  <si>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</si>
  <si>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</si>
  <si>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</si>
  <si>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</si>
  <si>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</si>
  <si>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</si>
  <si>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</si>
  <si>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</si>
  <si>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</si>
  <si>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</si>
  <si>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</si>
  <si>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</si>
  <si>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</si>
  <si>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</si>
  <si>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</si>
  <si>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</si>
  <si>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</si>
  <si>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</si>
  <si>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</si>
  <si>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</si>
  <si>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</si>
  <si>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</si>
  <si>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</si>
  <si>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</si>
  <si>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</si>
  <si>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</si>
  <si>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</si>
  <si>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</si>
  <si>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</si>
  <si>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</si>
  <si>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</si>
  <si>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</si>
  <si>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</si>
  <si>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</si>
  <si>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</si>
  <si>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</si>
  <si>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</si>
  <si>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</si>
  <si>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</si>
  <si>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</si>
  <si>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</si>
  <si>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</si>
  <si>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</si>
  <si>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</si>
  <si>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</si>
  <si>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</si>
  <si>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</si>
  <si>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</si>
  <si>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</si>
  <si>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</si>
  <si>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</si>
  <si>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</si>
  <si>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</si>
  <si>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FAB_ANSP</t>
  </si>
  <si>
    <t>FAB (based on ANSP)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</si>
  <si>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</si>
  <si>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</si>
  <si>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</si>
  <si>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</si>
  <si>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</si>
  <si>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</si>
  <si>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</si>
  <si>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</si>
  <si>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</si>
  <si>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</si>
  <si>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</si>
  <si>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</si>
  <si>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</si>
  <si>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</si>
  <si>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</si>
  <si>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</si>
  <si>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</si>
  <si>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</si>
  <si>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</si>
  <si>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</si>
  <si>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</si>
  <si>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</si>
  <si>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</si>
  <si>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</si>
  <si>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</si>
  <si>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</si>
  <si>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</si>
  <si>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</si>
  <si>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HCAA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</si>
  <si>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</si>
  <si>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</si>
  <si>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</si>
  <si>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</si>
  <si>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</si>
  <si>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</si>
  <si>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</si>
  <si>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</si>
  <si>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</si>
  <si>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</si>
  <si>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</si>
  <si>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</si>
  <si>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</si>
  <si>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</si>
  <si>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</si>
  <si>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</si>
  <si>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</si>
  <si>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</si>
  <si>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</si>
  <si>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All</t>
  </si>
  <si>
    <t>Data updated with post-ops adjustments</t>
  </si>
  <si>
    <t>Local level changed to ANSP</t>
  </si>
  <si>
    <t>UK</t>
  </si>
  <si>
    <t>UK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</si>
</sst>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d mmmm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8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44351.0</v>
      </c>
      <c r="C2" s="11" t="s">
        <v>5</v>
      </c>
      <c r="D2" s="12">
        <v>44196.0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1" si="1">E6/D6</f>
        <v>0.7757046325</v>
      </c>
      <c r="D6" s="32">
        <v>8820414.0</v>
      </c>
      <c r="E6" s="33">
        <v>6842036.0</v>
      </c>
      <c r="F6" s="34"/>
      <c r="G6" s="35">
        <f t="shared" ref="G6:G11" si="2">C6-F6</f>
        <v>0.7757046325</v>
      </c>
      <c r="H6" s="36">
        <v>0.0193</v>
      </c>
    </row>
    <row r="7" ht="12.0" customHeight="1">
      <c r="A7" s="29" t="s">
        <v>19</v>
      </c>
      <c r="B7" s="37" t="s">
        <v>21</v>
      </c>
      <c r="C7" s="31">
        <f t="shared" si="1"/>
        <v>0.8742416857</v>
      </c>
      <c r="D7" s="38">
        <v>9086437.0</v>
      </c>
      <c r="E7" s="39">
        <v>7943742.0</v>
      </c>
      <c r="F7" s="40"/>
      <c r="G7" s="41">
        <f t="shared" si="2"/>
        <v>0.8742416857</v>
      </c>
      <c r="H7" s="36">
        <v>0.0206</v>
      </c>
    </row>
    <row r="8" ht="12.0" customHeight="1">
      <c r="A8" s="29" t="s">
        <v>19</v>
      </c>
      <c r="B8" s="37" t="s">
        <v>22</v>
      </c>
      <c r="C8" s="31">
        <f t="shared" si="1"/>
        <v>0.938859843</v>
      </c>
      <c r="D8" s="38">
        <v>9425491.0</v>
      </c>
      <c r="E8" s="39">
        <v>8849215.0</v>
      </c>
      <c r="F8" s="34"/>
      <c r="G8" s="41">
        <f t="shared" si="2"/>
        <v>0.938859843</v>
      </c>
      <c r="H8" s="36">
        <v>0.0217</v>
      </c>
    </row>
    <row r="9" ht="12.0" customHeight="1">
      <c r="A9" s="29" t="s">
        <v>19</v>
      </c>
      <c r="B9" s="37" t="s">
        <v>23</v>
      </c>
      <c r="C9" s="31">
        <f t="shared" si="1"/>
        <v>1.830159819</v>
      </c>
      <c r="D9" s="38">
        <v>9800596.0</v>
      </c>
      <c r="E9" s="39">
        <v>1.7936657E7</v>
      </c>
      <c r="F9" s="34"/>
      <c r="G9" s="41">
        <f t="shared" si="2"/>
        <v>1.830159819</v>
      </c>
      <c r="H9" s="36">
        <v>0.0438</v>
      </c>
    </row>
    <row r="10" ht="12.0" customHeight="1">
      <c r="A10" s="29" t="s">
        <v>19</v>
      </c>
      <c r="B10" s="37" t="s">
        <v>24</v>
      </c>
      <c r="C10" s="31">
        <f t="shared" si="1"/>
        <v>1.679992502</v>
      </c>
      <c r="D10" s="38">
        <v>9933936.0</v>
      </c>
      <c r="E10" s="39">
        <v>1.6688938E7</v>
      </c>
      <c r="F10" s="34"/>
      <c r="G10" s="41">
        <f t="shared" si="2"/>
        <v>1.679992502</v>
      </c>
      <c r="H10" s="36">
        <v>0.0394</v>
      </c>
    </row>
    <row r="11" ht="12.0" customHeight="1">
      <c r="A11" s="29" t="s">
        <v>19</v>
      </c>
      <c r="B11" s="37" t="s">
        <v>25</v>
      </c>
      <c r="C11" s="31">
        <f t="shared" si="1"/>
        <v>0.3570113323</v>
      </c>
      <c r="D11" s="38">
        <v>4433708.0</v>
      </c>
      <c r="E11" s="39">
        <v>1582884.0</v>
      </c>
      <c r="F11" s="42">
        <v>0.9</v>
      </c>
      <c r="G11" s="41">
        <f t="shared" si="2"/>
        <v>-0.5429886677</v>
      </c>
      <c r="H11" s="36">
        <v>0.0072</v>
      </c>
    </row>
    <row r="12" ht="12.0" customHeight="1">
      <c r="A12" s="29" t="s">
        <v>19</v>
      </c>
      <c r="B12" s="37" t="s">
        <v>26</v>
      </c>
      <c r="C12" s="31"/>
      <c r="D12" s="38"/>
      <c r="E12" s="39"/>
      <c r="F12" s="42">
        <v>0.9</v>
      </c>
      <c r="G12" s="41"/>
      <c r="H12" s="22"/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v>44351.0</v>
      </c>
      <c r="C2" s="11" t="s">
        <v>5</v>
      </c>
      <c r="D2" s="12">
        <v>44196.0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29" si="1">D6/C6</f>
        <v>0.4041344334</v>
      </c>
      <c r="C6" s="63">
        <v>699975.0</v>
      </c>
      <c r="D6" s="64">
        <v>282884.0</v>
      </c>
      <c r="E6" s="65"/>
      <c r="F6" s="66">
        <v>1.0</v>
      </c>
    </row>
    <row r="7" ht="12.0" customHeight="1">
      <c r="A7" s="61" t="s">
        <v>34</v>
      </c>
      <c r="B7" s="67">
        <f t="shared" si="1"/>
        <v>0.4933644225</v>
      </c>
      <c r="C7" s="68">
        <v>657893.0</v>
      </c>
      <c r="D7" s="69">
        <v>324581.0</v>
      </c>
      <c r="E7" s="65"/>
      <c r="F7" s="66">
        <v>1.0</v>
      </c>
    </row>
    <row r="8" ht="12.0" customHeight="1">
      <c r="A8" s="61" t="s">
        <v>35</v>
      </c>
      <c r="B8" s="67">
        <f t="shared" si="1"/>
        <v>1.012783337</v>
      </c>
      <c r="C8" s="68">
        <v>753872.0</v>
      </c>
      <c r="D8" s="69">
        <v>763509.0</v>
      </c>
      <c r="E8" s="65"/>
      <c r="F8" s="66">
        <v>1.0</v>
      </c>
    </row>
    <row r="9" ht="12.0" customHeight="1">
      <c r="A9" s="61" t="s">
        <v>36</v>
      </c>
      <c r="B9" s="67">
        <f t="shared" si="1"/>
        <v>1.148831511</v>
      </c>
      <c r="C9" s="69">
        <v>815412.0</v>
      </c>
      <c r="D9" s="69">
        <v>936771.0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1.914318462</v>
      </c>
      <c r="C10" s="69">
        <v>886422.0</v>
      </c>
      <c r="D10" s="69">
        <v>1696894.0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2.988936024</v>
      </c>
      <c r="C11" s="69">
        <v>932305.0</v>
      </c>
      <c r="D11" s="69">
        <v>2786600.0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3.369078543</v>
      </c>
      <c r="C12" s="69">
        <v>982444.0</v>
      </c>
      <c r="D12" s="69">
        <v>3309931.0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2.808366039</v>
      </c>
      <c r="C13" s="69">
        <v>970256.0</v>
      </c>
      <c r="D13" s="69">
        <v>2724834.0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1.895806678</v>
      </c>
      <c r="C14" s="69">
        <v>932411.0</v>
      </c>
      <c r="D14" s="69">
        <v>1767671.0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1.049598995</v>
      </c>
      <c r="C15" s="69">
        <v>880038.0</v>
      </c>
      <c r="D15" s="69">
        <v>923687.0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0.3515899995</v>
      </c>
      <c r="C16" s="69">
        <v>713365.0</v>
      </c>
      <c r="D16" s="69">
        <v>250812.0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1.297685975</v>
      </c>
      <c r="C17" s="72">
        <v>709543.0</v>
      </c>
      <c r="D17" s="72">
        <v>920764.0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0.5179546649</v>
      </c>
      <c r="C18" s="64">
        <v>700208.0</v>
      </c>
      <c r="D18" s="64">
        <v>362676.0</v>
      </c>
      <c r="E18" s="74">
        <f>D18/C18</f>
        <v>0.5179546649</v>
      </c>
      <c r="F18" s="75">
        <v>1.0</v>
      </c>
    </row>
    <row r="19" ht="12.0" customHeight="1">
      <c r="A19" s="61" t="s">
        <v>46</v>
      </c>
      <c r="B19" s="67">
        <f t="shared" si="1"/>
        <v>0.8578355891</v>
      </c>
      <c r="C19" s="69">
        <v>666306.0</v>
      </c>
      <c r="D19" s="69">
        <v>571581.0</v>
      </c>
      <c r="E19" s="67">
        <f t="shared" ref="E19:E29" si="2">sum(D$18:D19)/sum(C$18:C19)</f>
        <v>0.6836790549</v>
      </c>
      <c r="F19" s="76">
        <v>1.0</v>
      </c>
    </row>
    <row r="20" ht="12.0" customHeight="1">
      <c r="A20" s="61" t="s">
        <v>47</v>
      </c>
      <c r="B20" s="67">
        <f t="shared" si="1"/>
        <v>1.374425536</v>
      </c>
      <c r="C20" s="69">
        <v>443239.0</v>
      </c>
      <c r="D20" s="69">
        <v>609199.0</v>
      </c>
      <c r="E20" s="67">
        <f t="shared" si="2"/>
        <v>0.8528545056</v>
      </c>
      <c r="F20" s="76">
        <v>1.0</v>
      </c>
    </row>
    <row r="21" ht="12.0" customHeight="1">
      <c r="A21" s="61" t="s">
        <v>48</v>
      </c>
      <c r="B21" s="67">
        <f t="shared" si="1"/>
        <v>0.001553583396</v>
      </c>
      <c r="C21" s="69">
        <v>98482.0</v>
      </c>
      <c r="D21" s="69">
        <v>153.0</v>
      </c>
      <c r="E21" s="67">
        <f t="shared" si="2"/>
        <v>0.8089197609</v>
      </c>
      <c r="F21" s="76">
        <v>1.0</v>
      </c>
    </row>
    <row r="22" ht="12.0" customHeight="1">
      <c r="A22" s="61" t="s">
        <v>49</v>
      </c>
      <c r="B22" s="67">
        <f t="shared" si="1"/>
        <v>0.02419386359</v>
      </c>
      <c r="C22" s="69">
        <v>127925.0</v>
      </c>
      <c r="D22" s="69">
        <v>3095.0</v>
      </c>
      <c r="E22" s="67">
        <f t="shared" si="2"/>
        <v>0.7596181047</v>
      </c>
      <c r="F22" s="76">
        <v>1.0</v>
      </c>
    </row>
    <row r="23" ht="12.0" customHeight="1">
      <c r="A23" s="61" t="s">
        <v>50</v>
      </c>
      <c r="B23" s="67">
        <f t="shared" si="1"/>
        <v>0.01580281065</v>
      </c>
      <c r="C23" s="69">
        <v>193763.0</v>
      </c>
      <c r="D23" s="69">
        <v>3062.0</v>
      </c>
      <c r="E23" s="67">
        <f t="shared" si="2"/>
        <v>0.6949863291</v>
      </c>
      <c r="F23" s="76">
        <v>1.0</v>
      </c>
    </row>
    <row r="24" ht="12.0" customHeight="1">
      <c r="A24" s="61" t="s">
        <v>51</v>
      </c>
      <c r="B24" s="67">
        <f t="shared" si="1"/>
        <v>0.01835972393</v>
      </c>
      <c r="C24" s="69">
        <v>388459.0</v>
      </c>
      <c r="D24" s="69">
        <v>7132.0</v>
      </c>
      <c r="E24" s="67">
        <f t="shared" si="2"/>
        <v>0.5946030793</v>
      </c>
      <c r="F24" s="76">
        <v>1.0</v>
      </c>
    </row>
    <row r="25" ht="12.0" customHeight="1">
      <c r="A25" s="61" t="s">
        <v>52</v>
      </c>
      <c r="B25" s="67">
        <f t="shared" si="1"/>
        <v>0.01736281183</v>
      </c>
      <c r="C25" s="69">
        <v>473656.0</v>
      </c>
      <c r="D25" s="69">
        <v>8224.0</v>
      </c>
      <c r="E25" s="67">
        <f t="shared" si="2"/>
        <v>0.5061781259</v>
      </c>
      <c r="F25" s="76">
        <v>1.0</v>
      </c>
    </row>
    <row r="26" ht="12.0" customHeight="1">
      <c r="A26" s="61" t="s">
        <v>53</v>
      </c>
      <c r="B26" s="67">
        <f t="shared" si="1"/>
        <v>0.007348057912</v>
      </c>
      <c r="C26" s="69">
        <v>421608.0</v>
      </c>
      <c r="D26" s="69">
        <v>3098.0</v>
      </c>
      <c r="E26" s="67">
        <f t="shared" si="2"/>
        <v>0.4463227087</v>
      </c>
      <c r="F26" s="76">
        <v>1.0</v>
      </c>
    </row>
    <row r="27" ht="12.0" customHeight="1">
      <c r="A27" s="61" t="s">
        <v>54</v>
      </c>
      <c r="B27" s="67">
        <f t="shared" si="1"/>
        <v>0.0254128384</v>
      </c>
      <c r="C27" s="69">
        <v>374299.0</v>
      </c>
      <c r="D27" s="69">
        <v>9512.0</v>
      </c>
      <c r="E27" s="67">
        <f t="shared" si="2"/>
        <v>0.405801008</v>
      </c>
      <c r="F27" s="76">
        <v>1.0</v>
      </c>
    </row>
    <row r="28" ht="12.0" customHeight="1">
      <c r="A28" s="61" t="s">
        <v>55</v>
      </c>
      <c r="B28" s="67">
        <f t="shared" si="1"/>
        <v>0.01331426098</v>
      </c>
      <c r="C28" s="69">
        <v>265655.0</v>
      </c>
      <c r="D28" s="69">
        <v>3537.0</v>
      </c>
      <c r="E28" s="67">
        <f t="shared" si="2"/>
        <v>0.3806984303</v>
      </c>
      <c r="F28" s="76">
        <v>1.0</v>
      </c>
    </row>
    <row r="29" ht="12.0" customHeight="1">
      <c r="A29" s="61" t="s">
        <v>56</v>
      </c>
      <c r="B29" s="71">
        <f t="shared" si="1"/>
        <v>0.005765633256</v>
      </c>
      <c r="C29" s="72">
        <v>280108.0</v>
      </c>
      <c r="D29" s="72">
        <v>1615.0</v>
      </c>
      <c r="E29" s="71">
        <f t="shared" si="2"/>
        <v>0.3570113323</v>
      </c>
      <c r="F29" s="77">
        <v>1.0</v>
      </c>
    </row>
    <row r="30" ht="12.0" customHeight="1">
      <c r="A30" s="61" t="s">
        <v>57</v>
      </c>
      <c r="B30" s="62"/>
      <c r="C30" s="64"/>
      <c r="D30" s="64"/>
      <c r="E30" s="74"/>
      <c r="F30" s="78"/>
    </row>
    <row r="31" ht="12.0" customHeight="1">
      <c r="A31" s="61" t="s">
        <v>58</v>
      </c>
      <c r="B31" s="67"/>
      <c r="C31" s="69"/>
      <c r="D31" s="69"/>
      <c r="E31" s="65"/>
      <c r="F31" s="69"/>
    </row>
    <row r="32" ht="12.0" customHeight="1">
      <c r="A32" s="61" t="s">
        <v>59</v>
      </c>
      <c r="B32" s="67"/>
      <c r="C32" s="69"/>
      <c r="D32" s="69"/>
      <c r="E32" s="65"/>
      <c r="F32" s="69"/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86">
        <v>44328.0</v>
      </c>
      <c r="C2" s="11" t="s">
        <v>5</v>
      </c>
      <c r="D2" s="12">
        <v>44196.0</v>
      </c>
      <c r="E2" s="87" t="s">
        <v>6</v>
      </c>
      <c r="F2" s="14" t="s">
        <v>7</v>
      </c>
    </row>
    <row r="3" ht="12.75" customHeight="1">
      <c r="A3" s="88"/>
      <c r="B3" s="88"/>
      <c r="C3" s="88"/>
      <c r="D3" s="88"/>
      <c r="E3" s="88"/>
      <c r="F3" s="89" t="s">
        <v>8</v>
      </c>
    </row>
    <row r="4" ht="13.5" customHeight="1">
      <c r="A4" s="90" t="s">
        <v>9</v>
      </c>
      <c r="B4" s="91" t="s">
        <v>105</v>
      </c>
      <c r="C4" s="91" t="s">
        <v>106</v>
      </c>
      <c r="D4" s="92"/>
      <c r="E4" s="92"/>
      <c r="F4" s="92"/>
    </row>
    <row r="5" ht="25.5" customHeight="1">
      <c r="A5" s="93" t="s">
        <v>107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ht="12.75" customHeight="1">
      <c r="A6" s="94" t="s">
        <v>113</v>
      </c>
      <c r="B6" s="95">
        <v>0.9</v>
      </c>
      <c r="C6" s="96">
        <v>4433708.0</v>
      </c>
      <c r="D6" s="96">
        <v>1582884.0</v>
      </c>
      <c r="E6" s="95">
        <f t="shared" ref="E6:E15" si="1">D6/C6</f>
        <v>0.3570113323</v>
      </c>
      <c r="F6" s="95">
        <f>E6-B6</f>
        <v>-0.5429886677</v>
      </c>
    </row>
    <row r="7" ht="12.75" customHeight="1">
      <c r="A7" s="94" t="s">
        <v>114</v>
      </c>
      <c r="B7" s="95"/>
      <c r="C7" s="96">
        <v>414092.0</v>
      </c>
      <c r="D7" s="96">
        <v>1404.0</v>
      </c>
      <c r="E7" s="95">
        <f t="shared" si="1"/>
        <v>0.003390550892</v>
      </c>
      <c r="F7" s="95"/>
    </row>
    <row r="8" ht="12.75" customHeight="1">
      <c r="A8" s="94" t="s">
        <v>115</v>
      </c>
      <c r="B8" s="95"/>
      <c r="C8" s="96">
        <v>1084733.0</v>
      </c>
      <c r="D8" s="96">
        <v>44335.0</v>
      </c>
      <c r="E8" s="95">
        <f t="shared" si="1"/>
        <v>0.04087180901</v>
      </c>
      <c r="F8" s="95"/>
    </row>
    <row r="9" ht="12.75" customHeight="1">
      <c r="A9" s="94" t="s">
        <v>116</v>
      </c>
      <c r="B9" s="95"/>
      <c r="C9" s="96">
        <v>458992.0</v>
      </c>
      <c r="D9" s="96">
        <v>0.0</v>
      </c>
      <c r="E9" s="95">
        <f t="shared" si="1"/>
        <v>0</v>
      </c>
      <c r="F9" s="95"/>
    </row>
    <row r="10" ht="12.75" customHeight="1">
      <c r="A10" s="94" t="s">
        <v>117</v>
      </c>
      <c r="B10" s="95"/>
      <c r="C10" s="96">
        <v>450600.0</v>
      </c>
      <c r="D10" s="96">
        <v>2680.0</v>
      </c>
      <c r="E10" s="95">
        <f t="shared" si="1"/>
        <v>0.005947625388</v>
      </c>
      <c r="F10" s="95"/>
    </row>
    <row r="11" ht="12.75" customHeight="1">
      <c r="A11" s="94" t="s">
        <v>118</v>
      </c>
      <c r="B11" s="95"/>
      <c r="C11" s="96">
        <v>916281.0</v>
      </c>
      <c r="D11" s="96">
        <v>1539.0</v>
      </c>
      <c r="E11" s="95">
        <f t="shared" si="1"/>
        <v>0.001679615751</v>
      </c>
      <c r="F11" s="95"/>
    </row>
    <row r="12" ht="12.75" customHeight="1">
      <c r="A12" s="94" t="s">
        <v>119</v>
      </c>
      <c r="B12" s="95"/>
      <c r="C12" s="96">
        <v>2696221.0</v>
      </c>
      <c r="D12" s="96">
        <v>1123780.0</v>
      </c>
      <c r="E12" s="95">
        <f t="shared" si="1"/>
        <v>0.4167981779</v>
      </c>
      <c r="F12" s="95"/>
    </row>
    <row r="13" ht="12.75" customHeight="1">
      <c r="A13" s="94" t="s">
        <v>120</v>
      </c>
      <c r="B13" s="95"/>
      <c r="C13" s="96">
        <v>552721.0</v>
      </c>
      <c r="D13" s="96">
        <v>3420.0</v>
      </c>
      <c r="E13" s="95">
        <f t="shared" si="1"/>
        <v>0.006187570221</v>
      </c>
      <c r="F13" s="95"/>
    </row>
    <row r="14" ht="12.75" customHeight="1">
      <c r="A14" s="94" t="s">
        <v>121</v>
      </c>
      <c r="B14" s="95"/>
      <c r="C14" s="96">
        <v>884377.0</v>
      </c>
      <c r="D14" s="96">
        <v>405726.0</v>
      </c>
      <c r="E14" s="95">
        <f t="shared" si="1"/>
        <v>0.4587704113</v>
      </c>
      <c r="F14" s="95"/>
    </row>
    <row r="15" ht="12.75" customHeight="1">
      <c r="A15" s="97" t="s">
        <v>122</v>
      </c>
      <c r="B15" s="95"/>
      <c r="C15" s="96">
        <v>1029679.0</v>
      </c>
      <c r="D15" s="96">
        <v>20983.0</v>
      </c>
      <c r="E15" s="95">
        <f t="shared" si="1"/>
        <v>0.02037819553</v>
      </c>
      <c r="F15" s="9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44328.0</v>
      </c>
      <c r="C2" s="11" t="s">
        <v>5</v>
      </c>
      <c r="D2" s="12">
        <v>44196.0</v>
      </c>
      <c r="E2" s="87" t="s">
        <v>6</v>
      </c>
      <c r="F2" s="14" t="s">
        <v>7</v>
      </c>
    </row>
    <row r="3" ht="12.75" customHeight="1">
      <c r="A3" s="88"/>
      <c r="B3" s="88"/>
      <c r="C3" s="88"/>
      <c r="D3" s="88"/>
      <c r="E3" s="88"/>
      <c r="F3" s="89" t="s">
        <v>8</v>
      </c>
    </row>
    <row r="4" ht="13.5" customHeight="1">
      <c r="A4" s="90" t="s">
        <v>9</v>
      </c>
      <c r="B4" s="91" t="s">
        <v>105</v>
      </c>
      <c r="C4" s="91"/>
      <c r="D4" s="92"/>
      <c r="E4" s="92"/>
      <c r="F4" s="92"/>
    </row>
    <row r="5" ht="25.5" customHeight="1">
      <c r="A5" s="93" t="s">
        <v>123</v>
      </c>
      <c r="B5" s="93" t="s">
        <v>108</v>
      </c>
      <c r="C5" s="93" t="s">
        <v>109</v>
      </c>
      <c r="D5" s="93" t="s">
        <v>110</v>
      </c>
      <c r="E5" s="93" t="s">
        <v>111</v>
      </c>
      <c r="F5" s="93" t="s">
        <v>112</v>
      </c>
    </row>
    <row r="6" ht="12.75" customHeight="1">
      <c r="A6" s="94" t="s">
        <v>124</v>
      </c>
      <c r="B6" s="95"/>
      <c r="C6" s="96">
        <v>325056.0</v>
      </c>
      <c r="D6" s="96">
        <v>849.0</v>
      </c>
      <c r="E6" s="98">
        <f t="shared" ref="E6:E34" si="1">D6/C6</f>
        <v>0.002611857649</v>
      </c>
      <c r="F6" s="95">
        <f>E6-B6</f>
        <v>0.002611857649</v>
      </c>
    </row>
    <row r="7" ht="12.75" customHeight="1">
      <c r="A7" s="94" t="s">
        <v>125</v>
      </c>
      <c r="B7" s="95"/>
      <c r="C7" s="96">
        <v>497114.0</v>
      </c>
      <c r="D7" s="96">
        <v>502.0</v>
      </c>
      <c r="E7" s="98">
        <f t="shared" si="1"/>
        <v>0.001009828731</v>
      </c>
      <c r="F7" s="95" t="s">
        <v>8</v>
      </c>
    </row>
    <row r="8" ht="12.75" customHeight="1">
      <c r="A8" s="94" t="s">
        <v>126</v>
      </c>
      <c r="B8" s="95"/>
      <c r="C8" s="96">
        <v>347442.0</v>
      </c>
      <c r="D8" s="96">
        <v>3420.0</v>
      </c>
      <c r="E8" s="98">
        <f t="shared" si="1"/>
        <v>0.009843369541</v>
      </c>
      <c r="F8" s="95"/>
    </row>
    <row r="9" ht="12.75" customHeight="1">
      <c r="A9" s="94" t="s">
        <v>127</v>
      </c>
      <c r="B9" s="95"/>
      <c r="C9" s="96">
        <v>376294.0</v>
      </c>
      <c r="D9" s="96">
        <v>0.0</v>
      </c>
      <c r="E9" s="98">
        <f t="shared" si="1"/>
        <v>0</v>
      </c>
      <c r="F9" s="95"/>
    </row>
    <row r="10" ht="12.75" customHeight="1">
      <c r="A10" s="94" t="s">
        <v>128</v>
      </c>
      <c r="B10" s="95"/>
      <c r="C10" s="96">
        <v>300241.0</v>
      </c>
      <c r="D10" s="96">
        <v>0.0</v>
      </c>
      <c r="E10" s="98">
        <f t="shared" si="1"/>
        <v>0</v>
      </c>
      <c r="F10" s="95"/>
    </row>
    <row r="11" ht="12.75" customHeight="1">
      <c r="A11" s="94" t="s">
        <v>129</v>
      </c>
      <c r="B11" s="95"/>
      <c r="C11" s="96">
        <v>164240.0</v>
      </c>
      <c r="D11" s="96">
        <v>33288.0</v>
      </c>
      <c r="E11" s="98">
        <f t="shared" si="1"/>
        <v>0.2026790063</v>
      </c>
      <c r="F11" s="95"/>
    </row>
    <row r="12" ht="12.75" customHeight="1">
      <c r="A12" s="94" t="s">
        <v>130</v>
      </c>
      <c r="B12" s="95"/>
      <c r="C12" s="96">
        <v>1367428.0</v>
      </c>
      <c r="D12" s="96">
        <v>242701.0</v>
      </c>
      <c r="E12" s="98">
        <f t="shared" si="1"/>
        <v>0.1774872242</v>
      </c>
      <c r="F12" s="95"/>
    </row>
    <row r="13" ht="12.75" customHeight="1">
      <c r="A13" s="94" t="s">
        <v>131</v>
      </c>
      <c r="B13" s="95"/>
      <c r="C13" s="96">
        <v>1365393.0</v>
      </c>
      <c r="D13" s="96">
        <v>829916.0</v>
      </c>
      <c r="E13" s="98">
        <f t="shared" si="1"/>
        <v>0.6078220703</v>
      </c>
      <c r="F13" s="95"/>
    </row>
    <row r="14" ht="12.75" customHeight="1">
      <c r="A14" s="94" t="s">
        <v>132</v>
      </c>
      <c r="B14" s="95"/>
      <c r="C14" s="96">
        <v>96222.0</v>
      </c>
      <c r="D14" s="96">
        <v>0.0</v>
      </c>
      <c r="E14" s="98">
        <f t="shared" si="1"/>
        <v>0</v>
      </c>
      <c r="F14" s="95"/>
    </row>
    <row r="15" ht="12.75" customHeight="1">
      <c r="A15" s="94" t="s">
        <v>133</v>
      </c>
      <c r="B15" s="95"/>
      <c r="C15" s="96">
        <v>852822.0</v>
      </c>
      <c r="D15" s="96">
        <v>338231.0</v>
      </c>
      <c r="E15" s="98">
        <f t="shared" si="1"/>
        <v>0.3966021045</v>
      </c>
      <c r="F15" s="95"/>
    </row>
    <row r="16" ht="12.75" customHeight="1">
      <c r="A16" s="94" t="s">
        <v>134</v>
      </c>
      <c r="B16" s="95"/>
      <c r="C16" s="96">
        <v>723363.0</v>
      </c>
      <c r="D16" s="96">
        <v>5147.0</v>
      </c>
      <c r="E16" s="98">
        <f t="shared" si="1"/>
        <v>0.007115376374</v>
      </c>
      <c r="F16" s="95"/>
    </row>
    <row r="17" ht="12.75" customHeight="1">
      <c r="A17" s="94" t="s">
        <v>135</v>
      </c>
      <c r="B17" s="95"/>
      <c r="C17" s="96">
        <v>109883.0</v>
      </c>
      <c r="D17" s="96">
        <v>0.0</v>
      </c>
      <c r="E17" s="98">
        <f t="shared" si="1"/>
        <v>0</v>
      </c>
      <c r="F17" s="95"/>
    </row>
    <row r="18" ht="12.75" customHeight="1">
      <c r="A18" s="94" t="s">
        <v>136</v>
      </c>
      <c r="B18" s="95"/>
      <c r="C18" s="96">
        <v>382369.0</v>
      </c>
      <c r="D18" s="96">
        <v>5900.0</v>
      </c>
      <c r="E18" s="98">
        <f t="shared" si="1"/>
        <v>0.01543012117</v>
      </c>
      <c r="F18" s="95"/>
    </row>
    <row r="19" ht="12.75" customHeight="1">
      <c r="A19" s="94" t="s">
        <v>137</v>
      </c>
      <c r="B19" s="95"/>
      <c r="C19" s="96">
        <v>379657.0</v>
      </c>
      <c r="D19" s="96">
        <v>0.0</v>
      </c>
      <c r="E19" s="98">
        <f t="shared" si="1"/>
        <v>0</v>
      </c>
      <c r="F19" s="95"/>
    </row>
    <row r="20" ht="12.75" customHeight="1">
      <c r="A20" s="94" t="s">
        <v>138</v>
      </c>
      <c r="B20" s="95"/>
      <c r="C20" s="96">
        <v>263494.0</v>
      </c>
      <c r="D20" s="96">
        <v>0.0</v>
      </c>
      <c r="E20" s="98">
        <f t="shared" si="1"/>
        <v>0</v>
      </c>
      <c r="F20" s="95"/>
    </row>
    <row r="21" ht="12.75" customHeight="1">
      <c r="A21" s="94" t="s">
        <v>139</v>
      </c>
      <c r="B21" s="95"/>
      <c r="C21" s="96">
        <v>328618.0</v>
      </c>
      <c r="D21" s="96">
        <v>2607.0</v>
      </c>
      <c r="E21" s="98">
        <f t="shared" si="1"/>
        <v>0.007933223378</v>
      </c>
      <c r="F21" s="95"/>
    </row>
    <row r="22" ht="12.75" customHeight="1">
      <c r="A22" s="94" t="s">
        <v>140</v>
      </c>
      <c r="B22" s="95"/>
      <c r="C22" s="96">
        <v>129383.0</v>
      </c>
      <c r="D22" s="96">
        <v>0.0</v>
      </c>
      <c r="E22" s="98">
        <f t="shared" si="1"/>
        <v>0</v>
      </c>
      <c r="F22" s="95"/>
    </row>
    <row r="23" ht="12.75" customHeight="1">
      <c r="A23" s="94" t="s">
        <v>141</v>
      </c>
      <c r="B23" s="95"/>
      <c r="C23" s="96">
        <v>200778.0</v>
      </c>
      <c r="D23" s="96">
        <v>0.0</v>
      </c>
      <c r="E23" s="98">
        <f t="shared" si="1"/>
        <v>0</v>
      </c>
      <c r="F23" s="95"/>
    </row>
    <row r="24" ht="12.75" customHeight="1">
      <c r="A24" s="94" t="s">
        <v>142</v>
      </c>
      <c r="B24" s="95"/>
      <c r="C24" s="96">
        <v>296646.0</v>
      </c>
      <c r="D24" s="96">
        <v>2497.0</v>
      </c>
      <c r="E24" s="98">
        <f t="shared" si="1"/>
        <v>0.008417440316</v>
      </c>
      <c r="F24" s="95"/>
    </row>
    <row r="25" ht="12.75" customHeight="1">
      <c r="A25" s="94" t="s">
        <v>143</v>
      </c>
      <c r="B25" s="95"/>
      <c r="C25" s="96">
        <v>832888.0</v>
      </c>
      <c r="D25" s="96">
        <v>10839.0</v>
      </c>
      <c r="E25" s="98">
        <f t="shared" si="1"/>
        <v>0.01301375455</v>
      </c>
      <c r="F25" s="95"/>
    </row>
    <row r="26" ht="12.75" customHeight="1">
      <c r="A26" s="94" t="s">
        <v>144</v>
      </c>
      <c r="B26" s="95"/>
      <c r="C26" s="96">
        <v>56621.0</v>
      </c>
      <c r="D26" s="96">
        <v>0.0</v>
      </c>
      <c r="E26" s="98">
        <f t="shared" si="1"/>
        <v>0</v>
      </c>
      <c r="F26" s="95"/>
    </row>
    <row r="27" ht="12.75" customHeight="1">
      <c r="A27" s="94" t="s">
        <v>145</v>
      </c>
      <c r="B27" s="95"/>
      <c r="C27" s="96">
        <v>310415.0</v>
      </c>
      <c r="D27" s="96">
        <v>67495.0</v>
      </c>
      <c r="E27" s="98">
        <f t="shared" si="1"/>
        <v>0.2174347245</v>
      </c>
      <c r="F27" s="95"/>
    </row>
    <row r="28" ht="12.75" customHeight="1">
      <c r="A28" s="94" t="s">
        <v>146</v>
      </c>
      <c r="B28" s="95"/>
      <c r="C28" s="96">
        <v>280286.0</v>
      </c>
      <c r="D28" s="96">
        <v>73.0</v>
      </c>
      <c r="E28" s="98">
        <f t="shared" si="1"/>
        <v>0.0002604482564</v>
      </c>
      <c r="F28" s="95"/>
    </row>
    <row r="29" ht="12.75" customHeight="1">
      <c r="A29" s="94" t="s">
        <v>147</v>
      </c>
      <c r="B29" s="95"/>
      <c r="C29" s="96">
        <v>123280.0</v>
      </c>
      <c r="D29" s="96">
        <v>0.0</v>
      </c>
      <c r="E29" s="98">
        <f t="shared" si="1"/>
        <v>0</v>
      </c>
      <c r="F29" s="95"/>
    </row>
    <row r="30" ht="12.75" customHeight="1">
      <c r="A30" s="94" t="s">
        <v>148</v>
      </c>
      <c r="B30" s="95"/>
      <c r="C30" s="96">
        <v>365056.0</v>
      </c>
      <c r="D30" s="96">
        <v>1404.0</v>
      </c>
      <c r="E30" s="98">
        <f t="shared" si="1"/>
        <v>0.003845985273</v>
      </c>
      <c r="F30" s="95"/>
    </row>
    <row r="31" ht="12.75" customHeight="1">
      <c r="A31" s="94" t="s">
        <v>149</v>
      </c>
      <c r="B31" s="95"/>
      <c r="C31" s="96">
        <v>320082.0</v>
      </c>
      <c r="D31" s="96">
        <v>0.0</v>
      </c>
      <c r="E31" s="98">
        <f t="shared" si="1"/>
        <v>0</v>
      </c>
      <c r="F31" s="95"/>
    </row>
    <row r="32" ht="12.75" customHeight="1">
      <c r="A32" s="94" t="s">
        <v>150</v>
      </c>
      <c r="B32" s="95"/>
      <c r="C32" s="96">
        <v>289943.0</v>
      </c>
      <c r="D32" s="96">
        <v>18524.0</v>
      </c>
      <c r="E32" s="98">
        <f t="shared" si="1"/>
        <v>0.06388841945</v>
      </c>
      <c r="F32" s="95"/>
    </row>
    <row r="33" ht="12.75" customHeight="1">
      <c r="A33" s="94" t="s">
        <v>151</v>
      </c>
      <c r="B33" s="95"/>
      <c r="C33" s="96">
        <v>535153.0</v>
      </c>
      <c r="D33" s="96">
        <v>19303.0</v>
      </c>
      <c r="E33" s="98">
        <f t="shared" si="1"/>
        <v>0.03607005847</v>
      </c>
      <c r="F33" s="95"/>
    </row>
    <row r="34" ht="12.75" customHeight="1">
      <c r="A34" s="94" t="s">
        <v>152</v>
      </c>
      <c r="B34" s="95"/>
      <c r="C34" s="96">
        <v>152565.0</v>
      </c>
      <c r="D34" s="96">
        <v>188.0</v>
      </c>
      <c r="E34" s="98">
        <f t="shared" si="1"/>
        <v>0.001232261659</v>
      </c>
      <c r="F34" s="9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9" t="s">
        <v>153</v>
      </c>
      <c r="B1" s="99" t="s">
        <v>123</v>
      </c>
      <c r="C1" s="99" t="s">
        <v>154</v>
      </c>
      <c r="D1" s="99" t="s">
        <v>155</v>
      </c>
    </row>
    <row r="2" ht="15.75" customHeight="1">
      <c r="A2" s="100">
        <v>44308.0</v>
      </c>
      <c r="B2" s="101" t="s">
        <v>156</v>
      </c>
      <c r="C2" s="102">
        <v>2020.0</v>
      </c>
      <c r="D2" s="101" t="s">
        <v>157</v>
      </c>
    </row>
    <row r="3" ht="15.75" customHeight="1">
      <c r="A3" s="100">
        <v>44328.0</v>
      </c>
      <c r="B3" s="101" t="s">
        <v>156</v>
      </c>
      <c r="C3" s="102">
        <v>2020.0</v>
      </c>
      <c r="D3" s="101" t="s">
        <v>158</v>
      </c>
    </row>
    <row r="4" ht="15.75" customHeight="1">
      <c r="A4" s="100">
        <v>44351.0</v>
      </c>
      <c r="B4" s="101" t="s">
        <v>159</v>
      </c>
      <c r="C4" s="103">
        <v>2020.0</v>
      </c>
      <c r="D4" s="101" t="s">
        <v>160</v>
      </c>
    </row>
    <row r="5" ht="15.75" customHeight="1">
      <c r="A5" s="100"/>
      <c r="B5" s="104"/>
      <c r="C5" s="105"/>
      <c r="D5" s="106"/>
    </row>
  </sheetData>
  <drawing r:id="rId1"/>
</worksheet>
</file>