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<sst xmlns="http://schemas.openxmlformats.org/spreadsheetml/2006/main" count="542" uniqueCount="367">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</sst>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8" numFmtId="0" xfId="0" applyAlignment="1" applyBorder="1" applyFont="1">
      <alignment readingOrder="0" shrinkToFit="0" wrapText="0"/>
    </xf>
    <xf borderId="7" fillId="0" fontId="19" numFmtId="0" xfId="0" applyAlignment="1" applyBorder="1" applyFont="1">
      <alignment readingOrder="0" shrinkToFit="0" wrapText="0"/>
    </xf>
    <xf borderId="7" fillId="0" fontId="19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8" fillId="3" fontId="20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66" sheet="APT_ATFM_ADH_APT"/>
  </cacheSource>
  <cacheFields>
    <cacheField name="State" numFmtId="0">
      <sharedItems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>
        <s v="Agen-La Garenne (LFBA)"/>
        <s v="Ajaccio-Napoléon-Bonaparte (LFKJ)"/>
        <s v="Albert-Bray (LFAQ)"/>
        <s v="Alicante (LEAL)"/>
        <s v="Amsterdam/ Schiphol (EHAM)"/>
        <s v="Annecy-Meythet (LFLP)"/>
        <s v="Athens (LGAV)"/>
        <s v="Avignon-Caumont (LFMV)"/>
        <s v="Bâle-Mulhouse (LFSB)"/>
        <s v="Barcelona (LEBL)"/>
        <s v="Bastia-Poretta (LFKB)"/>
        <s v="Beauvais-Tillé (LFOB)"/>
        <s v="Bergamo (LIME)"/>
        <s v="Bergen (ENBR)"/>
        <s v="Bergerac-Roumanière (LFBE)"/>
        <s v="Berlin/ Schoenefeld (EDDB)"/>
        <s v="Berlin/ Tegel (EDDT)"/>
        <s v="Béziers-Vias (LFMU)"/>
        <s v="Biarritz-Bayonne-Anglet (LFBZ)"/>
        <s v="Biggin Hill (EGKB)"/>
        <s v="Birmingham (EGBB)"/>
        <s v="Bordeaux-Mérignac (LFBD)"/>
        <s v="Bremen (EDDW)"/>
        <s v="Brest-Bretagne (LFRB)"/>
        <s v="Brive-Souillac (LFSL)"/>
        <s v="Brno-Tuřany (LKTB)"/>
        <s v="Brussels (EBBR)"/>
        <s v="Bucharest/ Băneasa (LRBS)"/>
        <s v="Bucharest/ Otopeni (LROP)"/>
        <s v="Budapest/ Ferihegy (LHBP)"/>
        <s v="Bydgoszcz (EPBY)"/>
        <s v="Caen-Carpiquet (LFRK)"/>
        <s v="Calvi-Sainte-Catherine (LFKC)"/>
        <s v="Cannes-Mandelieu (LFMD)"/>
        <s v="Carcassonne-Salvaza (LFMK)"/>
        <s v="Cascais (LPCS)"/>
        <s v="Châlons-Vatry (LFOK)"/>
        <s v="Chambéry-Aix-les-Bains (LFLB)"/>
        <s v="Châteauroux-Déols (LFLX)"/>
        <s v="Clermont-Ferrand-Auvergne (LFLC)"/>
        <s v="Cologne-Bonn (EDDK)"/>
        <s v="Copenhagen/ Kastrup (EKCH)"/>
        <s v="Cork (EICK)"/>
        <s v="Deauville-Normandie (LFRG)"/>
        <s v="Dinard-Pleurtuit-Saint-Malo (LFRD)"/>
        <s v="Dôle-Tavaux (LFGJ)"/>
        <s v="Dresden (EDDC)"/>
        <s v="Dublin (EIDW)"/>
        <s v="Dusseldorf (EDDL)"/>
        <s v="Edinburgh (EGPH)"/>
        <s v="Erfurt (EDDE)"/>
        <s v="Faro (LPFR)"/>
        <s v="Figari-Sud Corse (LFKF)"/>
        <s v="Flores (LPFL)"/>
        <s v="Frankfurt (EDDF)"/>
        <s v="Gdansk (EPGD)"/>
        <s v="Geneva (LSGG)"/>
        <s v="Glasgow (EGPF)"/>
        <s v="Gran Canaria (GCLP)"/>
        <s v="Graz (LOWG)"/>
        <s v="Grenoble-Isère (LFLS)"/>
        <s v="Groningen (EHGG)"/>
        <s v="Hamburg (EDDH)"/>
        <s v="Hanover (EDDV)"/>
        <s v="Helsinki/ Vantaa (EFHK)"/>
        <s v="Horta (LPHR)"/>
        <s v="Hyères-Le Palyvestre (LFTH)"/>
        <s v="Ibiza (LEIB)"/>
        <s v="Innsbruck (LOWI)"/>
        <s v="Istres-Le Tubé (LFMI)"/>
        <s v="Karlovy Vary (LKKV)"/>
        <s v="Katowice - Pyrzowice (EPKT)"/>
        <s v="Klagenfurt (LOWK)"/>
        <s v="Krakow - Balice (EPKK)"/>
        <s v="La Rochelle-Ile de Ré (LFBH)"/>
        <s v="Leipzig-Halle (EDDP)"/>
        <s v="Liepaja (EVLA)"/>
        <s v="Lille-Lesquin (LFQQ)"/>
        <s v="Limoges-Bellegarde (LFBL)"/>
        <s v="Linz (LOWL)"/>
        <s v="Lisbon (LPPT)"/>
        <s v="Lodz - Lublinek (EPLL)"/>
        <s v="London/ City (EGLC)"/>
        <s v="London/ Gatwick (EGKK)"/>
        <s v="London/ Heathrow (EGLL)"/>
        <s v="London/ Luton (EGGW)"/>
        <s v="London/ Stansted (EGSS)"/>
        <s v="Lorient-Lann Bihoué (LFRH)"/>
        <s v="Lublin (EPLB)"/>
        <s v="Luxembourg (ELLX)"/>
        <s v="Lyon-Bron (LFLY)"/>
        <s v="Lyon-Saint-Exupéry (LFLL)"/>
        <s v="Maastricht-Aachen (EHBK)"/>
        <s v="Madeira (LPMA)"/>
        <s v="Madrid/ Barajas (LEMD)"/>
        <s v="Málaga (LEMG)"/>
        <s v="Malta (LMML)"/>
        <s v="Manchester (EGCC)"/>
        <s v="Marseille-Provence (LFML)"/>
        <s v="Metz-Nancy-Lorraine (LFJL)"/>
        <s v="Milan/ Linate (LIML)"/>
        <s v="Milan/ Malpensa (LIMC)"/>
        <s v="Montijo AirBase (LPMT)"/>
        <s v="Montpellier-Méditerranée (LFMT)"/>
        <s v="Muenster-Osnabrueck (EDDG)"/>
        <s v="Munich (EDDM)"/>
        <s v="Nantes-Atlantique (LFRS)"/>
        <s v="Nice-Côte d’Azur (LFMN)"/>
        <s v="Nîmes-Garons (LFTW)"/>
        <s v="Nuremberg (EDDN)"/>
        <s v="Olsztyn-Mazury (EPSY)"/>
        <s v="Oslo/ Gardermoen (ENGM)"/>
        <s v="Ostrava (LKMT)"/>
        <s v="Palma de Mallorca (LEPA)"/>
        <s v="Paris-Charles-de-Gaulle (LFPG)"/>
        <s v="Paris-Le Bourget (LFPB)"/>
        <s v="Paris-Orly (LFPO)"/>
        <s v="Pau-Pyrénées (LFBP)"/>
        <s v="Perpignan-Rivesaltes (LFMP)"/>
        <s v="Poitiers-Biard (LFBI)"/>
        <s v="Ponta Delgada (LPPD)"/>
        <s v="Porto (LPPR)"/>
        <s v="Porto Santo (LPPS)"/>
        <s v="Poznan - Lawica (EPPO)"/>
        <s v="Prague (LKPR)"/>
        <s v="Quimper-Pluguffan (LFRQ)"/>
        <s v="Radom (EPRA)"/>
        <s v="Rennes-Saint-Jacques (LFRN)"/>
        <s v="Riga (EVRA)"/>
        <s v="Rodez-Marcillac (LFCR)"/>
        <s v="Rome/Fiumicino (LIRF)"/>
        <s v="Rotterdam (EHRD)"/>
        <s v="Rouen (LFOP)"/>
        <s v="Rzeszow - Jasionka (EPRZ)"/>
        <s v="Saarbruecken (EDDR)"/>
        <s v="Saint-Etienne-Bouthéon (LFMH)"/>
        <s v="Saint-Nazaire-Montoir (LFRZ)"/>
        <s v="Salzburg (LOWS)"/>
        <s v="Santa Maria (LPAZ)"/>
        <s v="Shannon (EINN)"/>
        <s v="Stavanger (ENZV)"/>
        <s v="Stockholm/ Arlanda (ESSA)"/>
        <s v="Strasbourg-Entzheim (LFST)"/>
        <s v="Stuttgart (EDDS)"/>
        <s v="Szczecin - Goleniów (EPSC)"/>
        <s v="Tallinn (EETN)"/>
        <s v="Tarbes-Lourdes Pyrénées (LFBT)"/>
        <s v="Tartu (EETU)"/>
        <s v="Toulouse-Blagnac (LFBO)"/>
        <s v="Tours-Val de Loire (LFOT)"/>
        <s v="Toussus-le-Noble (LFPN)"/>
        <s v="Trondheim (ENVA)"/>
        <s v="Jurmala (EVJA)"/>
        <s v="Venice (LIPZ)"/>
        <s v="Ventspils (EVVA)"/>
        <s v="Vienna (LOWW)"/>
        <s v="Warszawa/ Chopina (EPWA)"/>
        <s v="Warszawa/ Modlin (EPMO)"/>
        <s v="Wroclaw/ Strachowice (EPWR)"/>
        <s v="Zielona Gora - Babimost (EPZG)"/>
        <s v="Zürich (LSZH)"/>
      </sharedItems>
    </cacheField>
    <cacheField name="ICAO" numFmtId="0">
      <sharedItems>
        <s v="LFBA"/>
        <s v="LFKJ"/>
        <s v="LFAQ"/>
        <s v="LEAL"/>
        <s v="EHAM"/>
        <s v="LFLP"/>
        <s v="LGAV"/>
        <s v="LFMV"/>
        <s v="LFSB"/>
        <s v="LEBL"/>
        <s v="LFKB"/>
        <s v="LFOB"/>
        <s v="LIME"/>
        <s v="ENBR"/>
        <s v="LFBE"/>
        <s v="EDDB"/>
        <s v="EDDT"/>
        <s v="LFMU"/>
        <s v="LFBZ"/>
        <s v="EGKB"/>
        <s v="EGBB"/>
        <s v="LFBD"/>
        <s v="EDDW"/>
        <s v="LFRB"/>
        <s v="LFSL"/>
        <s v="LKTB"/>
        <s v="EBBR"/>
        <s v="LRBS"/>
        <s v="LROP"/>
        <s v="LHBP"/>
        <s v="EPBY"/>
        <s v="LFRK"/>
        <s v="LFKC"/>
        <s v="LFMD"/>
        <s v="LFMK"/>
        <s v="LPCS"/>
        <s v="LFOK"/>
        <s v="LFLB"/>
        <s v="LFLX"/>
        <s v="LFLC"/>
        <s v="EDDK"/>
        <s v="EKCH"/>
        <s v="EICK"/>
        <s v="LFRG"/>
        <s v="LFRD"/>
        <s v="LFGJ"/>
        <s v="EDDC"/>
        <s v="EIDW"/>
        <s v="EDDL"/>
        <s v="EGPH"/>
        <s v="EDDE"/>
        <s v="LPFR"/>
        <s v="LFKF"/>
        <s v="LPFL"/>
        <s v="EDDF"/>
        <s v="EPGD"/>
        <s v="LSGG"/>
        <s v="EGPF"/>
        <s v="GCLP"/>
        <s v="LOWG"/>
        <s v="LFLS"/>
        <s v="EHGG"/>
        <s v="EDDH"/>
        <s v="EDDV"/>
        <s v="EFHK"/>
        <s v="LPHR"/>
        <s v="LFTH"/>
        <s v="LEIB"/>
        <s v="LOWI"/>
        <s v="LFMI"/>
        <s v="LKKV"/>
        <s v="EPKT"/>
        <s v="LOWK"/>
        <s v="EPKK"/>
        <s v="LFBH"/>
        <s v="EDDP"/>
        <s v="EVLA"/>
        <s v="LFQQ"/>
        <s v="LFBL"/>
        <s v="LOWL"/>
        <s v="LPPT"/>
        <s v="EPLL"/>
        <s v="EGLC"/>
        <s v="EGKK"/>
        <s v="EGLL"/>
        <s v="EGGW"/>
        <s v="EGSS"/>
        <s v="LFRH"/>
        <s v="EPLB"/>
        <s v="ELLX"/>
        <s v="LFLY"/>
        <s v="LFLL"/>
        <s v="EHBK"/>
        <s v="LPMA"/>
        <s v="LEMD"/>
        <s v="LEMG"/>
        <s v="LMML"/>
        <s v="EGCC"/>
        <s v="LFML"/>
        <s v="LFJL"/>
        <s v="LIML"/>
        <s v="LIMC"/>
        <s v="LPMT"/>
        <s v="LFMT"/>
        <s v="EDDG"/>
        <s v="EDDM"/>
        <s v="LFRS"/>
        <s v="LFMN"/>
        <s v="LFTW"/>
        <s v="EDDN"/>
        <s v="EPSY"/>
        <s v="ENGM"/>
        <s v="LKMT"/>
        <s v="LEPA"/>
        <s v="LFPG"/>
        <s v="LFPB"/>
        <s v="LFPO"/>
        <s v="LFBP"/>
        <s v="LFMP"/>
        <s v="LFBI"/>
        <s v="LPPD"/>
        <s v="LPPR"/>
        <s v="LPPS"/>
        <s v="EPPO"/>
        <s v="LKPR"/>
        <s v="LFRQ"/>
        <s v="EPRA"/>
        <s v="LFRN"/>
        <s v="EVRA"/>
        <s v="LFCR"/>
        <s v="LIRF"/>
        <s v="EHRD"/>
        <s v="LFOP"/>
        <s v="EPRZ"/>
        <s v="EDDR"/>
        <s v="LFMH"/>
        <s v="LFRZ"/>
        <s v="LOWS"/>
        <s v="LPAZ"/>
        <s v="EINN"/>
        <s v="ENZV"/>
        <s v="ESSA"/>
        <s v="LFST"/>
        <s v="EDDS"/>
        <s v="EPSC"/>
        <s v="EETN"/>
        <s v="LFBT"/>
        <s v="EETU"/>
        <s v="LFBO"/>
        <s v="LFOT"/>
        <s v="LFPN"/>
        <s v="ENVA"/>
        <s v="EVJA"/>
        <s v="LIPZ"/>
        <s v="EVVA"/>
        <s v="LOWW"/>
        <s v="EPWA"/>
        <s v="EPMO"/>
        <s v="EPWR"/>
        <s v="EPZG"/>
        <s v="LSZH"/>
      </sharedItems>
    </cacheField>
    <cacheField name="ATFM slot adherence (%)" numFmtId="168">
      <sharedItems containsString="0" containsBlank="1" containsNumber="1">
        <n v="0.8571428571428572"/>
        <n v="0.6"/>
        <n v="0.5"/>
        <n v="1.0"/>
        <n v="0.9875"/>
        <n v="0.6857142857142857"/>
        <n v="0.7692307692307692"/>
        <n v="0.8819444444444444"/>
        <n v="0.952755905511811"/>
        <n v="0.5714285714285714"/>
        <n v="0.75"/>
        <n v="0.9487179487179487"/>
        <n v="0.95"/>
        <m/>
        <n v="0.6461538461538461"/>
        <n v="0.7931034482758621"/>
        <n v="0.9411764705882353"/>
        <n v="0.7727272727272727"/>
        <n v="0.972972972972973"/>
        <n v="0.9444444444444444"/>
        <n v="0.8666666666666667"/>
        <n v="0.8181818181818181"/>
        <n v="0.9142857142857143"/>
        <n v="0.8048780487804879"/>
        <n v="0.0"/>
        <n v="0.8478260869565217"/>
        <n v="0.33333333333333337"/>
        <n v="0.8636363636363636"/>
        <n v="0.72"/>
        <n v="0.9384615384615385"/>
        <n v="0.9787234042553191"/>
        <n v="0.7142857142857143"/>
        <n v="0.6521739130434783"/>
        <n v="0.9833333333333333"/>
        <n v="0.8461538461538461"/>
        <n v="0.6666666666666667"/>
        <n v="0.98"/>
        <n v="0.9230769230769231"/>
        <n v="0.9571428571428572"/>
        <n v="0.9056603773584906"/>
        <n v="0.8888888888888888"/>
        <n v="0.8260869565217391"/>
        <n v="0.8823529411764706"/>
        <n v="0.7857142857142857"/>
        <n v="0.9166666666666666"/>
        <n v="0.8421052631578947"/>
        <n v="0.9811320754716981"/>
        <n v="0.8333333333333334"/>
        <n v="0.935483870967742"/>
        <n v="0.9375"/>
        <n v="0.7317073170731707"/>
        <n v="0.9193548387096774"/>
        <n v="0.8641975308641976"/>
        <n v="0.25"/>
        <n v="0.9478260869565217"/>
        <n v="0.7840236686390533"/>
        <n v="0.9506172839506173"/>
        <n v="0.8380952380952381"/>
        <n v="0.7678571428571428"/>
        <n v="0.8"/>
        <n v="0.9473684210526316"/>
        <n v="0.9482758620689655"/>
        <n v="0.9333333333333333"/>
        <n v="0.7610389610389611"/>
        <n v="0.625"/>
        <n v="0.9649122807017544"/>
        <n v="0.9090909090909091"/>
        <n v="0.8928571428571429"/>
        <n v="0.8923076923076922"/>
        <n v="0.46153846153846156"/>
        <n v="0.9318181818181819"/>
        <n v="0.875"/>
        <n v="0.8426966292134832"/>
        <n v="0.8307692307692307"/>
        <n v="0.9583333333333334"/>
        <n v="0.96875"/>
        <n v="0.9117647058823529"/>
      </sharedItems>
    </cacheField>
    <cacheField name="ATFM regulated flights" numFmtId="3">
      <sharedItems containsString="0" containsBlank="1" containsNumber="1" containsInteger="1">
        <n v="14.0"/>
        <n v="5.0"/>
        <n v="2.0"/>
        <n v="18.0"/>
        <n v="80.0"/>
        <n v="35.0"/>
        <n v="12.0"/>
        <n v="91.0"/>
        <n v="144.0"/>
        <n v="127.0"/>
        <n v="7.0"/>
        <n v="4.0"/>
        <n v="39.0"/>
        <n v="8.0"/>
        <n v="40.0"/>
        <m/>
        <n v="65.0"/>
        <n v="6.0"/>
        <n v="3.0"/>
        <n v="29.0"/>
        <n v="17.0"/>
        <n v="22.0"/>
        <n v="74.0"/>
        <n v="1.0"/>
        <n v="30.0"/>
        <n v="11.0"/>
        <n v="123.0"/>
        <n v="46.0"/>
        <n v="25.0"/>
        <n v="47.0"/>
        <n v="23.0"/>
        <n v="60.0"/>
        <n v="13.0"/>
        <n v="100.0"/>
        <n v="26.0"/>
        <n v="70.0"/>
        <n v="53.0"/>
        <n v="20.0"/>
        <n v="36.0"/>
        <n v="16.0"/>
        <n v="9.0"/>
        <n v="19.0"/>
        <n v="31.0"/>
        <n v="21.0"/>
        <n v="48.0"/>
        <n v="62.0"/>
        <n v="81.0"/>
        <n v="24.0"/>
        <n v="115.0"/>
        <n v="338.0"/>
        <n v="105.0"/>
        <n v="112.0"/>
        <n v="15.0"/>
        <n v="58.0"/>
        <n v="204.0"/>
        <n v="162.0"/>
        <n v="385.0"/>
        <n v="57.0"/>
        <n v="28.0"/>
        <n v="38.0"/>
        <n v="33.0"/>
        <n v="44.0"/>
        <n v="27.0"/>
        <n v="89.0"/>
        <n v="32.0"/>
        <n v="68.0"/>
      </sharedItems>
    </cacheField>
    <cacheField name="Outside ATFM slot window" numFmtId="3">
      <sharedItems containsString="0" containsBlank="1" containsNumber="1" containsInteger="1">
        <n v="2.0"/>
        <n v="1.0"/>
        <n v="0.0"/>
        <n v="11.0"/>
        <n v="21.0"/>
        <n v="17.0"/>
        <n v="6.0"/>
        <n v="3.0"/>
        <m/>
        <n v="23.0"/>
        <n v="5.0"/>
        <n v="4.0"/>
        <n v="24.0"/>
        <n v="7.0"/>
        <n v="8.0"/>
        <n v="33.0"/>
        <n v="73.0"/>
        <n v="26.0"/>
        <n v="12.0"/>
        <n v="27.0"/>
        <n v="92.0"/>
        <n v="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9" firstHeaderRow="0" firstDataRow="2" firstDataCol="0"/>
  <pivotFields>
    <pivotField name="State" axis="axisRow" compact="0" outline="0" multipleItemSelectionAllowed="1" showAll="0" sortType="ascending">
      <items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3" width="19.71"/>
    <col customWidth="1" min="4" max="4" width="23.14"/>
    <col customWidth="1" min="5" max="5" width="20.0"/>
    <col customWidth="1" min="6" max="6" width="22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44197.0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44328.0</v>
      </c>
      <c r="C2" s="8" t="s">
        <v>5</v>
      </c>
      <c r="D2" s="9">
        <v>44316.0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/>
      <c r="E3" s="13"/>
      <c r="F3" s="13"/>
    </row>
    <row r="4" ht="12.75" customHeight="1">
      <c r="A4" s="15" t="s">
        <v>9</v>
      </c>
      <c r="B4" s="16"/>
      <c r="C4" s="16"/>
      <c r="D4" s="16"/>
      <c r="E4" s="17"/>
      <c r="F4" s="18" t="s">
        <v>8</v>
      </c>
    </row>
    <row r="5" ht="12.75" customHeight="1">
      <c r="E5" s="20" t="s">
        <v>14</v>
      </c>
      <c r="F5" s="17"/>
    </row>
    <row r="6" ht="12.75" customHeight="1">
      <c r="E6" s="23">
        <f t="shared" ref="E6:E29" si="1">1-(D6/C6)</f>
        <v>0.9193548387</v>
      </c>
      <c r="F6" s="17"/>
    </row>
    <row r="7" ht="12.75" customHeight="1">
      <c r="E7" s="23">
        <f t="shared" si="1"/>
        <v>0.972972973</v>
      </c>
      <c r="F7" s="17"/>
    </row>
    <row r="8" ht="12.75" customHeight="1">
      <c r="E8" s="23">
        <f t="shared" si="1"/>
        <v>0.9272727273</v>
      </c>
      <c r="F8" s="17"/>
    </row>
    <row r="9" ht="12.75" customHeight="1">
      <c r="E9" s="23">
        <f t="shared" si="1"/>
        <v>0.9787234043</v>
      </c>
      <c r="F9" s="17"/>
    </row>
    <row r="10" ht="12.75" customHeight="1">
      <c r="E10" s="23">
        <f t="shared" si="1"/>
        <v>1</v>
      </c>
      <c r="F10" s="17"/>
    </row>
    <row r="11" ht="12.75" customHeight="1">
      <c r="E11" s="23">
        <f t="shared" si="1"/>
        <v>0.8260869565</v>
      </c>
      <c r="F11" s="17"/>
    </row>
    <row r="12" ht="12.75" customHeight="1">
      <c r="E12" s="23">
        <f t="shared" si="1"/>
        <v>0.8122605364</v>
      </c>
      <c r="F12" s="17"/>
    </row>
    <row r="13" ht="12.75" customHeight="1">
      <c r="E13" s="23">
        <f t="shared" si="1"/>
        <v>0.9461538462</v>
      </c>
      <c r="F13" s="17"/>
    </row>
    <row r="14" ht="12.75" customHeight="1">
      <c r="E14" s="23">
        <f t="shared" si="1"/>
        <v>1</v>
      </c>
      <c r="F14" s="17"/>
    </row>
    <row r="15" ht="12.75" customHeight="1">
      <c r="E15" s="23">
        <f t="shared" si="1"/>
        <v>0.8666666667</v>
      </c>
      <c r="F15" s="17"/>
    </row>
    <row r="16" ht="12.75" customHeight="1">
      <c r="E16" s="23">
        <f t="shared" si="1"/>
        <v>0.9852941176</v>
      </c>
      <c r="F16" s="17"/>
    </row>
    <row r="17" ht="12.75" customHeight="1">
      <c r="E17" s="23">
        <f t="shared" si="1"/>
        <v>0.946969697</v>
      </c>
      <c r="F17" s="17"/>
    </row>
    <row r="18" ht="12.75" customHeight="1">
      <c r="E18" s="23">
        <f t="shared" si="1"/>
        <v>0.8888888889</v>
      </c>
      <c r="F18" s="17"/>
    </row>
    <row r="19" ht="12.75" customHeight="1">
      <c r="E19" s="23">
        <f t="shared" si="1"/>
        <v>0.8461538462</v>
      </c>
      <c r="F19" s="17"/>
    </row>
    <row r="20" ht="12.75" customHeight="1">
      <c r="E20" s="23">
        <f t="shared" si="1"/>
        <v>1</v>
      </c>
      <c r="F20" s="17"/>
    </row>
    <row r="21" ht="12.75" customHeight="1">
      <c r="E21" s="23">
        <f t="shared" si="1"/>
        <v>0.9777777778</v>
      </c>
      <c r="F21" s="17"/>
    </row>
    <row r="22" ht="12.75" customHeight="1">
      <c r="E22" s="23">
        <f t="shared" si="1"/>
        <v>0.8157894737</v>
      </c>
      <c r="F22" s="17"/>
    </row>
    <row r="23" ht="12.75" customHeight="1">
      <c r="E23" s="23">
        <f t="shared" si="1"/>
        <v>0.8848920863</v>
      </c>
      <c r="F23" s="17"/>
    </row>
    <row r="24" ht="12.75" customHeight="1">
      <c r="E24" s="23">
        <f t="shared" si="1"/>
        <v>0.9606299213</v>
      </c>
      <c r="F24" s="17"/>
    </row>
    <row r="25" ht="12.75" customHeight="1">
      <c r="E25" s="23">
        <f t="shared" si="1"/>
        <v>0.9473684211</v>
      </c>
      <c r="F25" s="17"/>
    </row>
    <row r="26" ht="12.75" customHeight="1">
      <c r="E26" s="23">
        <f t="shared" si="1"/>
        <v>0.9404145078</v>
      </c>
      <c r="F26" s="17"/>
    </row>
    <row r="27" ht="12.75" customHeight="1">
      <c r="E27" s="23">
        <f t="shared" si="1"/>
        <v>0.9318181818</v>
      </c>
      <c r="F27" s="17"/>
    </row>
    <row r="28" ht="12.75" customHeight="1">
      <c r="E28" s="23">
        <f t="shared" si="1"/>
        <v>0.9347826087</v>
      </c>
      <c r="F28" s="17"/>
    </row>
    <row r="29" ht="12.75" customHeight="1">
      <c r="E29" s="23">
        <f t="shared" si="1"/>
        <v>0.8876404494</v>
      </c>
      <c r="F29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44197.0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7">
        <f>APT_ATFM_ADH_LOC!B2</f>
        <v>44328</v>
      </c>
      <c r="C2" s="8" t="s">
        <v>5</v>
      </c>
      <c r="D2" s="9">
        <f>APT_ATFM_ADH_LOC!D2</f>
        <v>44316</v>
      </c>
      <c r="E2" s="29" t="s">
        <v>6</v>
      </c>
      <c r="F2" s="30" t="s">
        <v>7</v>
      </c>
    </row>
    <row r="3" ht="12.75" customHeight="1">
      <c r="A3" s="31" t="s">
        <v>8</v>
      </c>
      <c r="B3" s="32"/>
      <c r="C3" s="32"/>
      <c r="D3" s="32"/>
      <c r="E3" s="32"/>
      <c r="F3" s="32"/>
    </row>
    <row r="4" ht="12.75" customHeight="1">
      <c r="A4" s="33" t="str">
        <f>APT_ATFM_ADH_LOC!A4</f>
        <v>Period: JAN-APR</v>
      </c>
      <c r="B4" s="34"/>
      <c r="C4" s="34"/>
      <c r="D4" s="34"/>
      <c r="E4" s="34"/>
      <c r="F4" s="34"/>
    </row>
    <row r="5" ht="12.75" customHeight="1">
      <c r="A5" s="35" t="s">
        <v>10</v>
      </c>
      <c r="B5" s="36" t="s">
        <v>39</v>
      </c>
      <c r="C5" s="35" t="s">
        <v>40</v>
      </c>
      <c r="D5" s="35" t="s">
        <v>14</v>
      </c>
      <c r="E5" s="35" t="s">
        <v>12</v>
      </c>
      <c r="F5" s="35" t="s">
        <v>13</v>
      </c>
    </row>
    <row r="6" ht="12.75" customHeight="1">
      <c r="A6" s="37" t="s">
        <v>21</v>
      </c>
      <c r="B6" s="38" t="s">
        <v>41</v>
      </c>
      <c r="C6" s="37" t="s">
        <v>42</v>
      </c>
      <c r="D6" s="39">
        <f t="shared" ref="D6:D21" si="1">1-(F6/E6)</f>
        <v>0.8571428571</v>
      </c>
      <c r="E6" s="40">
        <v>14.0</v>
      </c>
      <c r="F6" s="40">
        <v>2.0</v>
      </c>
    </row>
    <row r="7" ht="12.75" customHeight="1">
      <c r="A7" s="37" t="s">
        <v>21</v>
      </c>
      <c r="B7" s="38" t="s">
        <v>43</v>
      </c>
      <c r="C7" s="37" t="s">
        <v>44</v>
      </c>
      <c r="D7" s="39">
        <f t="shared" si="1"/>
        <v>0.6</v>
      </c>
      <c r="E7" s="40">
        <v>5.0</v>
      </c>
      <c r="F7" s="40">
        <v>2.0</v>
      </c>
    </row>
    <row r="8" ht="12.75" customHeight="1">
      <c r="A8" s="37" t="s">
        <v>21</v>
      </c>
      <c r="B8" s="38" t="s">
        <v>45</v>
      </c>
      <c r="C8" s="37" t="s">
        <v>46</v>
      </c>
      <c r="D8" s="39">
        <f t="shared" si="1"/>
        <v>0.5</v>
      </c>
      <c r="E8" s="40">
        <v>2.0</v>
      </c>
      <c r="F8" s="40">
        <v>1.0</v>
      </c>
    </row>
    <row r="9" ht="12.75" customHeight="1">
      <c r="A9" s="37" t="s">
        <v>35</v>
      </c>
      <c r="B9" s="38" t="s">
        <v>47</v>
      </c>
      <c r="C9" s="37" t="s">
        <v>48</v>
      </c>
      <c r="D9" s="39">
        <f t="shared" si="1"/>
        <v>1</v>
      </c>
      <c r="E9" s="40">
        <v>18.0</v>
      </c>
      <c r="F9" s="40">
        <v>0.0</v>
      </c>
    </row>
    <row r="10" ht="12.75" customHeight="1">
      <c r="A10" s="37" t="s">
        <v>30</v>
      </c>
      <c r="B10" s="38" t="s">
        <v>49</v>
      </c>
      <c r="C10" s="37" t="s">
        <v>50</v>
      </c>
      <c r="D10" s="39">
        <f t="shared" si="1"/>
        <v>0.9875</v>
      </c>
      <c r="E10" s="40">
        <v>80.0</v>
      </c>
      <c r="F10" s="40">
        <v>1.0</v>
      </c>
    </row>
    <row r="11" ht="12.75" customHeight="1">
      <c r="A11" s="37" t="s">
        <v>21</v>
      </c>
      <c r="B11" s="38" t="s">
        <v>51</v>
      </c>
      <c r="C11" s="37" t="s">
        <v>52</v>
      </c>
      <c r="D11" s="39">
        <f t="shared" si="1"/>
        <v>0.6857142857</v>
      </c>
      <c r="E11" s="40">
        <v>35.0</v>
      </c>
      <c r="F11" s="40">
        <v>11.0</v>
      </c>
    </row>
    <row r="12" ht="12.75" customHeight="1">
      <c r="A12" s="37" t="s">
        <v>23</v>
      </c>
      <c r="B12" s="38" t="s">
        <v>53</v>
      </c>
      <c r="C12" s="37" t="s">
        <v>54</v>
      </c>
      <c r="D12" s="39">
        <f t="shared" si="1"/>
        <v>1</v>
      </c>
      <c r="E12" s="40">
        <v>12.0</v>
      </c>
      <c r="F12" s="40">
        <v>0.0</v>
      </c>
    </row>
    <row r="13" ht="12.75" customHeight="1">
      <c r="A13" s="37" t="s">
        <v>21</v>
      </c>
      <c r="B13" s="38" t="s">
        <v>55</v>
      </c>
      <c r="C13" s="37" t="s">
        <v>56</v>
      </c>
      <c r="D13" s="39">
        <f t="shared" si="1"/>
        <v>0.7692307692</v>
      </c>
      <c r="E13" s="40">
        <v>91.0</v>
      </c>
      <c r="F13" s="40">
        <v>21.0</v>
      </c>
    </row>
    <row r="14" ht="12.75" customHeight="1">
      <c r="A14" s="37" t="s">
        <v>21</v>
      </c>
      <c r="B14" s="38" t="s">
        <v>57</v>
      </c>
      <c r="C14" s="37" t="s">
        <v>58</v>
      </c>
      <c r="D14" s="39">
        <f t="shared" si="1"/>
        <v>0.8819444444</v>
      </c>
      <c r="E14" s="40">
        <v>144.0</v>
      </c>
      <c r="F14" s="40">
        <v>17.0</v>
      </c>
    </row>
    <row r="15" ht="12.75" customHeight="1">
      <c r="A15" s="37" t="s">
        <v>35</v>
      </c>
      <c r="B15" s="38" t="s">
        <v>59</v>
      </c>
      <c r="C15" s="37" t="s">
        <v>60</v>
      </c>
      <c r="D15" s="39">
        <f t="shared" si="1"/>
        <v>0.9527559055</v>
      </c>
      <c r="E15" s="40">
        <v>127.0</v>
      </c>
      <c r="F15" s="40">
        <v>6.0</v>
      </c>
    </row>
    <row r="16" ht="12.75" customHeight="1">
      <c r="A16" s="37" t="s">
        <v>21</v>
      </c>
      <c r="B16" s="38" t="s">
        <v>61</v>
      </c>
      <c r="C16" s="37" t="s">
        <v>62</v>
      </c>
      <c r="D16" s="39">
        <f t="shared" si="1"/>
        <v>0.5714285714</v>
      </c>
      <c r="E16" s="40">
        <v>7.0</v>
      </c>
      <c r="F16" s="40">
        <v>3.0</v>
      </c>
    </row>
    <row r="17" ht="12.75" customHeight="1">
      <c r="A17" s="37" t="s">
        <v>21</v>
      </c>
      <c r="B17" s="38" t="s">
        <v>63</v>
      </c>
      <c r="C17" s="37" t="s">
        <v>64</v>
      </c>
      <c r="D17" s="39">
        <f t="shared" si="1"/>
        <v>0.75</v>
      </c>
      <c r="E17" s="40">
        <v>4.0</v>
      </c>
      <c r="F17" s="40">
        <v>1.0</v>
      </c>
    </row>
    <row r="18" ht="12.75" customHeight="1">
      <c r="A18" s="37" t="s">
        <v>26</v>
      </c>
      <c r="B18" s="38" t="s">
        <v>65</v>
      </c>
      <c r="C18" s="37" t="s">
        <v>66</v>
      </c>
      <c r="D18" s="39">
        <f t="shared" si="1"/>
        <v>0.9487179487</v>
      </c>
      <c r="E18" s="40">
        <v>39.0</v>
      </c>
      <c r="F18" s="40">
        <v>2.0</v>
      </c>
    </row>
    <row r="19" ht="12.75" customHeight="1">
      <c r="A19" s="37" t="s">
        <v>31</v>
      </c>
      <c r="B19" s="38" t="s">
        <v>67</v>
      </c>
      <c r="C19" s="37" t="s">
        <v>68</v>
      </c>
      <c r="D19" s="39">
        <f t="shared" si="1"/>
        <v>1</v>
      </c>
      <c r="E19" s="40">
        <v>8.0</v>
      </c>
      <c r="F19" s="40">
        <v>0.0</v>
      </c>
    </row>
    <row r="20" ht="12.75" customHeight="1">
      <c r="A20" s="37" t="s">
        <v>21</v>
      </c>
      <c r="B20" s="38" t="s">
        <v>69</v>
      </c>
      <c r="C20" s="37" t="s">
        <v>70</v>
      </c>
      <c r="D20" s="39">
        <f t="shared" si="1"/>
        <v>0.8571428571</v>
      </c>
      <c r="E20" s="40">
        <v>7.0</v>
      </c>
      <c r="F20" s="40">
        <v>1.0</v>
      </c>
    </row>
    <row r="21" ht="12.75" customHeight="1">
      <c r="A21" s="37" t="s">
        <v>22</v>
      </c>
      <c r="B21" s="38" t="s">
        <v>71</v>
      </c>
      <c r="C21" s="37" t="s">
        <v>72</v>
      </c>
      <c r="D21" s="39">
        <f t="shared" si="1"/>
        <v>0.95</v>
      </c>
      <c r="E21" s="40">
        <v>40.0</v>
      </c>
      <c r="F21" s="40">
        <v>2.0</v>
      </c>
    </row>
    <row r="22" ht="12.75" customHeight="1">
      <c r="A22" s="37" t="s">
        <v>22</v>
      </c>
      <c r="B22" s="38" t="s">
        <v>73</v>
      </c>
      <c r="C22" s="37" t="s">
        <v>74</v>
      </c>
      <c r="D22" s="39"/>
      <c r="E22" s="40"/>
      <c r="F22" s="40"/>
    </row>
    <row r="23" ht="12.75" customHeight="1">
      <c r="A23" s="37" t="s">
        <v>21</v>
      </c>
      <c r="B23" s="38" t="s">
        <v>75</v>
      </c>
      <c r="C23" s="37" t="s">
        <v>76</v>
      </c>
      <c r="D23" s="39">
        <f t="shared" ref="D23:D51" si="2">1-(F23/E23)</f>
        <v>0.6461538462</v>
      </c>
      <c r="E23" s="40">
        <v>65.0</v>
      </c>
      <c r="F23" s="40">
        <v>23.0</v>
      </c>
    </row>
    <row r="24" ht="12.75" customHeight="1">
      <c r="A24" s="37" t="s">
        <v>21</v>
      </c>
      <c r="B24" s="38" t="s">
        <v>77</v>
      </c>
      <c r="C24" s="37" t="s">
        <v>78</v>
      </c>
      <c r="D24" s="39">
        <f t="shared" si="2"/>
        <v>0.75</v>
      </c>
      <c r="E24" s="40">
        <v>8.0</v>
      </c>
      <c r="F24" s="40">
        <v>2.0</v>
      </c>
    </row>
    <row r="25" ht="12.75" customHeight="1">
      <c r="A25" s="37" t="s">
        <v>38</v>
      </c>
      <c r="B25" s="38" t="s">
        <v>79</v>
      </c>
      <c r="C25" s="37" t="s">
        <v>80</v>
      </c>
      <c r="D25" s="39">
        <f t="shared" si="2"/>
        <v>0.5</v>
      </c>
      <c r="E25" s="40">
        <v>6.0</v>
      </c>
      <c r="F25" s="40">
        <v>3.0</v>
      </c>
    </row>
    <row r="26" ht="12.75" customHeight="1">
      <c r="A26" s="37" t="s">
        <v>38</v>
      </c>
      <c r="B26" s="38" t="s">
        <v>81</v>
      </c>
      <c r="C26" s="37" t="s">
        <v>82</v>
      </c>
      <c r="D26" s="39">
        <f t="shared" si="2"/>
        <v>1</v>
      </c>
      <c r="E26" s="40">
        <v>3.0</v>
      </c>
      <c r="F26" s="40">
        <v>0.0</v>
      </c>
    </row>
    <row r="27" ht="12.75" customHeight="1">
      <c r="A27" s="37" t="s">
        <v>21</v>
      </c>
      <c r="B27" s="38" t="s">
        <v>83</v>
      </c>
      <c r="C27" s="37" t="s">
        <v>84</v>
      </c>
      <c r="D27" s="39">
        <f t="shared" si="2"/>
        <v>0.7931034483</v>
      </c>
      <c r="E27" s="40">
        <v>29.0</v>
      </c>
      <c r="F27" s="40">
        <v>6.0</v>
      </c>
    </row>
    <row r="28" ht="12.75" customHeight="1">
      <c r="A28" s="37" t="s">
        <v>22</v>
      </c>
      <c r="B28" s="38" t="s">
        <v>85</v>
      </c>
      <c r="C28" s="37" t="s">
        <v>86</v>
      </c>
      <c r="D28" s="39">
        <f t="shared" si="2"/>
        <v>1</v>
      </c>
      <c r="E28" s="40">
        <v>4.0</v>
      </c>
      <c r="F28" s="40">
        <v>0.0</v>
      </c>
    </row>
    <row r="29" ht="12.75" customHeight="1">
      <c r="A29" s="37" t="s">
        <v>21</v>
      </c>
      <c r="B29" s="38" t="s">
        <v>87</v>
      </c>
      <c r="C29" s="37" t="s">
        <v>88</v>
      </c>
      <c r="D29" s="39">
        <f t="shared" si="2"/>
        <v>0.9411764706</v>
      </c>
      <c r="E29" s="40">
        <v>17.0</v>
      </c>
      <c r="F29" s="40">
        <v>1.0</v>
      </c>
    </row>
    <row r="30" ht="12.75" customHeight="1">
      <c r="A30" s="37" t="s">
        <v>21</v>
      </c>
      <c r="B30" s="38" t="s">
        <v>89</v>
      </c>
      <c r="C30" s="37" t="s">
        <v>90</v>
      </c>
      <c r="D30" s="39">
        <f t="shared" si="2"/>
        <v>0.7727272727</v>
      </c>
      <c r="E30" s="40">
        <v>22.0</v>
      </c>
      <c r="F30" s="40">
        <v>5.0</v>
      </c>
    </row>
    <row r="31" ht="12.75" customHeight="1">
      <c r="A31" s="37" t="s">
        <v>17</v>
      </c>
      <c r="B31" s="38" t="s">
        <v>91</v>
      </c>
      <c r="C31" s="37" t="s">
        <v>92</v>
      </c>
      <c r="D31" s="39">
        <f t="shared" si="2"/>
        <v>1</v>
      </c>
      <c r="E31" s="40">
        <v>8.0</v>
      </c>
      <c r="F31" s="40">
        <v>0.0</v>
      </c>
    </row>
    <row r="32" ht="12.75" customHeight="1">
      <c r="A32" s="37" t="s">
        <v>16</v>
      </c>
      <c r="B32" s="38" t="s">
        <v>93</v>
      </c>
      <c r="C32" s="37" t="s">
        <v>94</v>
      </c>
      <c r="D32" s="39">
        <f t="shared" si="2"/>
        <v>0.972972973</v>
      </c>
      <c r="E32" s="40">
        <v>74.0</v>
      </c>
      <c r="F32" s="40">
        <v>2.0</v>
      </c>
    </row>
    <row r="33" ht="12.75" customHeight="1">
      <c r="A33" s="37" t="s">
        <v>34</v>
      </c>
      <c r="B33" s="38" t="s">
        <v>95</v>
      </c>
      <c r="C33" s="37" t="s">
        <v>96</v>
      </c>
      <c r="D33" s="39">
        <f t="shared" si="2"/>
        <v>1</v>
      </c>
      <c r="E33" s="40">
        <v>1.0</v>
      </c>
      <c r="F33" s="40">
        <v>0.0</v>
      </c>
    </row>
    <row r="34" ht="12.75" customHeight="1">
      <c r="A34" s="37" t="s">
        <v>34</v>
      </c>
      <c r="B34" s="38" t="s">
        <v>97</v>
      </c>
      <c r="C34" s="37" t="s">
        <v>98</v>
      </c>
      <c r="D34" s="39">
        <f t="shared" si="2"/>
        <v>0.9444444444</v>
      </c>
      <c r="E34" s="40">
        <v>18.0</v>
      </c>
      <c r="F34" s="40">
        <v>1.0</v>
      </c>
    </row>
    <row r="35" ht="12.75" customHeight="1">
      <c r="A35" s="37" t="s">
        <v>24</v>
      </c>
      <c r="B35" s="38" t="s">
        <v>99</v>
      </c>
      <c r="C35" s="37" t="s">
        <v>100</v>
      </c>
      <c r="D35" s="39">
        <f t="shared" si="2"/>
        <v>0.8666666667</v>
      </c>
      <c r="E35" s="40">
        <v>30.0</v>
      </c>
      <c r="F35" s="40">
        <v>4.0</v>
      </c>
    </row>
    <row r="36" ht="12.75" customHeight="1">
      <c r="A36" s="37" t="s">
        <v>32</v>
      </c>
      <c r="B36" s="38" t="s">
        <v>101</v>
      </c>
      <c r="C36" s="37" t="s">
        <v>102</v>
      </c>
      <c r="D36" s="39">
        <f t="shared" si="2"/>
        <v>1</v>
      </c>
      <c r="E36" s="40">
        <v>1.0</v>
      </c>
      <c r="F36" s="40">
        <v>0.0</v>
      </c>
    </row>
    <row r="37" ht="12.75" customHeight="1">
      <c r="A37" s="37" t="s">
        <v>21</v>
      </c>
      <c r="B37" s="37" t="s">
        <v>103</v>
      </c>
      <c r="C37" s="37" t="s">
        <v>104</v>
      </c>
      <c r="D37" s="39">
        <f t="shared" si="2"/>
        <v>0.8181818182</v>
      </c>
      <c r="E37" s="40">
        <v>11.0</v>
      </c>
      <c r="F37" s="40">
        <v>2.0</v>
      </c>
    </row>
    <row r="38" ht="12.75" customHeight="1">
      <c r="A38" s="37" t="s">
        <v>21</v>
      </c>
      <c r="B38" s="37" t="s">
        <v>105</v>
      </c>
      <c r="C38" s="37" t="s">
        <v>106</v>
      </c>
      <c r="D38" s="39">
        <f t="shared" si="2"/>
        <v>1</v>
      </c>
      <c r="E38" s="40">
        <v>4.0</v>
      </c>
      <c r="F38" s="40">
        <v>0.0</v>
      </c>
    </row>
    <row r="39" ht="12.75" customHeight="1">
      <c r="A39" s="37" t="s">
        <v>21</v>
      </c>
      <c r="B39" s="37" t="s">
        <v>107</v>
      </c>
      <c r="C39" s="37" t="s">
        <v>108</v>
      </c>
      <c r="D39" s="39">
        <f t="shared" si="2"/>
        <v>0.9142857143</v>
      </c>
      <c r="E39" s="40">
        <v>35.0</v>
      </c>
      <c r="F39" s="40">
        <v>3.0</v>
      </c>
    </row>
    <row r="40" ht="12.75" customHeight="1">
      <c r="A40" s="37" t="s">
        <v>21</v>
      </c>
      <c r="B40" s="37" t="s">
        <v>109</v>
      </c>
      <c r="C40" s="37" t="s">
        <v>110</v>
      </c>
      <c r="D40" s="39">
        <f t="shared" si="2"/>
        <v>0.8048780488</v>
      </c>
      <c r="E40" s="40">
        <v>123.0</v>
      </c>
      <c r="F40" s="40">
        <v>24.0</v>
      </c>
    </row>
    <row r="41" ht="12.75" customHeight="1">
      <c r="A41" s="37" t="s">
        <v>33</v>
      </c>
      <c r="B41" s="37" t="s">
        <v>111</v>
      </c>
      <c r="C41" s="37" t="s">
        <v>112</v>
      </c>
      <c r="D41" s="39">
        <f t="shared" si="2"/>
        <v>0</v>
      </c>
      <c r="E41" s="40">
        <v>1.0</v>
      </c>
      <c r="F41" s="40">
        <v>1.0</v>
      </c>
    </row>
    <row r="42" ht="12.75" customHeight="1">
      <c r="A42" s="37" t="s">
        <v>21</v>
      </c>
      <c r="B42" s="37" t="s">
        <v>113</v>
      </c>
      <c r="C42" s="37" t="s">
        <v>114</v>
      </c>
      <c r="D42" s="39">
        <f t="shared" si="2"/>
        <v>0.847826087</v>
      </c>
      <c r="E42" s="40">
        <v>46.0</v>
      </c>
      <c r="F42" s="40">
        <v>7.0</v>
      </c>
    </row>
    <row r="43" ht="12.75" customHeight="1">
      <c r="A43" s="37" t="s">
        <v>21</v>
      </c>
      <c r="B43" s="37" t="s">
        <v>115</v>
      </c>
      <c r="C43" s="37" t="s">
        <v>116</v>
      </c>
      <c r="D43" s="39">
        <f t="shared" si="2"/>
        <v>0.3333333333</v>
      </c>
      <c r="E43" s="40">
        <v>12.0</v>
      </c>
      <c r="F43" s="40">
        <v>8.0</v>
      </c>
    </row>
    <row r="44" ht="12.75" customHeight="1">
      <c r="A44" s="37" t="s">
        <v>21</v>
      </c>
      <c r="B44" s="37" t="s">
        <v>117</v>
      </c>
      <c r="C44" s="37" t="s">
        <v>118</v>
      </c>
      <c r="D44" s="39">
        <f t="shared" si="2"/>
        <v>0.8636363636</v>
      </c>
      <c r="E44" s="40">
        <v>22.0</v>
      </c>
      <c r="F44" s="40">
        <v>3.0</v>
      </c>
    </row>
    <row r="45" ht="12.75" customHeight="1">
      <c r="A45" s="37" t="s">
        <v>21</v>
      </c>
      <c r="B45" s="37" t="s">
        <v>119</v>
      </c>
      <c r="C45" s="37" t="s">
        <v>120</v>
      </c>
      <c r="D45" s="39">
        <f t="shared" si="2"/>
        <v>0.72</v>
      </c>
      <c r="E45" s="40">
        <v>25.0</v>
      </c>
      <c r="F45" s="40">
        <v>7.0</v>
      </c>
    </row>
    <row r="46" ht="12.75" customHeight="1">
      <c r="A46" s="37" t="s">
        <v>22</v>
      </c>
      <c r="B46" s="37" t="s">
        <v>121</v>
      </c>
      <c r="C46" s="37" t="s">
        <v>122</v>
      </c>
      <c r="D46" s="39">
        <f t="shared" si="2"/>
        <v>0.9384615385</v>
      </c>
      <c r="E46" s="40">
        <v>65.0</v>
      </c>
      <c r="F46" s="40">
        <v>4.0</v>
      </c>
    </row>
    <row r="47" ht="12.75" customHeight="1">
      <c r="A47" s="37" t="s">
        <v>18</v>
      </c>
      <c r="B47" s="37" t="s">
        <v>123</v>
      </c>
      <c r="C47" s="37" t="s">
        <v>124</v>
      </c>
      <c r="D47" s="39">
        <f t="shared" si="2"/>
        <v>0.9787234043</v>
      </c>
      <c r="E47" s="40">
        <v>47.0</v>
      </c>
      <c r="F47" s="40">
        <v>1.0</v>
      </c>
    </row>
    <row r="48" ht="12.75" customHeight="1">
      <c r="A48" s="37" t="s">
        <v>25</v>
      </c>
      <c r="B48" s="37" t="s">
        <v>125</v>
      </c>
      <c r="C48" s="37" t="s">
        <v>126</v>
      </c>
      <c r="D48" s="39">
        <f t="shared" si="2"/>
        <v>1</v>
      </c>
      <c r="E48" s="40">
        <v>4.0</v>
      </c>
      <c r="F48" s="40">
        <v>0.0</v>
      </c>
    </row>
    <row r="49" ht="12.75" customHeight="1">
      <c r="A49" s="37" t="s">
        <v>21</v>
      </c>
      <c r="B49" s="37" t="s">
        <v>127</v>
      </c>
      <c r="C49" s="37" t="s">
        <v>128</v>
      </c>
      <c r="D49" s="39">
        <f t="shared" si="2"/>
        <v>0.7142857143</v>
      </c>
      <c r="E49" s="40">
        <v>7.0</v>
      </c>
      <c r="F49" s="40">
        <v>2.0</v>
      </c>
    </row>
    <row r="50" ht="12.75" customHeight="1">
      <c r="A50" s="37" t="s">
        <v>21</v>
      </c>
      <c r="B50" s="37" t="s">
        <v>129</v>
      </c>
      <c r="C50" s="37" t="s">
        <v>130</v>
      </c>
      <c r="D50" s="39">
        <f t="shared" si="2"/>
        <v>1</v>
      </c>
      <c r="E50" s="40">
        <v>4.0</v>
      </c>
      <c r="F50" s="41">
        <v>0.0</v>
      </c>
    </row>
    <row r="51" ht="12.75" customHeight="1">
      <c r="A51" s="37" t="s">
        <v>21</v>
      </c>
      <c r="B51" s="37" t="s">
        <v>131</v>
      </c>
      <c r="C51" s="37" t="s">
        <v>132</v>
      </c>
      <c r="D51" s="39">
        <f t="shared" si="2"/>
        <v>0.652173913</v>
      </c>
      <c r="E51" s="40">
        <v>23.0</v>
      </c>
      <c r="F51" s="40">
        <v>8.0</v>
      </c>
    </row>
    <row r="52" ht="12.75" customHeight="1">
      <c r="A52" s="37" t="s">
        <v>22</v>
      </c>
      <c r="B52" s="37" t="s">
        <v>133</v>
      </c>
      <c r="C52" s="37" t="s">
        <v>134</v>
      </c>
      <c r="D52" s="39"/>
      <c r="E52" s="40"/>
      <c r="F52" s="40"/>
    </row>
    <row r="53" ht="12.75" customHeight="1">
      <c r="A53" s="37" t="s">
        <v>25</v>
      </c>
      <c r="B53" s="37" t="s">
        <v>135</v>
      </c>
      <c r="C53" s="37" t="s">
        <v>136</v>
      </c>
      <c r="D53" s="39">
        <f t="shared" ref="D53:D58" si="3">1-(F53/E53)</f>
        <v>0.9833333333</v>
      </c>
      <c r="E53" s="40">
        <v>60.0</v>
      </c>
      <c r="F53" s="40">
        <v>1.0</v>
      </c>
    </row>
    <row r="54" ht="12.75" customHeight="1">
      <c r="A54" s="37" t="s">
        <v>22</v>
      </c>
      <c r="B54" s="37" t="s">
        <v>137</v>
      </c>
      <c r="C54" s="37" t="s">
        <v>138</v>
      </c>
      <c r="D54" s="39">
        <f t="shared" si="3"/>
        <v>0.8461538462</v>
      </c>
      <c r="E54" s="40">
        <v>13.0</v>
      </c>
      <c r="F54" s="40">
        <v>2.0</v>
      </c>
    </row>
    <row r="55" ht="12.75" customHeight="1">
      <c r="A55" s="37" t="s">
        <v>38</v>
      </c>
      <c r="B55" s="37" t="s">
        <v>139</v>
      </c>
      <c r="C55" s="37" t="s">
        <v>140</v>
      </c>
      <c r="D55" s="39">
        <f t="shared" si="3"/>
        <v>1</v>
      </c>
      <c r="E55" s="40">
        <v>2.0</v>
      </c>
      <c r="F55" s="40">
        <v>0.0</v>
      </c>
    </row>
    <row r="56" ht="12.75" customHeight="1">
      <c r="A56" s="37" t="s">
        <v>22</v>
      </c>
      <c r="B56" s="37" t="s">
        <v>141</v>
      </c>
      <c r="C56" s="37" t="s">
        <v>142</v>
      </c>
      <c r="D56" s="39">
        <f t="shared" si="3"/>
        <v>1</v>
      </c>
      <c r="E56" s="40">
        <v>2.0</v>
      </c>
      <c r="F56" s="40">
        <v>0.0</v>
      </c>
    </row>
    <row r="57" ht="12.75" customHeight="1">
      <c r="A57" s="37" t="s">
        <v>33</v>
      </c>
      <c r="B57" s="37" t="s">
        <v>143</v>
      </c>
      <c r="C57" s="37" t="s">
        <v>144</v>
      </c>
      <c r="D57" s="39">
        <f t="shared" si="3"/>
        <v>0.75</v>
      </c>
      <c r="E57" s="40">
        <v>4.0</v>
      </c>
      <c r="F57" s="40">
        <v>1.0</v>
      </c>
    </row>
    <row r="58" ht="12.75" customHeight="1">
      <c r="A58" s="37" t="s">
        <v>21</v>
      </c>
      <c r="B58" s="37" t="s">
        <v>145</v>
      </c>
      <c r="C58" s="37" t="s">
        <v>146</v>
      </c>
      <c r="D58" s="39">
        <f t="shared" si="3"/>
        <v>0.6666666667</v>
      </c>
      <c r="E58" s="40">
        <v>3.0</v>
      </c>
      <c r="F58" s="40">
        <v>1.0</v>
      </c>
    </row>
    <row r="59" ht="12.75" customHeight="1">
      <c r="A59" s="37" t="s">
        <v>33</v>
      </c>
      <c r="B59" s="37" t="s">
        <v>147</v>
      </c>
      <c r="C59" s="37" t="s">
        <v>148</v>
      </c>
      <c r="D59" s="39"/>
      <c r="E59" s="40"/>
      <c r="F59" s="40"/>
    </row>
    <row r="60" ht="12.75" customHeight="1">
      <c r="A60" s="37" t="s">
        <v>22</v>
      </c>
      <c r="B60" s="37" t="s">
        <v>149</v>
      </c>
      <c r="C60" s="37" t="s">
        <v>150</v>
      </c>
      <c r="D60" s="39">
        <f t="shared" ref="D60:D65" si="4">1-(F60/E60)</f>
        <v>0.98</v>
      </c>
      <c r="E60" s="40">
        <v>100.0</v>
      </c>
      <c r="F60" s="40">
        <v>2.0</v>
      </c>
    </row>
    <row r="61" ht="12.75" customHeight="1">
      <c r="A61" s="37" t="s">
        <v>32</v>
      </c>
      <c r="B61" s="37" t="s">
        <v>151</v>
      </c>
      <c r="C61" s="37" t="s">
        <v>152</v>
      </c>
      <c r="D61" s="39">
        <f t="shared" si="4"/>
        <v>0.9230769231</v>
      </c>
      <c r="E61" s="40">
        <v>26.0</v>
      </c>
      <c r="F61" s="40">
        <v>2.0</v>
      </c>
    </row>
    <row r="62" ht="12.75" customHeight="1">
      <c r="A62" s="37" t="s">
        <v>37</v>
      </c>
      <c r="B62" s="37" t="s">
        <v>153</v>
      </c>
      <c r="C62" s="37" t="s">
        <v>154</v>
      </c>
      <c r="D62" s="39">
        <f t="shared" si="4"/>
        <v>0.9571428571</v>
      </c>
      <c r="E62" s="40">
        <v>70.0</v>
      </c>
      <c r="F62" s="40">
        <v>3.0</v>
      </c>
    </row>
    <row r="63" ht="12.75" customHeight="1">
      <c r="A63" s="37" t="s">
        <v>38</v>
      </c>
      <c r="B63" s="37" t="s">
        <v>155</v>
      </c>
      <c r="C63" s="37" t="s">
        <v>156</v>
      </c>
      <c r="D63" s="39">
        <f t="shared" si="4"/>
        <v>1</v>
      </c>
      <c r="E63" s="40">
        <v>1.0</v>
      </c>
      <c r="F63" s="40">
        <v>0.0</v>
      </c>
    </row>
    <row r="64" ht="12.75" customHeight="1">
      <c r="A64" s="37" t="s">
        <v>35</v>
      </c>
      <c r="B64" s="37" t="s">
        <v>157</v>
      </c>
      <c r="C64" s="37" t="s">
        <v>158</v>
      </c>
      <c r="D64" s="39">
        <f t="shared" si="4"/>
        <v>0.9056603774</v>
      </c>
      <c r="E64" s="40">
        <v>53.0</v>
      </c>
      <c r="F64" s="40">
        <v>5.0</v>
      </c>
    </row>
    <row r="65" ht="12.75" customHeight="1">
      <c r="A65" s="37" t="s">
        <v>15</v>
      </c>
      <c r="B65" s="37" t="s">
        <v>159</v>
      </c>
      <c r="C65" s="37" t="s">
        <v>160</v>
      </c>
      <c r="D65" s="39">
        <f t="shared" si="4"/>
        <v>1</v>
      </c>
      <c r="E65" s="40">
        <v>3.0</v>
      </c>
      <c r="F65" s="40">
        <v>0.0</v>
      </c>
    </row>
    <row r="66" ht="12.75" customHeight="1">
      <c r="A66" s="37" t="s">
        <v>21</v>
      </c>
      <c r="B66" s="37" t="s">
        <v>161</v>
      </c>
      <c r="C66" s="37" t="s">
        <v>162</v>
      </c>
      <c r="D66" s="39"/>
      <c r="E66" s="40"/>
      <c r="F66" s="40"/>
    </row>
    <row r="67" ht="12.75" customHeight="1">
      <c r="A67" s="37" t="s">
        <v>30</v>
      </c>
      <c r="B67" s="37" t="s">
        <v>163</v>
      </c>
      <c r="C67" s="37" t="s">
        <v>164</v>
      </c>
      <c r="D67" s="39"/>
      <c r="E67" s="40"/>
      <c r="F67" s="40"/>
    </row>
    <row r="68" ht="12.75" customHeight="1">
      <c r="A68" s="37" t="s">
        <v>22</v>
      </c>
      <c r="B68" s="37" t="s">
        <v>165</v>
      </c>
      <c r="C68" s="37" t="s">
        <v>166</v>
      </c>
      <c r="D68" s="39">
        <f t="shared" ref="D68:D70" si="5">1-(F68/E68)</f>
        <v>0.8888888889</v>
      </c>
      <c r="E68" s="40">
        <v>18.0</v>
      </c>
      <c r="F68" s="40">
        <v>2.0</v>
      </c>
    </row>
    <row r="69" ht="12.75" customHeight="1">
      <c r="A69" s="37" t="s">
        <v>22</v>
      </c>
      <c r="B69" s="37" t="s">
        <v>167</v>
      </c>
      <c r="C69" s="37" t="s">
        <v>168</v>
      </c>
      <c r="D69" s="39">
        <f t="shared" si="5"/>
        <v>1</v>
      </c>
      <c r="E69" s="40">
        <v>6.0</v>
      </c>
      <c r="F69" s="40">
        <v>0.0</v>
      </c>
    </row>
    <row r="70" ht="12.75" customHeight="1">
      <c r="A70" s="37" t="s">
        <v>20</v>
      </c>
      <c r="B70" s="37" t="s">
        <v>169</v>
      </c>
      <c r="C70" s="37" t="s">
        <v>170</v>
      </c>
      <c r="D70" s="39">
        <f t="shared" si="5"/>
        <v>0.8260869565</v>
      </c>
      <c r="E70" s="40">
        <v>23.0</v>
      </c>
      <c r="F70" s="40">
        <v>4.0</v>
      </c>
    </row>
    <row r="71" ht="12.75" customHeight="1">
      <c r="A71" s="37" t="s">
        <v>33</v>
      </c>
      <c r="B71" s="37" t="s">
        <v>171</v>
      </c>
      <c r="C71" s="37" t="s">
        <v>172</v>
      </c>
      <c r="D71" s="39"/>
      <c r="E71" s="40"/>
      <c r="F71" s="40"/>
    </row>
    <row r="72" ht="12.75" customHeight="1">
      <c r="A72" s="37" t="s">
        <v>21</v>
      </c>
      <c r="B72" s="37" t="s">
        <v>173</v>
      </c>
      <c r="C72" s="37" t="s">
        <v>174</v>
      </c>
      <c r="D72" s="39">
        <f t="shared" ref="D72:D75" si="6">1-(F72/E72)</f>
        <v>0.8823529412</v>
      </c>
      <c r="E72" s="40">
        <v>17.0</v>
      </c>
      <c r="F72" s="40">
        <v>2.0</v>
      </c>
    </row>
    <row r="73" ht="12.75" customHeight="1">
      <c r="A73" s="37" t="s">
        <v>35</v>
      </c>
      <c r="B73" s="37" t="s">
        <v>175</v>
      </c>
      <c r="C73" s="37" t="s">
        <v>176</v>
      </c>
      <c r="D73" s="39">
        <f t="shared" si="6"/>
        <v>1</v>
      </c>
      <c r="E73" s="40">
        <v>20.0</v>
      </c>
      <c r="F73" s="40">
        <v>0.0</v>
      </c>
    </row>
    <row r="74" ht="12.75" customHeight="1">
      <c r="A74" s="37" t="s">
        <v>15</v>
      </c>
      <c r="B74" s="37" t="s">
        <v>177</v>
      </c>
      <c r="C74" s="37" t="s">
        <v>178</v>
      </c>
      <c r="D74" s="39">
        <f t="shared" si="6"/>
        <v>1</v>
      </c>
      <c r="E74" s="40">
        <v>1.0</v>
      </c>
      <c r="F74" s="40">
        <v>0.0</v>
      </c>
    </row>
    <row r="75" ht="12.75" customHeight="1">
      <c r="A75" s="37" t="s">
        <v>21</v>
      </c>
      <c r="B75" s="37" t="s">
        <v>179</v>
      </c>
      <c r="C75" s="37" t="s">
        <v>180</v>
      </c>
      <c r="D75" s="39">
        <f t="shared" si="6"/>
        <v>0.7857142857</v>
      </c>
      <c r="E75" s="40">
        <v>14.0</v>
      </c>
      <c r="F75" s="40">
        <v>3.0</v>
      </c>
    </row>
    <row r="76" ht="12.75" customHeight="1">
      <c r="A76" s="37" t="s">
        <v>17</v>
      </c>
      <c r="B76" s="37" t="s">
        <v>181</v>
      </c>
      <c r="C76" s="37" t="s">
        <v>182</v>
      </c>
      <c r="D76" s="39"/>
      <c r="E76" s="40"/>
      <c r="F76" s="40"/>
    </row>
    <row r="77" ht="12.75" customHeight="1">
      <c r="A77" s="37" t="s">
        <v>32</v>
      </c>
      <c r="B77" s="37" t="s">
        <v>183</v>
      </c>
      <c r="C77" s="37" t="s">
        <v>184</v>
      </c>
      <c r="D77" s="39">
        <f>1-(F77/E77)</f>
        <v>0.9166666667</v>
      </c>
      <c r="E77" s="40">
        <v>36.0</v>
      </c>
      <c r="F77" s="40">
        <v>3.0</v>
      </c>
    </row>
    <row r="78" ht="12.75" customHeight="1">
      <c r="A78" s="37" t="s">
        <v>15</v>
      </c>
      <c r="B78" s="37" t="s">
        <v>185</v>
      </c>
      <c r="C78" s="37" t="s">
        <v>186</v>
      </c>
      <c r="D78" s="39"/>
      <c r="E78" s="40"/>
      <c r="F78" s="40"/>
    </row>
    <row r="79" ht="12.75" customHeight="1">
      <c r="A79" s="37" t="s">
        <v>32</v>
      </c>
      <c r="B79" s="37" t="s">
        <v>187</v>
      </c>
      <c r="C79" s="37" t="s">
        <v>188</v>
      </c>
      <c r="D79" s="39">
        <f t="shared" ref="D79:D81" si="7">1-(F79/E79)</f>
        <v>1</v>
      </c>
      <c r="E79" s="40">
        <v>8.0</v>
      </c>
      <c r="F79" s="40">
        <v>0.0</v>
      </c>
    </row>
    <row r="80" ht="12.75" customHeight="1">
      <c r="A80" s="37" t="s">
        <v>21</v>
      </c>
      <c r="B80" s="37" t="s">
        <v>189</v>
      </c>
      <c r="C80" s="37" t="s">
        <v>190</v>
      </c>
      <c r="D80" s="39">
        <f t="shared" si="7"/>
        <v>1</v>
      </c>
      <c r="E80" s="40">
        <v>16.0</v>
      </c>
      <c r="F80" s="40">
        <v>0.0</v>
      </c>
    </row>
    <row r="81" ht="12.75" customHeight="1">
      <c r="A81" s="37" t="s">
        <v>22</v>
      </c>
      <c r="B81" s="37" t="s">
        <v>191</v>
      </c>
      <c r="C81" s="37" t="s">
        <v>192</v>
      </c>
      <c r="D81" s="39">
        <f t="shared" si="7"/>
        <v>1</v>
      </c>
      <c r="E81" s="40">
        <v>26.0</v>
      </c>
      <c r="F81" s="40">
        <v>0.0</v>
      </c>
    </row>
    <row r="82" ht="12.75" customHeight="1">
      <c r="A82" s="37" t="s">
        <v>27</v>
      </c>
      <c r="B82" s="37" t="s">
        <v>193</v>
      </c>
      <c r="C82" s="37" t="s">
        <v>194</v>
      </c>
      <c r="D82" s="39"/>
      <c r="E82" s="40"/>
      <c r="F82" s="40"/>
    </row>
    <row r="83" ht="12.75" customHeight="1">
      <c r="A83" s="37" t="s">
        <v>21</v>
      </c>
      <c r="B83" s="37" t="s">
        <v>195</v>
      </c>
      <c r="C83" s="37" t="s">
        <v>196</v>
      </c>
      <c r="D83" s="39">
        <f t="shared" ref="D83:D93" si="8">1-(F83/E83)</f>
        <v>0.75</v>
      </c>
      <c r="E83" s="40">
        <v>16.0</v>
      </c>
      <c r="F83" s="40">
        <v>4.0</v>
      </c>
    </row>
    <row r="84" ht="12.75" customHeight="1">
      <c r="A84" s="37" t="s">
        <v>21</v>
      </c>
      <c r="B84" s="37" t="s">
        <v>197</v>
      </c>
      <c r="C84" s="37" t="s">
        <v>198</v>
      </c>
      <c r="D84" s="39">
        <f t="shared" si="8"/>
        <v>0.8888888889</v>
      </c>
      <c r="E84" s="40">
        <v>9.0</v>
      </c>
      <c r="F84" s="40">
        <v>1.0</v>
      </c>
    </row>
    <row r="85" ht="12.75" customHeight="1">
      <c r="A85" s="37" t="s">
        <v>15</v>
      </c>
      <c r="B85" s="37" t="s">
        <v>199</v>
      </c>
      <c r="C85" s="37" t="s">
        <v>200</v>
      </c>
      <c r="D85" s="39">
        <f t="shared" si="8"/>
        <v>0.8421052632</v>
      </c>
      <c r="E85" s="40">
        <v>19.0</v>
      </c>
      <c r="F85" s="40">
        <v>3.0</v>
      </c>
    </row>
    <row r="86" ht="12.75" customHeight="1">
      <c r="A86" s="37" t="s">
        <v>33</v>
      </c>
      <c r="B86" s="37" t="s">
        <v>201</v>
      </c>
      <c r="C86" s="37" t="s">
        <v>202</v>
      </c>
      <c r="D86" s="39">
        <f t="shared" si="8"/>
        <v>0.9811320755</v>
      </c>
      <c r="E86" s="40">
        <v>53.0</v>
      </c>
      <c r="F86" s="40">
        <v>1.0</v>
      </c>
    </row>
    <row r="87" ht="12.75" customHeight="1">
      <c r="A87" s="37" t="s">
        <v>32</v>
      </c>
      <c r="B87" s="37" t="s">
        <v>203</v>
      </c>
      <c r="C87" s="37" t="s">
        <v>204</v>
      </c>
      <c r="D87" s="39">
        <f t="shared" si="8"/>
        <v>0.5</v>
      </c>
      <c r="E87" s="40">
        <v>2.0</v>
      </c>
      <c r="F87" s="40">
        <v>1.0</v>
      </c>
    </row>
    <row r="88" ht="12.75" customHeight="1">
      <c r="A88" s="37" t="s">
        <v>38</v>
      </c>
      <c r="B88" s="37" t="s">
        <v>205</v>
      </c>
      <c r="C88" s="37" t="s">
        <v>206</v>
      </c>
      <c r="D88" s="39">
        <f t="shared" si="8"/>
        <v>1</v>
      </c>
      <c r="E88" s="40">
        <v>2.0</v>
      </c>
      <c r="F88" s="40">
        <v>0.0</v>
      </c>
    </row>
    <row r="89" ht="12.75" customHeight="1">
      <c r="A89" s="37" t="s">
        <v>38</v>
      </c>
      <c r="B89" s="37" t="s">
        <v>207</v>
      </c>
      <c r="C89" s="37" t="s">
        <v>208</v>
      </c>
      <c r="D89" s="39">
        <f t="shared" si="8"/>
        <v>0.8333333333</v>
      </c>
      <c r="E89" s="40">
        <v>12.0</v>
      </c>
      <c r="F89" s="40">
        <v>2.0</v>
      </c>
    </row>
    <row r="90" ht="12.75" customHeight="1">
      <c r="A90" s="37" t="s">
        <v>38</v>
      </c>
      <c r="B90" s="37" t="s">
        <v>209</v>
      </c>
      <c r="C90" s="37" t="s">
        <v>210</v>
      </c>
      <c r="D90" s="39">
        <f t="shared" si="8"/>
        <v>0.935483871</v>
      </c>
      <c r="E90" s="40">
        <v>31.0</v>
      </c>
      <c r="F90" s="40">
        <v>2.0</v>
      </c>
    </row>
    <row r="91" ht="12.75" customHeight="1">
      <c r="A91" s="37" t="s">
        <v>38</v>
      </c>
      <c r="B91" s="37" t="s">
        <v>211</v>
      </c>
      <c r="C91" s="37" t="s">
        <v>212</v>
      </c>
      <c r="D91" s="39">
        <f t="shared" si="8"/>
        <v>1</v>
      </c>
      <c r="E91" s="40">
        <v>4.0</v>
      </c>
      <c r="F91" s="40">
        <v>0.0</v>
      </c>
    </row>
    <row r="92" ht="12.75" customHeight="1">
      <c r="A92" s="37" t="s">
        <v>38</v>
      </c>
      <c r="B92" s="37" t="s">
        <v>213</v>
      </c>
      <c r="C92" s="37" t="s">
        <v>214</v>
      </c>
      <c r="D92" s="39">
        <f t="shared" si="8"/>
        <v>0.8571428571</v>
      </c>
      <c r="E92" s="40">
        <v>21.0</v>
      </c>
      <c r="F92" s="40">
        <v>3.0</v>
      </c>
    </row>
    <row r="93" ht="12.75" customHeight="1">
      <c r="A93" s="37" t="s">
        <v>21</v>
      </c>
      <c r="B93" s="37" t="s">
        <v>215</v>
      </c>
      <c r="C93" s="37" t="s">
        <v>216</v>
      </c>
      <c r="D93" s="39">
        <f t="shared" si="8"/>
        <v>0.9375</v>
      </c>
      <c r="E93" s="40">
        <v>16.0</v>
      </c>
      <c r="F93" s="40">
        <v>1.0</v>
      </c>
    </row>
    <row r="94" ht="12.75" customHeight="1">
      <c r="A94" s="37" t="s">
        <v>32</v>
      </c>
      <c r="B94" s="37" t="s">
        <v>217</v>
      </c>
      <c r="C94" s="37" t="s">
        <v>218</v>
      </c>
      <c r="D94" s="39"/>
      <c r="E94" s="40"/>
      <c r="F94" s="40"/>
    </row>
    <row r="95" ht="12.75" customHeight="1">
      <c r="A95" s="37" t="s">
        <v>28</v>
      </c>
      <c r="B95" s="37" t="s">
        <v>219</v>
      </c>
      <c r="C95" s="37" t="s">
        <v>220</v>
      </c>
      <c r="D95" s="39">
        <f t="shared" ref="D95:D107" si="9">1-(F95/E95)</f>
        <v>0.8461538462</v>
      </c>
      <c r="E95" s="40">
        <v>26.0</v>
      </c>
      <c r="F95" s="40">
        <v>4.0</v>
      </c>
    </row>
    <row r="96" ht="12.75" customHeight="1">
      <c r="A96" s="37" t="s">
        <v>21</v>
      </c>
      <c r="B96" s="37" t="s">
        <v>221</v>
      </c>
      <c r="C96" s="37" t="s">
        <v>222</v>
      </c>
      <c r="D96" s="39">
        <f t="shared" si="9"/>
        <v>0.8666666667</v>
      </c>
      <c r="E96" s="40">
        <v>30.0</v>
      </c>
      <c r="F96" s="40">
        <v>4.0</v>
      </c>
    </row>
    <row r="97" ht="12.75" customHeight="1">
      <c r="A97" s="37" t="s">
        <v>21</v>
      </c>
      <c r="B97" s="37" t="s">
        <v>223</v>
      </c>
      <c r="C97" s="37" t="s">
        <v>224</v>
      </c>
      <c r="D97" s="39">
        <f t="shared" si="9"/>
        <v>0.7317073171</v>
      </c>
      <c r="E97" s="40">
        <v>123.0</v>
      </c>
      <c r="F97" s="40">
        <v>33.0</v>
      </c>
    </row>
    <row r="98" ht="12.75" customHeight="1">
      <c r="A98" s="37" t="s">
        <v>30</v>
      </c>
      <c r="B98" s="37" t="s">
        <v>225</v>
      </c>
      <c r="C98" s="37" t="s">
        <v>226</v>
      </c>
      <c r="D98" s="39">
        <f t="shared" si="9"/>
        <v>1</v>
      </c>
      <c r="E98" s="40">
        <v>5.0</v>
      </c>
      <c r="F98" s="40">
        <v>0.0</v>
      </c>
    </row>
    <row r="99" ht="12.75" customHeight="1">
      <c r="A99" s="37" t="s">
        <v>33</v>
      </c>
      <c r="B99" s="37" t="s">
        <v>227</v>
      </c>
      <c r="C99" s="37" t="s">
        <v>228</v>
      </c>
      <c r="D99" s="39">
        <f t="shared" si="9"/>
        <v>1</v>
      </c>
      <c r="E99" s="40">
        <v>9.0</v>
      </c>
      <c r="F99" s="40">
        <v>0.0</v>
      </c>
    </row>
    <row r="100" ht="12.75" customHeight="1">
      <c r="A100" s="37" t="s">
        <v>35</v>
      </c>
      <c r="B100" s="37" t="s">
        <v>229</v>
      </c>
      <c r="C100" s="37" t="s">
        <v>230</v>
      </c>
      <c r="D100" s="39">
        <f t="shared" si="9"/>
        <v>0.9166666667</v>
      </c>
      <c r="E100" s="40">
        <v>48.0</v>
      </c>
      <c r="F100" s="40">
        <v>4.0</v>
      </c>
    </row>
    <row r="101" ht="12.75" customHeight="1">
      <c r="A101" s="37" t="s">
        <v>35</v>
      </c>
      <c r="B101" s="37" t="s">
        <v>231</v>
      </c>
      <c r="C101" s="37" t="s">
        <v>232</v>
      </c>
      <c r="D101" s="39">
        <f t="shared" si="9"/>
        <v>0.9193548387</v>
      </c>
      <c r="E101" s="40">
        <v>62.0</v>
      </c>
      <c r="F101" s="40">
        <v>5.0</v>
      </c>
    </row>
    <row r="102" ht="12.75" customHeight="1">
      <c r="A102" s="37" t="s">
        <v>29</v>
      </c>
      <c r="B102" s="37" t="s">
        <v>233</v>
      </c>
      <c r="C102" s="37" t="s">
        <v>234</v>
      </c>
      <c r="D102" s="39">
        <f t="shared" si="9"/>
        <v>1</v>
      </c>
      <c r="E102" s="40">
        <v>2.0</v>
      </c>
      <c r="F102" s="40">
        <v>0.0</v>
      </c>
    </row>
    <row r="103" ht="12.75" customHeight="1">
      <c r="A103" s="37" t="s">
        <v>38</v>
      </c>
      <c r="B103" s="37" t="s">
        <v>235</v>
      </c>
      <c r="C103" s="37" t="s">
        <v>236</v>
      </c>
      <c r="D103" s="39">
        <f t="shared" si="9"/>
        <v>1</v>
      </c>
      <c r="E103" s="40">
        <v>7.0</v>
      </c>
      <c r="F103" s="40">
        <v>0.0</v>
      </c>
    </row>
    <row r="104" ht="12.75" customHeight="1">
      <c r="A104" s="37" t="s">
        <v>21</v>
      </c>
      <c r="B104" s="37" t="s">
        <v>237</v>
      </c>
      <c r="C104" s="37" t="s">
        <v>238</v>
      </c>
      <c r="D104" s="39">
        <f t="shared" si="9"/>
        <v>0.8641975309</v>
      </c>
      <c r="E104" s="40">
        <v>81.0</v>
      </c>
      <c r="F104" s="40">
        <v>11.0</v>
      </c>
    </row>
    <row r="105" ht="12.75" customHeight="1">
      <c r="A105" s="37" t="s">
        <v>21</v>
      </c>
      <c r="B105" s="37" t="s">
        <v>239</v>
      </c>
      <c r="C105" s="37" t="s">
        <v>240</v>
      </c>
      <c r="D105" s="39">
        <f t="shared" si="9"/>
        <v>0.25</v>
      </c>
      <c r="E105" s="40">
        <v>4.0</v>
      </c>
      <c r="F105" s="40">
        <v>3.0</v>
      </c>
    </row>
    <row r="106" ht="12.75" customHeight="1">
      <c r="A106" s="37" t="s">
        <v>26</v>
      </c>
      <c r="B106" s="37" t="s">
        <v>241</v>
      </c>
      <c r="C106" s="37" t="s">
        <v>242</v>
      </c>
      <c r="D106" s="39">
        <f t="shared" si="9"/>
        <v>0.9166666667</v>
      </c>
      <c r="E106" s="40">
        <v>24.0</v>
      </c>
      <c r="F106" s="40">
        <v>2.0</v>
      </c>
    </row>
    <row r="107" ht="12.75" customHeight="1">
      <c r="A107" s="37" t="s">
        <v>26</v>
      </c>
      <c r="B107" s="37" t="s">
        <v>243</v>
      </c>
      <c r="C107" s="37" t="s">
        <v>244</v>
      </c>
      <c r="D107" s="39">
        <f t="shared" si="9"/>
        <v>0.947826087</v>
      </c>
      <c r="E107" s="40">
        <v>115.0</v>
      </c>
      <c r="F107" s="40">
        <v>6.0</v>
      </c>
    </row>
    <row r="108" ht="12.75" customHeight="1">
      <c r="A108" s="37" t="s">
        <v>33</v>
      </c>
      <c r="B108" s="37" t="s">
        <v>245</v>
      </c>
      <c r="C108" s="37" t="s">
        <v>246</v>
      </c>
      <c r="D108" s="39"/>
      <c r="E108" s="40"/>
      <c r="F108" s="40"/>
    </row>
    <row r="109" ht="12.75" customHeight="1">
      <c r="A109" s="37" t="s">
        <v>21</v>
      </c>
      <c r="B109" s="37" t="s">
        <v>247</v>
      </c>
      <c r="C109" s="37" t="s">
        <v>248</v>
      </c>
      <c r="D109" s="39">
        <f t="shared" ref="D109:D115" si="10">1-(F109/E109)</f>
        <v>0.7840236686</v>
      </c>
      <c r="E109" s="40">
        <v>338.0</v>
      </c>
      <c r="F109" s="40">
        <v>73.0</v>
      </c>
    </row>
    <row r="110" ht="12.75" customHeight="1">
      <c r="A110" s="37" t="s">
        <v>22</v>
      </c>
      <c r="B110" s="37" t="s">
        <v>249</v>
      </c>
      <c r="C110" s="37" t="s">
        <v>250</v>
      </c>
      <c r="D110" s="39">
        <f t="shared" si="10"/>
        <v>0</v>
      </c>
      <c r="E110" s="40">
        <v>1.0</v>
      </c>
      <c r="F110" s="40">
        <v>1.0</v>
      </c>
    </row>
    <row r="111" ht="12.75" customHeight="1">
      <c r="A111" s="37" t="s">
        <v>22</v>
      </c>
      <c r="B111" s="37" t="s">
        <v>251</v>
      </c>
      <c r="C111" s="37" t="s">
        <v>252</v>
      </c>
      <c r="D111" s="39">
        <f t="shared" si="10"/>
        <v>0.950617284</v>
      </c>
      <c r="E111" s="40">
        <v>81.0</v>
      </c>
      <c r="F111" s="40">
        <v>4.0</v>
      </c>
    </row>
    <row r="112" ht="12.75" customHeight="1">
      <c r="A112" s="37" t="s">
        <v>21</v>
      </c>
      <c r="B112" s="37" t="s">
        <v>253</v>
      </c>
      <c r="C112" s="37" t="s">
        <v>254</v>
      </c>
      <c r="D112" s="39">
        <f t="shared" si="10"/>
        <v>0.8380952381</v>
      </c>
      <c r="E112" s="40">
        <v>105.0</v>
      </c>
      <c r="F112" s="40">
        <v>17.0</v>
      </c>
    </row>
    <row r="113" ht="12.75" customHeight="1">
      <c r="A113" s="37" t="s">
        <v>21</v>
      </c>
      <c r="B113" s="37" t="s">
        <v>255</v>
      </c>
      <c r="C113" s="37" t="s">
        <v>256</v>
      </c>
      <c r="D113" s="39">
        <f t="shared" si="10"/>
        <v>0.9230769231</v>
      </c>
      <c r="E113" s="40">
        <v>39.0</v>
      </c>
      <c r="F113" s="40">
        <v>3.0</v>
      </c>
    </row>
    <row r="114" ht="12.75" customHeight="1">
      <c r="A114" s="37" t="s">
        <v>21</v>
      </c>
      <c r="B114" s="37" t="s">
        <v>257</v>
      </c>
      <c r="C114" s="37" t="s">
        <v>258</v>
      </c>
      <c r="D114" s="39">
        <f t="shared" si="10"/>
        <v>0.7678571429</v>
      </c>
      <c r="E114" s="40">
        <v>112.0</v>
      </c>
      <c r="F114" s="40">
        <v>26.0</v>
      </c>
    </row>
    <row r="115" ht="12.75" customHeight="1">
      <c r="A115" s="37" t="s">
        <v>22</v>
      </c>
      <c r="B115" s="37" t="s">
        <v>259</v>
      </c>
      <c r="C115" s="37" t="s">
        <v>260</v>
      </c>
      <c r="D115" s="39">
        <f t="shared" si="10"/>
        <v>0.8</v>
      </c>
      <c r="E115" s="40">
        <v>5.0</v>
      </c>
      <c r="F115" s="40">
        <v>1.0</v>
      </c>
    </row>
    <row r="116" ht="12.75" customHeight="1">
      <c r="A116" s="37" t="s">
        <v>32</v>
      </c>
      <c r="B116" s="37" t="s">
        <v>261</v>
      </c>
      <c r="C116" s="37" t="s">
        <v>262</v>
      </c>
      <c r="D116" s="39"/>
      <c r="E116" s="40"/>
      <c r="F116" s="40"/>
    </row>
    <row r="117" ht="12.75" customHeight="1">
      <c r="A117" s="37" t="s">
        <v>31</v>
      </c>
      <c r="B117" s="37" t="s">
        <v>263</v>
      </c>
      <c r="C117" s="37" t="s">
        <v>264</v>
      </c>
      <c r="D117" s="39">
        <f t="shared" ref="D117:D127" si="11">1-(F117/E117)</f>
        <v>1</v>
      </c>
      <c r="E117" s="40">
        <v>15.0</v>
      </c>
      <c r="F117" s="40">
        <v>0.0</v>
      </c>
    </row>
    <row r="118" ht="12.75" customHeight="1">
      <c r="A118" s="37" t="s">
        <v>17</v>
      </c>
      <c r="B118" s="37" t="s">
        <v>265</v>
      </c>
      <c r="C118" s="37" t="s">
        <v>266</v>
      </c>
      <c r="D118" s="39">
        <f t="shared" si="11"/>
        <v>0.9473684211</v>
      </c>
      <c r="E118" s="40">
        <v>19.0</v>
      </c>
      <c r="F118" s="40">
        <v>1.0</v>
      </c>
    </row>
    <row r="119" ht="12.75" customHeight="1">
      <c r="A119" s="37" t="s">
        <v>35</v>
      </c>
      <c r="B119" s="37" t="s">
        <v>267</v>
      </c>
      <c r="C119" s="37" t="s">
        <v>268</v>
      </c>
      <c r="D119" s="39">
        <f t="shared" si="11"/>
        <v>0.9482758621</v>
      </c>
      <c r="E119" s="40">
        <v>58.0</v>
      </c>
      <c r="F119" s="40">
        <v>3.0</v>
      </c>
    </row>
    <row r="120" ht="12.75" customHeight="1">
      <c r="A120" s="37" t="s">
        <v>21</v>
      </c>
      <c r="B120" s="37" t="s">
        <v>269</v>
      </c>
      <c r="C120" s="37" t="s">
        <v>270</v>
      </c>
      <c r="D120" s="39">
        <f t="shared" si="11"/>
        <v>0.9411764706</v>
      </c>
      <c r="E120" s="40">
        <v>204.0</v>
      </c>
      <c r="F120" s="40">
        <v>12.0</v>
      </c>
    </row>
    <row r="121" ht="12.75" customHeight="1">
      <c r="A121" s="37" t="s">
        <v>21</v>
      </c>
      <c r="B121" s="37" t="s">
        <v>271</v>
      </c>
      <c r="C121" s="37" t="s">
        <v>272</v>
      </c>
      <c r="D121" s="39">
        <f t="shared" si="11"/>
        <v>0.9333333333</v>
      </c>
      <c r="E121" s="40">
        <v>60.0</v>
      </c>
      <c r="F121" s="40">
        <v>4.0</v>
      </c>
    </row>
    <row r="122" ht="12.75" customHeight="1">
      <c r="A122" s="37" t="s">
        <v>21</v>
      </c>
      <c r="B122" s="37" t="s">
        <v>273</v>
      </c>
      <c r="C122" s="37" t="s">
        <v>274</v>
      </c>
      <c r="D122" s="39">
        <f t="shared" si="11"/>
        <v>0.8333333333</v>
      </c>
      <c r="E122" s="40">
        <v>162.0</v>
      </c>
      <c r="F122" s="40">
        <v>27.0</v>
      </c>
    </row>
    <row r="123" ht="12.75" customHeight="1">
      <c r="A123" s="37" t="s">
        <v>21</v>
      </c>
      <c r="B123" s="37" t="s">
        <v>275</v>
      </c>
      <c r="C123" s="37" t="s">
        <v>276</v>
      </c>
      <c r="D123" s="39">
        <f t="shared" si="11"/>
        <v>0.7692307692</v>
      </c>
      <c r="E123" s="40">
        <v>26.0</v>
      </c>
      <c r="F123" s="40">
        <v>6.0</v>
      </c>
    </row>
    <row r="124" ht="12.75" customHeight="1">
      <c r="A124" s="37" t="s">
        <v>21</v>
      </c>
      <c r="B124" s="37" t="s">
        <v>277</v>
      </c>
      <c r="C124" s="37" t="s">
        <v>278</v>
      </c>
      <c r="D124" s="39">
        <f t="shared" si="11"/>
        <v>0.761038961</v>
      </c>
      <c r="E124" s="40">
        <v>385.0</v>
      </c>
      <c r="F124" s="40">
        <v>92.0</v>
      </c>
    </row>
    <row r="125" ht="12.75" customHeight="1">
      <c r="A125" s="37" t="s">
        <v>21</v>
      </c>
      <c r="B125" s="37" t="s">
        <v>279</v>
      </c>
      <c r="C125" s="37" t="s">
        <v>280</v>
      </c>
      <c r="D125" s="39">
        <f t="shared" si="11"/>
        <v>0.625</v>
      </c>
      <c r="E125" s="40">
        <v>16.0</v>
      </c>
      <c r="F125" s="40">
        <v>6.0</v>
      </c>
    </row>
    <row r="126" ht="12.75" customHeight="1">
      <c r="A126" s="37" t="s">
        <v>33</v>
      </c>
      <c r="B126" s="37" t="s">
        <v>281</v>
      </c>
      <c r="C126" s="37" t="s">
        <v>282</v>
      </c>
      <c r="D126" s="39">
        <f t="shared" si="11"/>
        <v>1</v>
      </c>
      <c r="E126" s="40">
        <v>3.0</v>
      </c>
      <c r="F126" s="40">
        <v>0.0</v>
      </c>
    </row>
    <row r="127" ht="12.75" customHeight="1">
      <c r="A127" s="37" t="s">
        <v>33</v>
      </c>
      <c r="B127" s="37" t="s">
        <v>283</v>
      </c>
      <c r="C127" s="37" t="s">
        <v>284</v>
      </c>
      <c r="D127" s="39">
        <f t="shared" si="11"/>
        <v>0.9649122807</v>
      </c>
      <c r="E127" s="40">
        <v>57.0</v>
      </c>
      <c r="F127" s="40">
        <v>2.0</v>
      </c>
    </row>
    <row r="128" ht="12.75" customHeight="1">
      <c r="A128" s="37" t="s">
        <v>33</v>
      </c>
      <c r="B128" s="37" t="s">
        <v>285</v>
      </c>
      <c r="C128" s="37" t="s">
        <v>286</v>
      </c>
      <c r="D128" s="39"/>
      <c r="E128" s="40"/>
      <c r="F128" s="40"/>
    </row>
    <row r="129" ht="12.75" customHeight="1">
      <c r="A129" s="37" t="s">
        <v>32</v>
      </c>
      <c r="B129" s="37" t="s">
        <v>287</v>
      </c>
      <c r="C129" s="37" t="s">
        <v>288</v>
      </c>
      <c r="D129" s="39">
        <f t="shared" ref="D129:D131" si="12">1-(F129/E129)</f>
        <v>0.9090909091</v>
      </c>
      <c r="E129" s="40">
        <v>11.0</v>
      </c>
      <c r="F129" s="40">
        <v>1.0</v>
      </c>
    </row>
    <row r="130" ht="12.75" customHeight="1">
      <c r="A130" s="37" t="s">
        <v>17</v>
      </c>
      <c r="B130" s="37" t="s">
        <v>289</v>
      </c>
      <c r="C130" s="37" t="s">
        <v>290</v>
      </c>
      <c r="D130" s="39">
        <f t="shared" si="12"/>
        <v>0.8928571429</v>
      </c>
      <c r="E130" s="40">
        <v>28.0</v>
      </c>
      <c r="F130" s="40">
        <v>3.0</v>
      </c>
    </row>
    <row r="131" ht="12.75" customHeight="1">
      <c r="A131" s="37" t="s">
        <v>21</v>
      </c>
      <c r="B131" s="37" t="s">
        <v>291</v>
      </c>
      <c r="C131" s="37" t="s">
        <v>292</v>
      </c>
      <c r="D131" s="39">
        <f t="shared" si="12"/>
        <v>0</v>
      </c>
      <c r="E131" s="40">
        <v>1.0</v>
      </c>
      <c r="F131" s="40">
        <v>1.0</v>
      </c>
    </row>
    <row r="132" ht="12.75" customHeight="1">
      <c r="A132" s="37" t="s">
        <v>32</v>
      </c>
      <c r="B132" s="37" t="s">
        <v>293</v>
      </c>
      <c r="C132" s="37" t="s">
        <v>294</v>
      </c>
      <c r="D132" s="39"/>
      <c r="E132" s="40"/>
      <c r="F132" s="40"/>
    </row>
    <row r="133" ht="12.75" customHeight="1">
      <c r="A133" s="37" t="s">
        <v>21</v>
      </c>
      <c r="B133" s="37" t="s">
        <v>295</v>
      </c>
      <c r="C133" s="37" t="s">
        <v>296</v>
      </c>
      <c r="D133" s="39">
        <f t="shared" ref="D133:D137" si="13">1-(F133/E133)</f>
        <v>0.8461538462</v>
      </c>
      <c r="E133" s="40">
        <v>26.0</v>
      </c>
      <c r="F133" s="40">
        <v>4.0</v>
      </c>
    </row>
    <row r="134" ht="12.75" customHeight="1">
      <c r="A134" s="37" t="s">
        <v>27</v>
      </c>
      <c r="B134" s="37" t="s">
        <v>297</v>
      </c>
      <c r="C134" s="37" t="s">
        <v>298</v>
      </c>
      <c r="D134" s="39">
        <f t="shared" si="13"/>
        <v>0.8888888889</v>
      </c>
      <c r="E134" s="40">
        <v>9.0</v>
      </c>
      <c r="F134" s="40">
        <v>1.0</v>
      </c>
    </row>
    <row r="135" ht="12.75" customHeight="1">
      <c r="A135" s="37" t="s">
        <v>21</v>
      </c>
      <c r="B135" s="37" t="s">
        <v>299</v>
      </c>
      <c r="C135" s="37" t="s">
        <v>300</v>
      </c>
      <c r="D135" s="39">
        <f t="shared" si="13"/>
        <v>0.8923076923</v>
      </c>
      <c r="E135" s="40">
        <v>65.0</v>
      </c>
      <c r="F135" s="40">
        <v>7.0</v>
      </c>
    </row>
    <row r="136" ht="12.75" customHeight="1">
      <c r="A136" s="37" t="s">
        <v>26</v>
      </c>
      <c r="B136" s="37" t="s">
        <v>301</v>
      </c>
      <c r="C136" s="37" t="s">
        <v>302</v>
      </c>
      <c r="D136" s="39">
        <f t="shared" si="13"/>
        <v>0.9473684211</v>
      </c>
      <c r="E136" s="40">
        <v>38.0</v>
      </c>
      <c r="F136" s="40">
        <v>2.0</v>
      </c>
    </row>
    <row r="137" ht="12.75" customHeight="1">
      <c r="A137" s="37" t="s">
        <v>30</v>
      </c>
      <c r="B137" s="37" t="s">
        <v>303</v>
      </c>
      <c r="C137" s="37" t="s">
        <v>304</v>
      </c>
      <c r="D137" s="39">
        <f t="shared" si="13"/>
        <v>0.8</v>
      </c>
      <c r="E137" s="40">
        <v>5.0</v>
      </c>
      <c r="F137" s="40">
        <v>1.0</v>
      </c>
    </row>
    <row r="138" ht="12.75" customHeight="1">
      <c r="A138" s="37" t="s">
        <v>21</v>
      </c>
      <c r="B138" s="37" t="s">
        <v>305</v>
      </c>
      <c r="C138" s="37" t="s">
        <v>306</v>
      </c>
      <c r="D138" s="39"/>
      <c r="E138" s="40"/>
      <c r="F138" s="40"/>
    </row>
    <row r="139" ht="12.75" customHeight="1">
      <c r="A139" s="37" t="s">
        <v>32</v>
      </c>
      <c r="B139" s="37" t="s">
        <v>307</v>
      </c>
      <c r="C139" s="37" t="s">
        <v>308</v>
      </c>
      <c r="D139" s="39">
        <f t="shared" ref="D139:D143" si="14">1-(F139/E139)</f>
        <v>0.5</v>
      </c>
      <c r="E139" s="40">
        <v>2.0</v>
      </c>
      <c r="F139" s="40">
        <v>1.0</v>
      </c>
    </row>
    <row r="140" ht="12.75" customHeight="1">
      <c r="A140" s="37" t="s">
        <v>22</v>
      </c>
      <c r="B140" s="37" t="s">
        <v>309</v>
      </c>
      <c r="C140" s="37" t="s">
        <v>310</v>
      </c>
      <c r="D140" s="39">
        <f t="shared" si="14"/>
        <v>1</v>
      </c>
      <c r="E140" s="40">
        <v>2.0</v>
      </c>
      <c r="F140" s="40">
        <v>0.0</v>
      </c>
    </row>
    <row r="141" ht="12.75" customHeight="1">
      <c r="A141" s="37" t="s">
        <v>21</v>
      </c>
      <c r="B141" s="37" t="s">
        <v>311</v>
      </c>
      <c r="C141" s="37" t="s">
        <v>312</v>
      </c>
      <c r="D141" s="39">
        <f t="shared" si="14"/>
        <v>0.75</v>
      </c>
      <c r="E141" s="40">
        <v>16.0</v>
      </c>
      <c r="F141" s="40">
        <v>4.0</v>
      </c>
    </row>
    <row r="142" ht="12.75" customHeight="1">
      <c r="A142" s="37" t="s">
        <v>21</v>
      </c>
      <c r="B142" s="37" t="s">
        <v>313</v>
      </c>
      <c r="C142" s="37" t="s">
        <v>314</v>
      </c>
      <c r="D142" s="39">
        <f t="shared" si="14"/>
        <v>0.9090909091</v>
      </c>
      <c r="E142" s="40">
        <v>33.0</v>
      </c>
      <c r="F142" s="40">
        <v>3.0</v>
      </c>
    </row>
    <row r="143" ht="12.75" customHeight="1">
      <c r="A143" s="37" t="s">
        <v>15</v>
      </c>
      <c r="B143" s="37" t="s">
        <v>315</v>
      </c>
      <c r="C143" s="37" t="s">
        <v>316</v>
      </c>
      <c r="D143" s="39">
        <f t="shared" si="14"/>
        <v>1</v>
      </c>
      <c r="E143" s="40">
        <v>3.0</v>
      </c>
      <c r="F143" s="40">
        <v>0.0</v>
      </c>
    </row>
    <row r="144" ht="12.75" customHeight="1">
      <c r="A144" s="37" t="s">
        <v>33</v>
      </c>
      <c r="B144" s="37" t="s">
        <v>317</v>
      </c>
      <c r="C144" s="37" t="s">
        <v>318</v>
      </c>
      <c r="D144" s="39"/>
      <c r="E144" s="40"/>
      <c r="F144" s="40"/>
    </row>
    <row r="145" ht="12.75" customHeight="1">
      <c r="A145" s="37" t="s">
        <v>25</v>
      </c>
      <c r="B145" s="37" t="s">
        <v>319</v>
      </c>
      <c r="C145" s="37" t="s">
        <v>320</v>
      </c>
      <c r="D145" s="39">
        <f t="shared" ref="D145:D152" si="15">1-(F145/E145)</f>
        <v>1</v>
      </c>
      <c r="E145" s="40">
        <v>4.0</v>
      </c>
      <c r="F145" s="40">
        <v>0.0</v>
      </c>
    </row>
    <row r="146" ht="12.75" customHeight="1">
      <c r="A146" s="37" t="s">
        <v>31</v>
      </c>
      <c r="B146" s="37" t="s">
        <v>321</v>
      </c>
      <c r="C146" s="37" t="s">
        <v>322</v>
      </c>
      <c r="D146" s="39">
        <f t="shared" si="15"/>
        <v>0.4615384615</v>
      </c>
      <c r="E146" s="40">
        <v>13.0</v>
      </c>
      <c r="F146" s="40">
        <v>7.0</v>
      </c>
    </row>
    <row r="147" ht="12.75" customHeight="1">
      <c r="A147" s="37" t="s">
        <v>36</v>
      </c>
      <c r="B147" s="37" t="s">
        <v>323</v>
      </c>
      <c r="C147" s="37" t="s">
        <v>324</v>
      </c>
      <c r="D147" s="39">
        <f t="shared" si="15"/>
        <v>0.9318181818</v>
      </c>
      <c r="E147" s="40">
        <v>44.0</v>
      </c>
      <c r="F147" s="40">
        <v>3.0</v>
      </c>
    </row>
    <row r="148" ht="12.75" customHeight="1">
      <c r="A148" s="37" t="s">
        <v>21</v>
      </c>
      <c r="B148" s="37" t="s">
        <v>325</v>
      </c>
      <c r="C148" s="37" t="s">
        <v>326</v>
      </c>
      <c r="D148" s="39">
        <f t="shared" si="15"/>
        <v>0.875</v>
      </c>
      <c r="E148" s="40">
        <v>16.0</v>
      </c>
      <c r="F148" s="40">
        <v>2.0</v>
      </c>
    </row>
    <row r="149" ht="12.75" customHeight="1">
      <c r="A149" s="37" t="s">
        <v>22</v>
      </c>
      <c r="B149" s="37" t="s">
        <v>327</v>
      </c>
      <c r="C149" s="37" t="s">
        <v>328</v>
      </c>
      <c r="D149" s="39">
        <f t="shared" si="15"/>
        <v>0.8888888889</v>
      </c>
      <c r="E149" s="40">
        <v>27.0</v>
      </c>
      <c r="F149" s="40">
        <v>3.0</v>
      </c>
    </row>
    <row r="150" ht="12.75" customHeight="1">
      <c r="A150" s="37" t="s">
        <v>32</v>
      </c>
      <c r="B150" s="37" t="s">
        <v>329</v>
      </c>
      <c r="C150" s="37" t="s">
        <v>330</v>
      </c>
      <c r="D150" s="39">
        <f t="shared" si="15"/>
        <v>1</v>
      </c>
      <c r="E150" s="40">
        <v>1.0</v>
      </c>
      <c r="F150" s="40">
        <v>0.0</v>
      </c>
    </row>
    <row r="151" ht="12.75" customHeight="1">
      <c r="A151" s="37" t="s">
        <v>19</v>
      </c>
      <c r="B151" s="37" t="s">
        <v>331</v>
      </c>
      <c r="C151" s="37" t="s">
        <v>332</v>
      </c>
      <c r="D151" s="39">
        <f t="shared" si="15"/>
        <v>1</v>
      </c>
      <c r="E151" s="40">
        <v>5.0</v>
      </c>
      <c r="F151" s="40">
        <v>0.0</v>
      </c>
    </row>
    <row r="152" ht="12.75" customHeight="1">
      <c r="A152" s="37" t="s">
        <v>21</v>
      </c>
      <c r="B152" s="37" t="s">
        <v>333</v>
      </c>
      <c r="C152" s="37" t="s">
        <v>334</v>
      </c>
      <c r="D152" s="39">
        <f t="shared" si="15"/>
        <v>0.8181818182</v>
      </c>
      <c r="E152" s="40">
        <v>22.0</v>
      </c>
      <c r="F152" s="40">
        <v>4.0</v>
      </c>
    </row>
    <row r="153" ht="12.75" customHeight="1">
      <c r="A153" s="37" t="s">
        <v>19</v>
      </c>
      <c r="B153" s="37" t="s">
        <v>335</v>
      </c>
      <c r="C153" s="37" t="s">
        <v>336</v>
      </c>
      <c r="D153" s="39"/>
      <c r="E153" s="40"/>
      <c r="F153" s="40"/>
    </row>
    <row r="154" ht="12.75" customHeight="1">
      <c r="A154" s="37" t="s">
        <v>21</v>
      </c>
      <c r="B154" s="37" t="s">
        <v>337</v>
      </c>
      <c r="C154" s="37" t="s">
        <v>338</v>
      </c>
      <c r="D154" s="39">
        <f>1-(F154/E154)</f>
        <v>0.8426966292</v>
      </c>
      <c r="E154" s="40">
        <v>89.0</v>
      </c>
      <c r="F154" s="40">
        <v>14.0</v>
      </c>
    </row>
    <row r="155" ht="12.75" customHeight="1">
      <c r="A155" s="37" t="s">
        <v>21</v>
      </c>
      <c r="B155" s="37" t="s">
        <v>339</v>
      </c>
      <c r="C155" s="37" t="s">
        <v>340</v>
      </c>
      <c r="D155" s="39"/>
      <c r="E155" s="40"/>
      <c r="F155" s="40"/>
    </row>
    <row r="156" ht="12.75" customHeight="1">
      <c r="A156" s="37" t="s">
        <v>21</v>
      </c>
      <c r="B156" s="37" t="s">
        <v>341</v>
      </c>
      <c r="C156" s="37" t="s">
        <v>342</v>
      </c>
      <c r="D156" s="39">
        <f t="shared" ref="D156:D157" si="16">1-(F156/E156)</f>
        <v>0.8307692308</v>
      </c>
      <c r="E156" s="40">
        <v>65.0</v>
      </c>
      <c r="F156" s="40">
        <v>11.0</v>
      </c>
    </row>
    <row r="157" ht="12.75" customHeight="1">
      <c r="A157" s="37" t="s">
        <v>31</v>
      </c>
      <c r="B157" s="37" t="s">
        <v>343</v>
      </c>
      <c r="C157" s="37" t="s">
        <v>344</v>
      </c>
      <c r="D157" s="39">
        <f t="shared" si="16"/>
        <v>1</v>
      </c>
      <c r="E157" s="40">
        <v>2.0</v>
      </c>
      <c r="F157" s="40">
        <v>0.0</v>
      </c>
    </row>
    <row r="158" ht="12.75" customHeight="1">
      <c r="A158" s="37" t="s">
        <v>27</v>
      </c>
      <c r="B158" s="37" t="s">
        <v>345</v>
      </c>
      <c r="C158" s="37" t="s">
        <v>346</v>
      </c>
      <c r="D158" s="39"/>
      <c r="E158" s="40"/>
      <c r="F158" s="40"/>
    </row>
    <row r="159" ht="12.75" customHeight="1">
      <c r="A159" s="37" t="s">
        <v>26</v>
      </c>
      <c r="B159" s="37" t="s">
        <v>347</v>
      </c>
      <c r="C159" s="37" t="s">
        <v>348</v>
      </c>
      <c r="D159" s="39">
        <f>1-(F159/E159)</f>
        <v>0.9583333333</v>
      </c>
      <c r="E159" s="40">
        <v>48.0</v>
      </c>
      <c r="F159" s="40">
        <v>2.0</v>
      </c>
    </row>
    <row r="160" ht="12.75" customHeight="1">
      <c r="A160" s="37" t="s">
        <v>27</v>
      </c>
      <c r="B160" s="37" t="s">
        <v>349</v>
      </c>
      <c r="C160" s="37" t="s">
        <v>350</v>
      </c>
      <c r="D160" s="39"/>
      <c r="E160" s="40"/>
      <c r="F160" s="40"/>
    </row>
    <row r="161" ht="12.75" customHeight="1">
      <c r="A161" s="37" t="s">
        <v>15</v>
      </c>
      <c r="B161" s="37" t="s">
        <v>351</v>
      </c>
      <c r="C161" s="37" t="s">
        <v>352</v>
      </c>
      <c r="D161" s="39">
        <f t="shared" ref="D161:D164" si="17">1-(F161/E161)</f>
        <v>0.9444444444</v>
      </c>
      <c r="E161" s="40">
        <v>36.0</v>
      </c>
      <c r="F161" s="40">
        <v>2.0</v>
      </c>
    </row>
    <row r="162" ht="12.75" customHeight="1">
      <c r="A162" s="37" t="s">
        <v>32</v>
      </c>
      <c r="B162" s="37" t="s">
        <v>353</v>
      </c>
      <c r="C162" s="37" t="s">
        <v>354</v>
      </c>
      <c r="D162" s="39">
        <f t="shared" si="17"/>
        <v>0.96875</v>
      </c>
      <c r="E162" s="40">
        <v>32.0</v>
      </c>
      <c r="F162" s="40">
        <v>1.0</v>
      </c>
    </row>
    <row r="163" ht="12.75" customHeight="1">
      <c r="A163" s="37" t="s">
        <v>32</v>
      </c>
      <c r="B163" s="37" t="s">
        <v>355</v>
      </c>
      <c r="C163" s="37" t="s">
        <v>356</v>
      </c>
      <c r="D163" s="39">
        <f t="shared" si="17"/>
        <v>0.75</v>
      </c>
      <c r="E163" s="40">
        <v>4.0</v>
      </c>
      <c r="F163" s="40">
        <v>1.0</v>
      </c>
    </row>
    <row r="164" ht="12.75" customHeight="1">
      <c r="A164" s="37" t="s">
        <v>32</v>
      </c>
      <c r="B164" s="37" t="s">
        <v>357</v>
      </c>
      <c r="C164" s="37" t="s">
        <v>358</v>
      </c>
      <c r="D164" s="39">
        <f t="shared" si="17"/>
        <v>0.625</v>
      </c>
      <c r="E164" s="40">
        <v>16.0</v>
      </c>
      <c r="F164" s="40">
        <v>6.0</v>
      </c>
    </row>
    <row r="165" ht="12.75" customHeight="1">
      <c r="A165" s="37" t="s">
        <v>32</v>
      </c>
      <c r="B165" s="37" t="s">
        <v>359</v>
      </c>
      <c r="C165" s="37" t="s">
        <v>360</v>
      </c>
      <c r="D165" s="39"/>
      <c r="E165" s="40"/>
      <c r="F165" s="40"/>
    </row>
    <row r="166" ht="12.75" customHeight="1">
      <c r="A166" s="37" t="s">
        <v>37</v>
      </c>
      <c r="B166" s="37" t="s">
        <v>361</v>
      </c>
      <c r="C166" s="37" t="s">
        <v>362</v>
      </c>
      <c r="D166" s="39">
        <f>1-(F166/E166)</f>
        <v>0.9117647059</v>
      </c>
      <c r="E166" s="40">
        <v>68.0</v>
      </c>
      <c r="F166" s="40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42" t="s">
        <v>363</v>
      </c>
      <c r="B1" s="43" t="s">
        <v>364</v>
      </c>
      <c r="C1" s="43" t="s">
        <v>365</v>
      </c>
      <c r="D1" s="42" t="s">
        <v>366</v>
      </c>
    </row>
    <row r="2" ht="12.75" customHeight="1">
      <c r="A2" s="44"/>
      <c r="B2" s="45"/>
      <c r="C2" s="46"/>
      <c r="D2" s="45"/>
    </row>
    <row r="3" ht="12.75" customHeight="1">
      <c r="A3" s="44"/>
      <c r="B3" s="45"/>
      <c r="C3" s="46"/>
      <c r="D3" s="45"/>
    </row>
    <row r="4" ht="12.75" customHeight="1">
      <c r="A4" s="44"/>
      <c r="B4" s="45"/>
      <c r="C4" s="46"/>
      <c r="D4" s="45"/>
    </row>
    <row r="5" ht="12.75" customHeight="1">
      <c r="A5" s="44"/>
      <c r="B5" s="45"/>
      <c r="C5" s="46"/>
      <c r="D5" s="45"/>
    </row>
  </sheetData>
  <drawing r:id="rId1"/>
</worksheet>
</file>