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<sst xmlns="http://schemas.openxmlformats.org/spreadsheetml/2006/main" count="298" uniqueCount="132">
  <si>
    <t>Data source</t>
  </si>
  <si>
    <t>EUROCONTROL - PRU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</si>
  <si>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</si>
  <si>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</si>
  <si>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</si>
  <si>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</si>
  <si>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</si>
  <si>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</si>
  <si>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</si>
  <si>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>Entity</t>
  </si>
  <si>
    <t>Period: JAN-MAR</t>
  </si>
  <si>
    <t>Year</t>
  </si>
  <si>
    <t>SES RP2 Area</t>
  </si>
  <si>
    <t>Month</t>
  </si>
  <si>
    <t>Label</t>
  </si>
  <si>
    <t>Total</t>
  </si>
  <si>
    <t>Days</t>
  </si>
  <si>
    <t xml:space="preserve"> </t>
  </si>
  <si>
    <t>Total IFR flights</t>
  </si>
  <si>
    <t>Avg. Daily</t>
  </si>
  <si>
    <t>cum. change vs. same period in previous year (%)</t>
  </si>
  <si>
    <t>Avg. daily</t>
  </si>
  <si>
    <t>FAB (based on FIR)</t>
  </si>
  <si>
    <t>Select</t>
  </si>
  <si>
    <t>SES AREA RP2</t>
  </si>
  <si>
    <t>2018</t>
  </si>
  <si>
    <t>2019</t>
  </si>
  <si>
    <t>% change</t>
  </si>
  <si>
    <t>SES Area (RP2)</t>
  </si>
  <si>
    <t>Jan-15</t>
  </si>
  <si>
    <t>2015 - YTD</t>
  </si>
  <si>
    <t>JAN</t>
  </si>
  <si>
    <t>Baltic FAB</t>
  </si>
  <si>
    <t>BLUE MED FAB</t>
  </si>
  <si>
    <t>2016 - YTD</t>
  </si>
  <si>
    <t>DANUBE FAB</t>
  </si>
  <si>
    <t>DK-SE FAB</t>
  </si>
  <si>
    <t>FAB CE (SES RP2)</t>
  </si>
  <si>
    <t>FABEC</t>
  </si>
  <si>
    <t>Feb-15</t>
  </si>
  <si>
    <t>NEFAB</t>
  </si>
  <si>
    <t>FEB</t>
  </si>
  <si>
    <t>SW FAB</t>
  </si>
  <si>
    <t>UK-Ireland FAB</t>
  </si>
  <si>
    <t>2017 - YTD</t>
  </si>
  <si>
    <t>2018 - YTD</t>
  </si>
  <si>
    <t>2019 - YTD</t>
  </si>
  <si>
    <t>Mar-15</t>
  </si>
  <si>
    <t>MAR</t>
  </si>
  <si>
    <t>Apr-15</t>
  </si>
  <si>
    <t>APR</t>
  </si>
  <si>
    <t>May-15</t>
  </si>
  <si>
    <t>MAY</t>
  </si>
  <si>
    <t>Change date</t>
  </si>
  <si>
    <t>Jun-15</t>
  </si>
  <si>
    <t>JUN</t>
  </si>
  <si>
    <t>Period</t>
  </si>
  <si>
    <t>Comment</t>
  </si>
  <si>
    <t>Jul-15</t>
  </si>
  <si>
    <t>JUL</t>
  </si>
  <si>
    <t>ALL</t>
  </si>
  <si>
    <t>Aug-15</t>
  </si>
  <si>
    <t>AUG</t>
  </si>
  <si>
    <t>Sep-15</t>
  </si>
  <si>
    <t>SEP</t>
  </si>
  <si>
    <t>Update Q4</t>
  </si>
  <si>
    <t>Oct-15</t>
  </si>
  <si>
    <t>OCT</t>
  </si>
  <si>
    <t>Nov-15</t>
  </si>
  <si>
    <t>NOV</t>
  </si>
  <si>
    <t>Q1 2017</t>
  </si>
  <si>
    <t>Dec-15</t>
  </si>
  <si>
    <t>Update Q1</t>
  </si>
  <si>
    <t>DEC</t>
  </si>
  <si>
    <t>Q2 2017</t>
  </si>
  <si>
    <t>Update Q2</t>
  </si>
  <si>
    <t>Q3 2017</t>
  </si>
  <si>
    <t>Update Q3</t>
  </si>
  <si>
    <t>15 Mar. 2018</t>
  </si>
  <si>
    <t>Jan-16</t>
  </si>
  <si>
    <t>Update Q4 (full year)</t>
  </si>
  <si>
    <t>data update</t>
  </si>
  <si>
    <t>May-Sep 2018</t>
  </si>
  <si>
    <t>Traffic count needed slight revision to ensure continuity to data series before May 2018</t>
  </si>
  <si>
    <t>Feb-16</t>
  </si>
  <si>
    <t>11 Dec. 2018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</si>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</sst>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d mmm. yyyy"/>
    <numFmt numFmtId="167" formatCode="0.0%"/>
    <numFmt numFmtId="168" formatCode="mmm yyyy"/>
  </numFmts>
  <fonts count="17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Arial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/>
    <font>
      <sz val="9.0"/>
      <color rgb="FFC00000"/>
      <name val="Arial"/>
    </font>
    <font>
      <u/>
      <sz val="9.0"/>
      <color rgb="FF396EA2"/>
      <name val="Arial"/>
    </font>
    <font>
      <sz val="9.0"/>
      <color rgb="FF000000"/>
      <name val="Arial"/>
    </font>
    <font>
      <sz val="9.0"/>
      <color rgb="FF000000"/>
      <name val="Calibri"/>
    </font>
    <font>
      <b/>
      <sz val="8.0"/>
      <color rgb="FFC00000"/>
      <name val="Arial"/>
    </font>
    <font>
      <sz val="8.0"/>
      <color rgb="FF000000"/>
      <name val="Arial"/>
    </font>
    <font>
      <b/>
      <sz val="8.0"/>
      <color rgb="FFC00000"/>
      <name val="Calibri"/>
    </font>
    <font>
      <sz val="10.0"/>
      <color rgb="FF000000"/>
      <name val="Calibri"/>
    </font>
    <font>
      <sz val="9.0"/>
      <name val="Arial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33">
    <border/>
    <border>
      <right/>
      <top/>
      <bottom/>
    </border>
    <border>
      <left/>
      <right/>
      <top/>
      <bottom/>
    </border>
    <border>
      <right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left/>
      <righ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bottom/>
    </border>
    <border>
      <left style="thin">
        <color rgb="FF000000"/>
      </left>
      <right style="thin">
        <color rgb="FF000000"/>
      </right>
      <bottom/>
    </border>
    <border>
      <right/>
      <top style="thin">
        <color rgb="FF000000"/>
      </top>
      <bottom/>
    </border>
    <border>
      <right/>
      <top style="thin">
        <color rgb="FF000000"/>
      </top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/>
      <bottom/>
    </border>
    <border>
      <left/>
      <top/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/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2" fontId="1" numFmtId="0" xfId="0" applyAlignment="1" applyBorder="1" applyFont="1">
      <alignment shrinkToFit="0" wrapText="0"/>
    </xf>
    <xf borderId="2" fillId="3" fontId="2" numFmtId="49" xfId="0" applyAlignment="1" applyBorder="1" applyFill="1" applyFont="1" applyNumberFormat="1">
      <alignment horizontal="left" readingOrder="0" shrinkToFit="0" vertical="bottom" wrapText="0"/>
    </xf>
    <xf borderId="1" fillId="3" fontId="3" numFmtId="164" xfId="0" applyAlignment="1" applyBorder="1" applyFont="1" applyNumberFormat="1">
      <alignment horizontal="left" shrinkToFit="0" vertical="bottom" wrapText="0"/>
    </xf>
    <xf borderId="1" fillId="3" fontId="2" numFmtId="164" xfId="0" applyAlignment="1" applyBorder="1" applyFont="1" applyNumberFormat="1">
      <alignment horizontal="left" readingOrder="0" shrinkToFit="0" vertical="bottom" wrapText="0"/>
    </xf>
    <xf borderId="2" fillId="2" fontId="4" numFmtId="0" xfId="0" applyAlignment="1" applyBorder="1" applyFont="1">
      <alignment horizontal="left" shrinkToFit="0" wrapText="0"/>
    </xf>
    <xf borderId="2" fillId="2" fontId="1" numFmtId="0" xfId="0" applyAlignment="1" applyBorder="1" applyFont="1">
      <alignment horizontal="left" shrinkToFit="0" wrapText="0"/>
    </xf>
    <xf borderId="2" fillId="3" fontId="5" numFmtId="0" xfId="0" applyAlignment="1" applyBorder="1" applyFont="1">
      <alignment horizontal="left" readingOrder="0" shrinkToFit="0" wrapText="0"/>
    </xf>
    <xf borderId="2" fillId="3" fontId="3" numFmtId="0" xfId="0" applyAlignment="1" applyBorder="1" applyFont="1">
      <alignment horizontal="left" shrinkToFit="0" wrapText="0"/>
    </xf>
    <xf borderId="2" fillId="3" fontId="2" numFmtId="0" xfId="0" applyAlignment="1" applyBorder="1" applyFont="1">
      <alignment horizontal="left" shrinkToFit="0" wrapText="1"/>
    </xf>
    <xf borderId="0" fillId="3" fontId="6" numFmtId="0" xfId="0" applyFont="1"/>
    <xf borderId="3" fillId="2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shrinkToFit="0" wrapText="0"/>
    </xf>
    <xf borderId="5" fillId="3" fontId="7" numFmtId="165" xfId="0" applyAlignment="1" applyBorder="1" applyFont="1" applyNumberFormat="1">
      <alignment horizontal="center" readingOrder="0" vertical="bottom"/>
    </xf>
    <xf borderId="3" fillId="3" fontId="2" numFmtId="166" xfId="0" applyAlignment="1" applyBorder="1" applyFont="1" applyNumberFormat="1">
      <alignment horizontal="left" readingOrder="0" shrinkToFit="0" vertical="bottom" wrapText="0"/>
    </xf>
    <xf borderId="4" fillId="2" fontId="4" numFmtId="0" xfId="0" applyAlignment="1" applyBorder="1" applyFont="1">
      <alignment horizontal="left" shrinkToFit="0" wrapText="0"/>
    </xf>
    <xf borderId="4" fillId="3" fontId="8" numFmtId="0" xfId="0" applyAlignment="1" applyBorder="1" applyFont="1">
      <alignment horizontal="left" readingOrder="0" shrinkToFit="0" wrapText="0"/>
    </xf>
    <xf borderId="4" fillId="2" fontId="1" numFmtId="0" xfId="0" applyAlignment="1" applyBorder="1" applyFont="1">
      <alignment horizontal="left" shrinkToFit="0" wrapText="0"/>
    </xf>
    <xf borderId="4" fillId="3" fontId="9" numFmtId="0" xfId="0" applyAlignment="1" applyBorder="1" applyFont="1">
      <alignment shrinkToFit="0" wrapText="1"/>
    </xf>
    <xf borderId="4" fillId="3" fontId="3" numFmtId="0" xfId="0" applyAlignment="1" applyBorder="1" applyFont="1">
      <alignment horizontal="left" shrinkToFit="0" wrapText="0"/>
    </xf>
    <xf borderId="2" fillId="3" fontId="0" numFmtId="0" xfId="0" applyAlignment="1" applyBorder="1" applyFont="1">
      <alignment shrinkToFit="0" wrapText="1"/>
    </xf>
    <xf borderId="4" fillId="3" fontId="2" numFmtId="0" xfId="0" applyAlignment="1" applyBorder="1" applyFont="1">
      <alignment horizontal="left" shrinkToFit="0" wrapText="1"/>
    </xf>
    <xf borderId="4" fillId="3" fontId="9" numFmtId="49" xfId="0" applyAlignment="1" applyBorder="1" applyFont="1" applyNumberFormat="1">
      <alignment shrinkToFit="0" wrapText="1"/>
    </xf>
    <xf borderId="6" fillId="3" fontId="9" numFmtId="0" xfId="0" applyAlignment="1" applyBorder="1" applyFont="1">
      <alignment shrinkToFit="0" wrapText="1"/>
    </xf>
    <xf borderId="7" fillId="4" fontId="10" numFmtId="0" xfId="0" applyAlignment="1" applyBorder="1" applyFill="1" applyFont="1">
      <alignment horizontal="center" shrinkToFit="0" vertical="center" wrapText="1"/>
    </xf>
    <xf borderId="8" fillId="3" fontId="11" numFmtId="0" xfId="0" applyAlignment="1" applyBorder="1" applyFont="1">
      <alignment horizontal="center" readingOrder="0" shrinkToFit="0" vertical="center" wrapText="0"/>
    </xf>
    <xf borderId="9" fillId="4" fontId="10" numFmtId="0" xfId="0" applyAlignment="1" applyBorder="1" applyFont="1">
      <alignment horizontal="center" shrinkToFit="0" vertical="center" wrapText="1"/>
    </xf>
    <xf borderId="2" fillId="3" fontId="12" numFmtId="0" xfId="0" applyAlignment="1" applyBorder="1" applyFont="1">
      <alignment horizontal="center" readingOrder="0" shrinkToFit="0" wrapText="1"/>
    </xf>
    <xf borderId="10" fillId="4" fontId="10" numFmtId="0" xfId="0" applyAlignment="1" applyBorder="1" applyFont="1">
      <alignment horizontal="center" shrinkToFit="0" vertical="center" wrapText="1"/>
    </xf>
    <xf borderId="8" fillId="3" fontId="13" numFmtId="0" xfId="0" applyAlignment="1" applyBorder="1" applyFont="1">
      <alignment horizontal="center" readingOrder="0" shrinkToFit="0" vertical="center" wrapText="0"/>
    </xf>
    <xf borderId="11" fillId="4" fontId="10" numFmtId="0" xfId="0" applyAlignment="1" applyBorder="1" applyFont="1">
      <alignment horizontal="center" readingOrder="0" shrinkToFit="0" vertical="center" wrapText="1"/>
    </xf>
    <xf borderId="11" fillId="3" fontId="13" numFmtId="0" xfId="0" applyAlignment="1" applyBorder="1" applyFont="1">
      <alignment horizontal="center" readingOrder="0" shrinkToFit="0" vertical="center" wrapText="0"/>
    </xf>
    <xf borderId="8" fillId="4" fontId="10" numFmtId="0" xfId="0" applyAlignment="1" applyBorder="1" applyFont="1">
      <alignment horizontal="center" readingOrder="0" shrinkToFit="0" vertical="center" wrapText="1"/>
    </xf>
    <xf borderId="11" fillId="4" fontId="14" numFmtId="0" xfId="0" applyAlignment="1" applyBorder="1" applyFont="1">
      <alignment horizontal="center" readingOrder="0" shrinkToFit="0" vertical="center" wrapText="1"/>
    </xf>
    <xf borderId="0" fillId="3" fontId="13" numFmtId="0" xfId="0" applyAlignment="1" applyFont="1">
      <alignment horizontal="center" readingOrder="0" shrinkToFit="0" vertical="center" wrapText="0"/>
    </xf>
    <xf borderId="11" fillId="4" fontId="0" numFmtId="49" xfId="0" applyAlignment="1" applyBorder="1" applyFont="1" applyNumberFormat="1">
      <alignment horizontal="center" readingOrder="0" shrinkToFit="0" vertical="center" wrapText="1"/>
    </xf>
    <xf borderId="12" fillId="3" fontId="10" numFmtId="0" xfId="0" applyAlignment="1" applyBorder="1" applyFont="1">
      <alignment shrinkToFit="0" wrapText="1"/>
    </xf>
    <xf borderId="11" fillId="3" fontId="10" numFmtId="0" xfId="0" applyAlignment="1" applyBorder="1" applyFont="1">
      <alignment readingOrder="0" shrinkToFit="0" vertical="center" wrapText="0"/>
    </xf>
    <xf borderId="13" fillId="4" fontId="10" numFmtId="49" xfId="0" applyAlignment="1" applyBorder="1" applyFont="1" applyNumberFormat="1">
      <alignment horizontal="center" readingOrder="0" shrinkToFit="0" vertical="center" wrapText="1"/>
    </xf>
    <xf borderId="11" fillId="3" fontId="10" numFmtId="3" xfId="0" applyAlignment="1" applyBorder="1" applyFont="1" applyNumberFormat="1">
      <alignment horizontal="center" readingOrder="0" shrinkToFit="0" vertical="center" wrapText="0"/>
    </xf>
    <xf borderId="14" fillId="3" fontId="15" numFmtId="49" xfId="0" applyAlignment="1" applyBorder="1" applyFont="1" applyNumberFormat="1">
      <alignment horizontal="right" shrinkToFit="0" vertical="bottom" wrapText="1"/>
    </xf>
    <xf borderId="15" fillId="3" fontId="9" numFmtId="49" xfId="0" applyAlignment="1" applyBorder="1" applyFont="1" applyNumberFormat="1">
      <alignment readingOrder="0" vertical="bottom"/>
    </xf>
    <xf borderId="16" fillId="3" fontId="10" numFmtId="17" xfId="0" applyAlignment="1" applyBorder="1" applyFont="1" applyNumberFormat="1">
      <alignment horizontal="center" shrinkToFit="0" wrapText="1"/>
    </xf>
    <xf borderId="15" fillId="3" fontId="15" numFmtId="3" xfId="0" applyAlignment="1" applyBorder="1" applyFont="1" applyNumberFormat="1">
      <alignment readingOrder="0" shrinkToFit="0" wrapText="1"/>
    </xf>
    <xf borderId="17" fillId="3" fontId="10" numFmtId="1" xfId="0" applyAlignment="1" applyBorder="1" applyFont="1" applyNumberFormat="1">
      <alignment horizontal="right" vertical="bottom"/>
    </xf>
    <xf borderId="18" fillId="3" fontId="10" numFmtId="3" xfId="0" applyAlignment="1" applyBorder="1" applyFont="1" applyNumberFormat="1">
      <alignment horizontal="right" readingOrder="0" vertical="bottom"/>
    </xf>
    <xf borderId="11" fillId="3" fontId="10" numFmtId="167" xfId="0" applyAlignment="1" applyBorder="1" applyFont="1" applyNumberFormat="1">
      <alignment horizontal="center" readingOrder="0" shrinkToFit="0" vertical="center" wrapText="0"/>
    </xf>
    <xf borderId="19" fillId="3" fontId="10" numFmtId="3" xfId="0" applyAlignment="1" applyBorder="1" applyFont="1" applyNumberFormat="1">
      <alignment horizontal="right" vertical="bottom"/>
    </xf>
    <xf borderId="20" fillId="3" fontId="10" numFmtId="167" xfId="0" applyAlignment="1" applyBorder="1" applyFont="1" applyNumberFormat="1">
      <alignment horizontal="right" vertical="bottom"/>
    </xf>
    <xf borderId="15" fillId="3" fontId="16" numFmtId="3" xfId="0" applyAlignment="1" applyBorder="1" applyFont="1" applyNumberFormat="1">
      <alignment readingOrder="0" shrinkToFit="0" wrapText="1"/>
    </xf>
    <xf borderId="17" fillId="3" fontId="9" numFmtId="49" xfId="0" applyAlignment="1" applyBorder="1" applyFont="1" applyNumberFormat="1">
      <alignment readingOrder="0" vertical="bottom"/>
    </xf>
    <xf borderId="21" fillId="3" fontId="16" numFmtId="3" xfId="0" applyAlignment="1" applyBorder="1" applyFont="1" applyNumberFormat="1">
      <alignment readingOrder="0" shrinkToFit="0" wrapText="1"/>
    </xf>
    <xf borderId="15" fillId="3" fontId="10" numFmtId="10" xfId="0" applyAlignment="1" applyBorder="1" applyFont="1" applyNumberFormat="1">
      <alignment readingOrder="0" shrinkToFit="0" wrapText="1"/>
    </xf>
    <xf borderId="22" fillId="3" fontId="9" numFmtId="3" xfId="0" applyAlignment="1" applyBorder="1" applyFont="1" applyNumberFormat="1">
      <alignment readingOrder="0" shrinkToFit="0" wrapText="1"/>
    </xf>
    <xf borderId="12" fillId="3" fontId="10" numFmtId="0" xfId="0" applyAlignment="1" applyBorder="1" applyFont="1">
      <alignment readingOrder="0" shrinkToFit="0" wrapText="1"/>
    </xf>
    <xf borderId="23" fillId="3" fontId="10" numFmtId="3" xfId="0" applyAlignment="1" applyBorder="1" applyFont="1" applyNumberFormat="1">
      <alignment readingOrder="0" shrinkToFit="0" wrapText="1"/>
    </xf>
    <xf borderId="2" fillId="3" fontId="10" numFmtId="0" xfId="0" applyAlignment="1" applyBorder="1" applyFont="1">
      <alignment shrinkToFit="0" wrapText="1"/>
    </xf>
    <xf borderId="2" fillId="3" fontId="10" numFmtId="3" xfId="0" applyAlignment="1" applyBorder="1" applyFont="1" applyNumberFormat="1">
      <alignment shrinkToFit="0" wrapText="1"/>
    </xf>
    <xf borderId="12" fillId="3" fontId="15" numFmtId="49" xfId="0" applyAlignment="1" applyBorder="1" applyFont="1" applyNumberFormat="1">
      <alignment horizontal="right" shrinkToFit="0" vertical="bottom" wrapText="1"/>
    </xf>
    <xf borderId="24" fillId="3" fontId="10" numFmtId="17" xfId="0" applyAlignment="1" applyBorder="1" applyFont="1" applyNumberFormat="1">
      <alignment horizontal="center" shrinkToFit="0" wrapText="1"/>
    </xf>
    <xf borderId="17" fillId="3" fontId="10" numFmtId="1" xfId="0" applyAlignment="1" applyBorder="1" applyFont="1" applyNumberFormat="1">
      <alignment horizontal="right" readingOrder="0" vertical="bottom"/>
    </xf>
    <xf borderId="25" fillId="3" fontId="10" numFmtId="167" xfId="0" applyAlignment="1" applyBorder="1" applyFont="1" applyNumberFormat="1">
      <alignment shrinkToFit="0" wrapText="1"/>
    </xf>
    <xf borderId="26" fillId="3" fontId="10" numFmtId="0" xfId="0" applyAlignment="1" applyBorder="1" applyFont="1">
      <alignment readingOrder="0" shrinkToFit="0" vertical="center" wrapText="0"/>
    </xf>
    <xf borderId="22" fillId="3" fontId="16" numFmtId="3" xfId="0" applyAlignment="1" applyBorder="1" applyFont="1" applyNumberFormat="1">
      <alignment readingOrder="0" shrinkToFit="0" wrapText="1"/>
    </xf>
    <xf borderId="1" fillId="3" fontId="10" numFmtId="3" xfId="0" applyAlignment="1" applyBorder="1" applyFont="1" applyNumberFormat="1">
      <alignment readingOrder="0" shrinkToFit="0" wrapText="1"/>
    </xf>
    <xf borderId="27" fillId="3" fontId="16" numFmtId="3" xfId="0" applyAlignment="1" applyBorder="1" applyFont="1" applyNumberFormat="1">
      <alignment readingOrder="0" shrinkToFit="0" wrapText="1"/>
    </xf>
    <xf borderId="22" fillId="3" fontId="10" numFmtId="10" xfId="0" applyAlignment="1" applyBorder="1" applyFont="1" applyNumberFormat="1">
      <alignment readingOrder="0" shrinkToFit="0" wrapText="1"/>
    </xf>
    <xf borderId="28" fillId="3" fontId="9" numFmtId="49" xfId="0" applyAlignment="1" applyBorder="1" applyFont="1" applyNumberFormat="1">
      <alignment readingOrder="0" shrinkToFit="0" wrapText="1"/>
    </xf>
    <xf borderId="26" fillId="3" fontId="9" numFmtId="3" xfId="0" applyAlignment="1" applyBorder="1" applyFont="1" applyNumberFormat="1">
      <alignment readingOrder="0" shrinkToFit="0" wrapText="1"/>
    </xf>
    <xf borderId="2" fillId="3" fontId="10" numFmtId="0" xfId="0" applyAlignment="1" applyBorder="1" applyFont="1">
      <alignment readingOrder="0" shrinkToFit="0" wrapText="1"/>
    </xf>
    <xf borderId="29" fillId="3" fontId="10" numFmtId="3" xfId="0" applyAlignment="1" applyBorder="1" applyFont="1" applyNumberFormat="1">
      <alignment readingOrder="0" shrinkToFit="0" wrapText="1"/>
    </xf>
    <xf borderId="22" fillId="3" fontId="10" numFmtId="3" xfId="0" applyAlignment="1" applyBorder="1" applyFont="1" applyNumberFormat="1">
      <alignment readingOrder="0" shrinkToFit="0" wrapText="1"/>
    </xf>
    <xf borderId="4" fillId="3" fontId="10" numFmtId="3" xfId="0" applyAlignment="1" applyBorder="1" applyFont="1" applyNumberFormat="1">
      <alignment shrinkToFit="0" wrapText="1"/>
    </xf>
    <xf borderId="27" fillId="3" fontId="10" numFmtId="3" xfId="0" applyAlignment="1" applyBorder="1" applyFont="1" applyNumberFormat="1">
      <alignment readingOrder="0" shrinkToFit="0" wrapText="1"/>
    </xf>
    <xf borderId="30" fillId="3" fontId="10" numFmtId="167" xfId="0" applyAlignment="1" applyBorder="1" applyFont="1" applyNumberFormat="1">
      <alignment shrinkToFit="0" wrapText="1"/>
    </xf>
    <xf borderId="8" fillId="4" fontId="10" numFmtId="0" xfId="0" applyAlignment="1" applyBorder="1" applyFont="1">
      <alignment horizontal="center" readingOrder="0" shrinkToFit="0" vertical="center" wrapText="1"/>
    </xf>
    <xf borderId="0" fillId="3" fontId="16" numFmtId="164" xfId="0" applyAlignment="1" applyFont="1" applyNumberFormat="1">
      <alignment horizontal="center" shrinkToFit="0" vertical="bottom" wrapText="0"/>
    </xf>
    <xf borderId="0" fillId="3" fontId="10" numFmtId="17" xfId="0" applyAlignment="1" applyFont="1" applyNumberFormat="1">
      <alignment vertical="bottom"/>
    </xf>
    <xf borderId="0" fillId="3" fontId="10" numFmtId="0" xfId="0" applyAlignment="1" applyFont="1">
      <alignment horizontal="center" shrinkToFit="0" vertical="bottom" wrapText="0"/>
    </xf>
    <xf borderId="0" fillId="3" fontId="10" numFmtId="0" xfId="0" applyAlignment="1" applyFont="1">
      <alignment vertical="bottom"/>
    </xf>
    <xf borderId="0" fillId="3" fontId="16" numFmtId="164" xfId="0" applyAlignment="1" applyFont="1" applyNumberFormat="1">
      <alignment horizontal="center" readingOrder="0" shrinkToFit="0" vertical="bottom" wrapText="0"/>
    </xf>
    <xf borderId="4" fillId="3" fontId="10" numFmtId="0" xfId="0" applyAlignment="1" applyBorder="1" applyFont="1">
      <alignment shrinkToFit="0" wrapText="1"/>
    </xf>
    <xf borderId="0" fillId="3" fontId="10" numFmtId="0" xfId="0" applyAlignment="1" applyFont="1">
      <alignment horizontal="center" readingOrder="0" shrinkToFit="0" vertical="bottom" wrapText="0"/>
    </xf>
    <xf borderId="5" fillId="3" fontId="15" numFmtId="49" xfId="0" applyAlignment="1" applyBorder="1" applyFont="1" applyNumberFormat="1">
      <alignment horizontal="right" shrinkToFit="0" vertical="bottom" wrapText="1"/>
    </xf>
    <xf borderId="0" fillId="3" fontId="10" numFmtId="0" xfId="0" applyAlignment="1" applyFont="1">
      <alignment readingOrder="0" vertical="bottom"/>
    </xf>
    <xf borderId="31" fillId="3" fontId="10" numFmtId="17" xfId="0" applyAlignment="1" applyBorder="1" applyFont="1" applyNumberFormat="1">
      <alignment horizontal="center" shrinkToFit="0" wrapText="1"/>
    </xf>
    <xf borderId="0" fillId="3" fontId="16" numFmtId="164" xfId="0" applyAlignment="1" applyFont="1" applyNumberFormat="1">
      <alignment horizontal="center" vertical="bottom"/>
    </xf>
    <xf borderId="32" fillId="3" fontId="10" numFmtId="1" xfId="0" applyAlignment="1" applyBorder="1" applyFont="1" applyNumberFormat="1">
      <alignment horizontal="right" vertical="bottom"/>
    </xf>
    <xf borderId="0" fillId="3" fontId="10" numFmtId="0" xfId="0" applyAlignment="1" applyFont="1">
      <alignment horizontal="center" vertical="bottom"/>
    </xf>
    <xf borderId="26" fillId="3" fontId="10" numFmtId="3" xfId="0" applyAlignment="1" applyBorder="1" applyFont="1" applyNumberFormat="1">
      <alignment readingOrder="0" shrinkToFit="0" wrapText="1"/>
    </xf>
    <xf borderId="0" fillId="3" fontId="10" numFmtId="0" xfId="0" applyAlignment="1" applyFont="1">
      <alignment vertical="bottom"/>
    </xf>
    <xf borderId="0" fillId="3" fontId="16" numFmtId="0" xfId="0" applyAlignment="1" applyFont="1">
      <alignment horizontal="center" readingOrder="0" vertical="bottom"/>
    </xf>
    <xf borderId="28" fillId="3" fontId="10" numFmtId="3" xfId="0" applyAlignment="1" applyBorder="1" applyFont="1" applyNumberFormat="1">
      <alignment readingOrder="0" shrinkToFit="0" wrapText="1"/>
    </xf>
    <xf borderId="26" fillId="3" fontId="10" numFmtId="10" xfId="0" applyAlignment="1" applyBorder="1" applyFont="1" applyNumberFormat="1">
      <alignment readingOrder="0" shrinkToFit="0" wrapText="1"/>
    </xf>
    <xf borderId="4" fillId="3" fontId="10" numFmtId="0" xfId="0" applyAlignment="1" applyBorder="1" applyFont="1">
      <alignment readingOrder="0" shrinkToFit="0" wrapText="1"/>
    </xf>
    <xf borderId="14" fillId="3" fontId="10" numFmtId="0" xfId="0" applyAlignment="1" applyBorder="1" applyFont="1">
      <alignment shrinkToFit="0" wrapText="1"/>
    </xf>
    <xf borderId="0" fillId="3" fontId="10" numFmtId="0" xfId="0" applyAlignment="1" applyFont="1">
      <alignment horizontal="center" readingOrder="0" vertical="bottom"/>
    </xf>
    <xf borderId="15" fillId="3" fontId="10" numFmtId="3" xfId="0" applyAlignment="1" applyBorder="1" applyFont="1" applyNumberFormat="1">
      <alignment readingOrder="0" shrinkToFit="0" wrapText="1"/>
    </xf>
    <xf borderId="0" fillId="3" fontId="10" numFmtId="168" xfId="0" applyAlignment="1" applyFont="1" applyNumberFormat="1">
      <alignment horizontal="center" vertical="bottom"/>
    </xf>
    <xf borderId="15" fillId="3" fontId="10" numFmtId="167" xfId="0" applyAlignment="1" applyBorder="1" applyFont="1" applyNumberFormat="1">
      <alignment readingOrder="0" shrinkToFit="0" wrapText="1"/>
    </xf>
    <xf borderId="0" fillId="3" fontId="16" numFmtId="164" xfId="0" applyAlignment="1" applyFont="1" applyNumberFormat="1">
      <alignment horizontal="center" readingOrder="0" vertical="bottom"/>
    </xf>
    <xf borderId="0" fillId="3" fontId="10" numFmtId="168" xfId="0" applyAlignment="1" applyFont="1" applyNumberFormat="1">
      <alignment horizontal="center" readingOrder="0" vertical="bottom"/>
    </xf>
    <xf borderId="22" fillId="3" fontId="10" numFmtId="167" xfId="0" applyAlignment="1" applyBorder="1" applyFont="1" applyNumberFormat="1">
      <alignment readingOrder="0" shrinkToFit="0" wrapText="1"/>
    </xf>
    <xf borderId="0" fillId="3" fontId="16" numFmtId="165" xfId="0" applyAlignment="1" applyFont="1" applyNumberFormat="1">
      <alignment horizontal="center" readingOrder="0" vertical="bottom"/>
    </xf>
    <xf borderId="4" fillId="3" fontId="9" numFmtId="0" xfId="0" applyAlignment="1" applyBorder="1" applyFont="1">
      <alignment readingOrder="0" shrinkToFit="0" wrapText="1"/>
    </xf>
    <xf borderId="12" fillId="3" fontId="9" numFmtId="0" xfId="0" applyAlignment="1" applyBorder="1" applyFont="1">
      <alignment readingOrder="0" shrinkToFit="0" wrapText="1"/>
    </xf>
    <xf borderId="2" fillId="3" fontId="9" numFmtId="0" xfId="0" applyAlignment="1" applyBorder="1" applyFont="1">
      <alignment readingOrder="0" shrinkToFit="0" wrapText="1"/>
    </xf>
    <xf borderId="22" fillId="3" fontId="10" numFmtId="3" xfId="0" applyAlignment="1" applyBorder="1" applyFont="1" applyNumberFormat="1">
      <alignment shrinkToFit="0" wrapText="1"/>
    </xf>
    <xf borderId="26" fillId="3" fontId="10" numFmtId="3" xfId="0" applyAlignment="1" applyBorder="1" applyFont="1" applyNumberFormat="1">
      <alignment shrinkToFit="0" wrapText="1"/>
    </xf>
    <xf borderId="26" fillId="3" fontId="10" numFmtId="167" xfId="0" applyAlignment="1" applyBorder="1" applyFont="1" applyNumberForma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9.14"/>
    <col customWidth="1" min="3" max="3" width="10.43"/>
    <col customWidth="1" min="4" max="4" width="11.29"/>
    <col customWidth="1" min="5" max="5" width="10.14"/>
    <col customWidth="1" min="6" max="6" width="13.14"/>
  </cols>
  <sheetData>
    <row r="1" ht="12.0" customHeight="1">
      <c r="A1" s="2" t="s">
        <v>0</v>
      </c>
      <c r="B1" s="3" t="s">
        <v>1</v>
      </c>
      <c r="C1" s="1" t="s">
        <v>2</v>
      </c>
      <c r="D1" s="4">
        <v>42005.0</v>
      </c>
      <c r="E1" s="7" t="s">
        <v>3</v>
      </c>
      <c r="F1" s="8" t="s">
        <v>4</v>
      </c>
    </row>
    <row r="2" ht="12.0" customHeight="1">
      <c r="A2" s="13" t="s">
        <v>5</v>
      </c>
      <c r="B2" s="14">
        <v>43565.0</v>
      </c>
      <c r="C2" s="12" t="s">
        <v>6</v>
      </c>
      <c r="D2" s="15">
        <v>43555.0</v>
      </c>
      <c r="E2" s="18" t="s">
        <v>7</v>
      </c>
      <c r="F2" s="17" t="s">
        <v>8</v>
      </c>
    </row>
    <row r="3" ht="12.0" customHeight="1">
      <c r="A3" s="19"/>
      <c r="B3" s="23"/>
      <c r="C3" s="19"/>
      <c r="D3" s="19"/>
      <c r="E3" s="19"/>
      <c r="F3" s="24"/>
    </row>
    <row r="4" ht="13.5" customHeight="1">
      <c r="A4" s="26" t="s">
        <v>10</v>
      </c>
      <c r="B4" s="30" t="s">
        <v>12</v>
      </c>
      <c r="C4" s="30" t="s">
        <v>17</v>
      </c>
      <c r="D4" s="30" t="s">
        <v>17</v>
      </c>
      <c r="E4" s="30" t="s">
        <v>17</v>
      </c>
      <c r="F4" s="35" t="s">
        <v>17</v>
      </c>
    </row>
    <row r="5" ht="38.25" customHeight="1">
      <c r="A5" s="39" t="s">
        <v>11</v>
      </c>
      <c r="B5" s="31" t="s">
        <v>16</v>
      </c>
      <c r="C5" s="31" t="s">
        <v>18</v>
      </c>
      <c r="D5" s="31" t="s">
        <v>19</v>
      </c>
      <c r="E5" s="31" t="s">
        <v>27</v>
      </c>
    </row>
    <row r="6" ht="12.0" customHeight="1">
      <c r="A6" s="42" t="s">
        <v>30</v>
      </c>
      <c r="B6" s="44">
        <v>90.0</v>
      </c>
      <c r="C6" s="46">
        <v>1251963.0</v>
      </c>
      <c r="D6" s="48">
        <f t="shared" ref="D6:D10" si="1">C6/B6</f>
        <v>13910.7</v>
      </c>
      <c r="E6" s="49"/>
    </row>
    <row r="7" ht="12.0" customHeight="1">
      <c r="A7" s="51" t="s">
        <v>34</v>
      </c>
      <c r="B7" s="54">
        <v>91.0</v>
      </c>
      <c r="C7" s="56">
        <v>1297485.0</v>
      </c>
      <c r="D7" s="58">
        <f t="shared" si="1"/>
        <v>14258.07692</v>
      </c>
      <c r="E7" s="62">
        <f t="shared" ref="E7:E10" si="2">D7/D6-1</f>
        <v>0.02497192255</v>
      </c>
    </row>
    <row r="8" ht="12.0" customHeight="1">
      <c r="A8" s="51" t="s">
        <v>44</v>
      </c>
      <c r="B8" s="54">
        <v>90.0</v>
      </c>
      <c r="C8" s="65">
        <v>1324870.0</v>
      </c>
      <c r="D8" s="58">
        <f t="shared" si="1"/>
        <v>14720.77778</v>
      </c>
      <c r="E8" s="62">
        <f t="shared" si="2"/>
        <v>0.03245184166</v>
      </c>
    </row>
    <row r="9" ht="12.0" customHeight="1">
      <c r="A9" s="51" t="s">
        <v>45</v>
      </c>
      <c r="B9" s="54">
        <v>90.0</v>
      </c>
      <c r="C9" s="65">
        <v>1370684.0</v>
      </c>
      <c r="D9" s="58">
        <f t="shared" si="1"/>
        <v>15229.82222</v>
      </c>
      <c r="E9" s="62">
        <f t="shared" si="2"/>
        <v>0.03457999653</v>
      </c>
    </row>
    <row r="10" ht="13.5" customHeight="1">
      <c r="A10" s="68" t="s">
        <v>46</v>
      </c>
      <c r="B10" s="69">
        <v>90.0</v>
      </c>
      <c r="C10" s="71">
        <v>1417522.0</v>
      </c>
      <c r="D10" s="73">
        <f t="shared" si="1"/>
        <v>15750.24444</v>
      </c>
      <c r="E10" s="75">
        <f t="shared" si="2"/>
        <v>0.03417126048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0"/>
  <cols>
    <col customWidth="1" min="1" max="1" width="13.14"/>
    <col customWidth="1" min="2" max="2" width="19.0"/>
    <col customWidth="1" min="3" max="3" width="17.29"/>
    <col customWidth="1" min="4" max="4" width="13.86"/>
    <col customWidth="1" min="5" max="6" width="10.43"/>
    <col customWidth="1" min="7" max="7" width="9.29"/>
    <col customWidth="1" min="8" max="8" width="12.0"/>
    <col customWidth="1" min="9" max="9" width="8.71"/>
  </cols>
  <sheetData>
    <row r="1" ht="12.0" customHeight="1">
      <c r="A1" s="1" t="s">
        <v>0</v>
      </c>
      <c r="B1" s="3" t="s">
        <v>1</v>
      </c>
      <c r="C1" s="1" t="s">
        <v>2</v>
      </c>
      <c r="D1" s="4">
        <v>42005.0</v>
      </c>
      <c r="E1" s="7" t="s">
        <v>3</v>
      </c>
      <c r="F1" s="8" t="s">
        <v>4</v>
      </c>
      <c r="G1" s="9"/>
      <c r="H1" s="10"/>
      <c r="I1" s="11"/>
    </row>
    <row r="2" ht="12.0" customHeight="1">
      <c r="A2" s="12" t="s">
        <v>5</v>
      </c>
      <c r="B2" s="14">
        <v>43565.0</v>
      </c>
      <c r="C2" s="12" t="s">
        <v>6</v>
      </c>
      <c r="D2" s="15">
        <v>43555.0</v>
      </c>
      <c r="E2" s="18" t="s">
        <v>7</v>
      </c>
      <c r="F2" s="17" t="s">
        <v>8</v>
      </c>
      <c r="G2" s="20"/>
      <c r="H2" s="22"/>
      <c r="I2" s="11"/>
    </row>
    <row r="3" ht="13.5" customHeight="1">
      <c r="A3" s="24"/>
      <c r="B3" s="24"/>
      <c r="C3" s="24"/>
      <c r="D3" s="24"/>
      <c r="E3" s="24"/>
      <c r="F3" s="24"/>
      <c r="G3" s="24"/>
      <c r="H3" s="24"/>
      <c r="I3" s="24"/>
    </row>
    <row r="4" ht="51.0" customHeight="1">
      <c r="A4" s="25" t="s">
        <v>9</v>
      </c>
      <c r="B4" s="27" t="s">
        <v>11</v>
      </c>
      <c r="C4" s="27" t="s">
        <v>13</v>
      </c>
      <c r="D4" s="29" t="s">
        <v>14</v>
      </c>
      <c r="E4" s="31" t="s">
        <v>16</v>
      </c>
      <c r="F4" s="31" t="s">
        <v>18</v>
      </c>
      <c r="G4" s="31" t="s">
        <v>19</v>
      </c>
      <c r="H4" s="33" t="s">
        <v>20</v>
      </c>
      <c r="I4" s="25" t="s">
        <v>23</v>
      </c>
    </row>
    <row r="5" ht="12.0" customHeight="1">
      <c r="A5" s="37" t="s">
        <v>24</v>
      </c>
      <c r="B5" s="37">
        <v>2015.0</v>
      </c>
      <c r="C5" s="41" t="s">
        <v>29</v>
      </c>
      <c r="D5" s="43" t="s">
        <v>31</v>
      </c>
      <c r="E5" s="45">
        <v>31.0</v>
      </c>
      <c r="F5" s="50">
        <v>640854.0</v>
      </c>
      <c r="G5" s="52">
        <f t="shared" ref="G5:G54" si="1">F5/E5</f>
        <v>20672.70968</v>
      </c>
      <c r="H5" s="53"/>
      <c r="I5" s="55">
        <v>0.0</v>
      </c>
    </row>
    <row r="6" ht="12.0" customHeight="1">
      <c r="A6" s="57" t="s">
        <v>24</v>
      </c>
      <c r="B6" s="57">
        <v>2015.0</v>
      </c>
      <c r="C6" s="59" t="s">
        <v>39</v>
      </c>
      <c r="D6" s="60" t="s">
        <v>41</v>
      </c>
      <c r="E6" s="61">
        <v>28.0</v>
      </c>
      <c r="F6" s="64">
        <v>611109.0</v>
      </c>
      <c r="G6" s="66">
        <f t="shared" si="1"/>
        <v>21825.32143</v>
      </c>
      <c r="H6" s="67"/>
      <c r="I6" s="70">
        <v>0.0</v>
      </c>
    </row>
    <row r="7" ht="12.0" customHeight="1">
      <c r="A7" s="57" t="s">
        <v>24</v>
      </c>
      <c r="B7" s="57">
        <v>2015.0</v>
      </c>
      <c r="C7" s="59" t="s">
        <v>47</v>
      </c>
      <c r="D7" s="60" t="s">
        <v>48</v>
      </c>
      <c r="E7" s="45">
        <v>31.0</v>
      </c>
      <c r="F7" s="64">
        <v>711175.0</v>
      </c>
      <c r="G7" s="66">
        <f t="shared" si="1"/>
        <v>22941.12903</v>
      </c>
      <c r="H7" s="67"/>
      <c r="I7" s="70">
        <v>0.0</v>
      </c>
    </row>
    <row r="8" ht="12.0" customHeight="1">
      <c r="A8" s="57" t="s">
        <v>24</v>
      </c>
      <c r="B8" s="57">
        <v>2015.0</v>
      </c>
      <c r="C8" s="59" t="s">
        <v>49</v>
      </c>
      <c r="D8" s="60" t="s">
        <v>50</v>
      </c>
      <c r="E8" s="45">
        <v>30.0</v>
      </c>
      <c r="F8" s="72">
        <v>756518.0</v>
      </c>
      <c r="G8" s="74">
        <f t="shared" si="1"/>
        <v>25217.26667</v>
      </c>
      <c r="H8" s="67"/>
      <c r="I8" s="70">
        <v>0.0</v>
      </c>
    </row>
    <row r="9" ht="12.0" customHeight="1">
      <c r="A9" s="57" t="s">
        <v>24</v>
      </c>
      <c r="B9" s="57">
        <v>2015.0</v>
      </c>
      <c r="C9" s="59" t="s">
        <v>51</v>
      </c>
      <c r="D9" s="60" t="s">
        <v>52</v>
      </c>
      <c r="E9" s="45">
        <v>31.0</v>
      </c>
      <c r="F9" s="72">
        <v>823449.0</v>
      </c>
      <c r="G9" s="74">
        <f t="shared" si="1"/>
        <v>26562.87097</v>
      </c>
      <c r="H9" s="67"/>
      <c r="I9" s="70">
        <v>0.0</v>
      </c>
    </row>
    <row r="10" ht="12.0" customHeight="1">
      <c r="A10" s="57" t="s">
        <v>24</v>
      </c>
      <c r="B10" s="57">
        <v>2015.0</v>
      </c>
      <c r="C10" s="59" t="s">
        <v>54</v>
      </c>
      <c r="D10" s="60" t="s">
        <v>55</v>
      </c>
      <c r="E10" s="45">
        <v>30.0</v>
      </c>
      <c r="F10" s="72">
        <v>865166.0</v>
      </c>
      <c r="G10" s="74">
        <f t="shared" si="1"/>
        <v>28838.86667</v>
      </c>
      <c r="H10" s="67"/>
      <c r="I10" s="70">
        <v>0.0</v>
      </c>
    </row>
    <row r="11" ht="12.0" customHeight="1">
      <c r="A11" s="57" t="s">
        <v>24</v>
      </c>
      <c r="B11" s="57">
        <v>2015.0</v>
      </c>
      <c r="C11" s="59" t="s">
        <v>58</v>
      </c>
      <c r="D11" s="60" t="s">
        <v>59</v>
      </c>
      <c r="E11" s="45">
        <v>31.0</v>
      </c>
      <c r="F11" s="72">
        <v>904153.0</v>
      </c>
      <c r="G11" s="74">
        <f t="shared" si="1"/>
        <v>29166.22581</v>
      </c>
      <c r="H11" s="67"/>
      <c r="I11" s="70">
        <v>0.0</v>
      </c>
    </row>
    <row r="12" ht="12.0" customHeight="1">
      <c r="A12" s="57" t="s">
        <v>24</v>
      </c>
      <c r="B12" s="57">
        <v>2015.0</v>
      </c>
      <c r="C12" s="59" t="s">
        <v>61</v>
      </c>
      <c r="D12" s="60" t="s">
        <v>62</v>
      </c>
      <c r="E12" s="45">
        <v>31.0</v>
      </c>
      <c r="F12" s="72">
        <v>896327.0</v>
      </c>
      <c r="G12" s="74">
        <f t="shared" si="1"/>
        <v>28913.77419</v>
      </c>
      <c r="H12" s="67"/>
      <c r="I12" s="70">
        <v>0.0</v>
      </c>
    </row>
    <row r="13" ht="12.0" customHeight="1">
      <c r="A13" s="57" t="s">
        <v>24</v>
      </c>
      <c r="B13" s="57">
        <v>2015.0</v>
      </c>
      <c r="C13" s="59" t="s">
        <v>63</v>
      </c>
      <c r="D13" s="60" t="s">
        <v>64</v>
      </c>
      <c r="E13" s="45">
        <v>30.0</v>
      </c>
      <c r="F13" s="72">
        <v>867898.0</v>
      </c>
      <c r="G13" s="74">
        <f t="shared" si="1"/>
        <v>28929.93333</v>
      </c>
      <c r="H13" s="67"/>
      <c r="I13" s="70">
        <v>0.0</v>
      </c>
    </row>
    <row r="14" ht="12.0" customHeight="1">
      <c r="A14" s="57" t="s">
        <v>24</v>
      </c>
      <c r="B14" s="57">
        <v>2015.0</v>
      </c>
      <c r="C14" s="59" t="s">
        <v>66</v>
      </c>
      <c r="D14" s="60" t="s">
        <v>67</v>
      </c>
      <c r="E14" s="45">
        <v>31.0</v>
      </c>
      <c r="F14" s="72">
        <v>820507.0</v>
      </c>
      <c r="G14" s="74">
        <f t="shared" si="1"/>
        <v>26467.96774</v>
      </c>
      <c r="H14" s="67"/>
      <c r="I14" s="70">
        <v>0.0</v>
      </c>
    </row>
    <row r="15" ht="12.0" customHeight="1">
      <c r="A15" s="57" t="s">
        <v>24</v>
      </c>
      <c r="B15" s="57">
        <v>2015.0</v>
      </c>
      <c r="C15" s="59" t="s">
        <v>68</v>
      </c>
      <c r="D15" s="60" t="s">
        <v>69</v>
      </c>
      <c r="E15" s="45">
        <v>30.0</v>
      </c>
      <c r="F15" s="72">
        <v>681377.0</v>
      </c>
      <c r="G15" s="74">
        <f t="shared" si="1"/>
        <v>22712.56667</v>
      </c>
      <c r="H15" s="67"/>
      <c r="I15" s="70">
        <v>0.0</v>
      </c>
    </row>
    <row r="16" ht="12.0" customHeight="1">
      <c r="A16" s="82" t="s">
        <v>24</v>
      </c>
      <c r="B16" s="82">
        <v>2015.0</v>
      </c>
      <c r="C16" s="84" t="s">
        <v>71</v>
      </c>
      <c r="D16" s="86" t="s">
        <v>73</v>
      </c>
      <c r="E16" s="88">
        <v>31.0</v>
      </c>
      <c r="F16" s="90">
        <v>663812.0</v>
      </c>
      <c r="G16" s="93">
        <f t="shared" si="1"/>
        <v>21413.29032</v>
      </c>
      <c r="H16" s="94"/>
      <c r="I16" s="95">
        <v>0.0</v>
      </c>
    </row>
    <row r="17" ht="12.0" customHeight="1">
      <c r="A17" s="57" t="s">
        <v>24</v>
      </c>
      <c r="B17" s="96">
        <v>2016.0</v>
      </c>
      <c r="C17" s="59" t="s">
        <v>79</v>
      </c>
      <c r="D17" s="60" t="s">
        <v>31</v>
      </c>
      <c r="E17" s="45">
        <v>31.0</v>
      </c>
      <c r="F17" s="98">
        <v>648400.0</v>
      </c>
      <c r="G17" s="52">
        <f t="shared" si="1"/>
        <v>20916.12903</v>
      </c>
      <c r="H17" s="100"/>
      <c r="I17" s="70">
        <v>0.0</v>
      </c>
    </row>
    <row r="18" ht="12.0" customHeight="1">
      <c r="A18" s="57" t="s">
        <v>24</v>
      </c>
      <c r="B18" s="57">
        <v>2016.0</v>
      </c>
      <c r="C18" s="59" t="s">
        <v>84</v>
      </c>
      <c r="D18" s="60" t="s">
        <v>41</v>
      </c>
      <c r="E18" s="45">
        <v>29.0</v>
      </c>
      <c r="F18" s="72">
        <v>649085.0</v>
      </c>
      <c r="G18" s="66">
        <f t="shared" si="1"/>
        <v>22382.24138</v>
      </c>
      <c r="H18" s="103"/>
      <c r="I18" s="70">
        <v>0.0</v>
      </c>
    </row>
    <row r="19" ht="12.0" customHeight="1">
      <c r="A19" s="57" t="s">
        <v>24</v>
      </c>
      <c r="B19" s="57">
        <v>2016.0</v>
      </c>
      <c r="C19" s="59" t="s">
        <v>86</v>
      </c>
      <c r="D19" s="60" t="s">
        <v>48</v>
      </c>
      <c r="E19" s="45">
        <v>31.0</v>
      </c>
      <c r="F19" s="72">
        <v>724838.0</v>
      </c>
      <c r="G19" s="66">
        <f t="shared" si="1"/>
        <v>23381.87097</v>
      </c>
      <c r="H19" s="103"/>
      <c r="I19" s="70">
        <v>0.0</v>
      </c>
    </row>
    <row r="20" ht="12.0" customHeight="1">
      <c r="A20" s="57" t="s">
        <v>24</v>
      </c>
      <c r="B20" s="57">
        <v>2016.0</v>
      </c>
      <c r="C20" s="59" t="s">
        <v>87</v>
      </c>
      <c r="D20" s="60" t="s">
        <v>50</v>
      </c>
      <c r="E20" s="45">
        <v>30.0</v>
      </c>
      <c r="F20" s="72">
        <v>770617.0</v>
      </c>
      <c r="G20" s="66">
        <f t="shared" si="1"/>
        <v>25687.23333</v>
      </c>
      <c r="H20" s="103"/>
      <c r="I20" s="70">
        <v>0.0</v>
      </c>
    </row>
    <row r="21" ht="12.0" customHeight="1">
      <c r="A21" s="57" t="s">
        <v>24</v>
      </c>
      <c r="B21" s="57">
        <v>2016.0</v>
      </c>
      <c r="C21" s="59" t="s">
        <v>88</v>
      </c>
      <c r="D21" s="60" t="s">
        <v>52</v>
      </c>
      <c r="E21" s="45">
        <v>31.0</v>
      </c>
      <c r="F21" s="72">
        <v>848766.0</v>
      </c>
      <c r="G21" s="66">
        <f t="shared" si="1"/>
        <v>27379.54839</v>
      </c>
      <c r="H21" s="103"/>
      <c r="I21" s="70">
        <v>0.0</v>
      </c>
    </row>
    <row r="22" ht="12.0" customHeight="1">
      <c r="A22" s="57" t="s">
        <v>24</v>
      </c>
      <c r="B22" s="57">
        <v>2016.0</v>
      </c>
      <c r="C22" s="59" t="s">
        <v>89</v>
      </c>
      <c r="D22" s="60" t="s">
        <v>55</v>
      </c>
      <c r="E22" s="45">
        <v>30.0</v>
      </c>
      <c r="F22" s="72">
        <v>879080.0</v>
      </c>
      <c r="G22" s="66">
        <f t="shared" si="1"/>
        <v>29302.66667</v>
      </c>
      <c r="H22" s="103"/>
      <c r="I22" s="70">
        <v>0.0</v>
      </c>
    </row>
    <row r="23" ht="12.0" customHeight="1">
      <c r="A23" s="57" t="s">
        <v>24</v>
      </c>
      <c r="B23" s="57">
        <v>2016.0</v>
      </c>
      <c r="C23" s="59" t="s">
        <v>90</v>
      </c>
      <c r="D23" s="60" t="s">
        <v>59</v>
      </c>
      <c r="E23" s="45">
        <v>31.0</v>
      </c>
      <c r="F23" s="72">
        <v>929157.0</v>
      </c>
      <c r="G23" s="66">
        <f t="shared" si="1"/>
        <v>29972.80645</v>
      </c>
      <c r="H23" s="103"/>
      <c r="I23" s="70">
        <v>0.0</v>
      </c>
    </row>
    <row r="24" ht="12.0" customHeight="1">
      <c r="A24" s="57" t="s">
        <v>24</v>
      </c>
      <c r="B24" s="57">
        <v>2016.0</v>
      </c>
      <c r="C24" s="59" t="s">
        <v>91</v>
      </c>
      <c r="D24" s="60" t="s">
        <v>62</v>
      </c>
      <c r="E24" s="45">
        <v>31.0</v>
      </c>
      <c r="F24" s="72">
        <v>924906.0</v>
      </c>
      <c r="G24" s="66">
        <f t="shared" si="1"/>
        <v>29835.67742</v>
      </c>
      <c r="H24" s="103"/>
      <c r="I24" s="70">
        <v>0.0</v>
      </c>
    </row>
    <row r="25" ht="12.0" customHeight="1">
      <c r="A25" s="57" t="s">
        <v>24</v>
      </c>
      <c r="B25" s="57">
        <v>2016.0</v>
      </c>
      <c r="C25" s="59" t="s">
        <v>92</v>
      </c>
      <c r="D25" s="60" t="s">
        <v>64</v>
      </c>
      <c r="E25" s="45">
        <v>30.0</v>
      </c>
      <c r="F25" s="72">
        <v>898006.0</v>
      </c>
      <c r="G25" s="66">
        <f t="shared" si="1"/>
        <v>29933.53333</v>
      </c>
      <c r="H25" s="103"/>
      <c r="I25" s="70">
        <v>0.0</v>
      </c>
    </row>
    <row r="26" ht="12.0" customHeight="1">
      <c r="A26" s="57" t="s">
        <v>24</v>
      </c>
      <c r="B26" s="57">
        <v>2016.0</v>
      </c>
      <c r="C26" s="59" t="s">
        <v>93</v>
      </c>
      <c r="D26" s="60" t="s">
        <v>67</v>
      </c>
      <c r="E26" s="45">
        <v>31.0</v>
      </c>
      <c r="F26" s="72">
        <v>841220.0</v>
      </c>
      <c r="G26" s="66">
        <f t="shared" si="1"/>
        <v>27136.12903</v>
      </c>
      <c r="H26" s="103"/>
      <c r="I26" s="70">
        <v>0.0</v>
      </c>
    </row>
    <row r="27" ht="12.0" customHeight="1">
      <c r="A27" s="57" t="s">
        <v>24</v>
      </c>
      <c r="B27" s="57">
        <v>2016.0</v>
      </c>
      <c r="C27" s="59" t="s">
        <v>94</v>
      </c>
      <c r="D27" s="60" t="s">
        <v>69</v>
      </c>
      <c r="E27" s="45">
        <v>30.0</v>
      </c>
      <c r="F27" s="72">
        <v>700286.0</v>
      </c>
      <c r="G27" s="66">
        <f t="shared" si="1"/>
        <v>23342.86667</v>
      </c>
      <c r="H27" s="103"/>
      <c r="I27" s="70">
        <v>0.0</v>
      </c>
    </row>
    <row r="28" ht="12.0" customHeight="1">
      <c r="A28" s="82" t="s">
        <v>24</v>
      </c>
      <c r="B28" s="82">
        <v>2016.0</v>
      </c>
      <c r="C28" s="84" t="s">
        <v>95</v>
      </c>
      <c r="D28" s="86" t="s">
        <v>73</v>
      </c>
      <c r="E28" s="88">
        <v>31.0</v>
      </c>
      <c r="F28" s="90">
        <v>691212.0</v>
      </c>
      <c r="G28" s="66">
        <f t="shared" si="1"/>
        <v>22297.16129</v>
      </c>
      <c r="H28" s="103"/>
      <c r="I28" s="95">
        <v>0.0</v>
      </c>
    </row>
    <row r="29" ht="12.0" customHeight="1">
      <c r="A29" s="57" t="s">
        <v>24</v>
      </c>
      <c r="B29" s="96">
        <v>2017.0</v>
      </c>
      <c r="C29" s="59" t="s">
        <v>96</v>
      </c>
      <c r="D29" s="60" t="s">
        <v>31</v>
      </c>
      <c r="E29" s="45">
        <v>31.0</v>
      </c>
      <c r="F29" s="98">
        <v>679670.0</v>
      </c>
      <c r="G29" s="52">
        <f t="shared" si="1"/>
        <v>21924.83871</v>
      </c>
      <c r="H29" s="100"/>
      <c r="I29" s="70">
        <v>0.0</v>
      </c>
    </row>
    <row r="30" ht="12.0" customHeight="1">
      <c r="A30" s="57" t="s">
        <v>24</v>
      </c>
      <c r="B30" s="57">
        <v>2017.0</v>
      </c>
      <c r="C30" s="59" t="s">
        <v>97</v>
      </c>
      <c r="D30" s="60" t="s">
        <v>41</v>
      </c>
      <c r="E30" s="61">
        <v>28.0</v>
      </c>
      <c r="F30" s="72">
        <v>645200.0</v>
      </c>
      <c r="G30" s="66">
        <f t="shared" si="1"/>
        <v>23042.85714</v>
      </c>
      <c r="H30" s="103"/>
      <c r="I30" s="70">
        <v>0.0</v>
      </c>
    </row>
    <row r="31" ht="12.0" customHeight="1">
      <c r="A31" s="57" t="s">
        <v>24</v>
      </c>
      <c r="B31" s="57">
        <v>2017.0</v>
      </c>
      <c r="C31" s="59" t="s">
        <v>98</v>
      </c>
      <c r="D31" s="60" t="s">
        <v>48</v>
      </c>
      <c r="E31" s="45">
        <v>31.0</v>
      </c>
      <c r="F31" s="72">
        <v>757864.0</v>
      </c>
      <c r="G31" s="66">
        <f t="shared" si="1"/>
        <v>24447.22581</v>
      </c>
      <c r="H31" s="103"/>
      <c r="I31" s="70">
        <v>0.0</v>
      </c>
    </row>
    <row r="32" ht="12.0" customHeight="1">
      <c r="A32" s="57" t="s">
        <v>24</v>
      </c>
      <c r="B32" s="57">
        <v>2017.0</v>
      </c>
      <c r="C32" s="59" t="s">
        <v>99</v>
      </c>
      <c r="D32" s="60" t="s">
        <v>50</v>
      </c>
      <c r="E32" s="45">
        <v>30.0</v>
      </c>
      <c r="F32" s="72">
        <v>794482.0</v>
      </c>
      <c r="G32" s="66">
        <f t="shared" si="1"/>
        <v>26482.73333</v>
      </c>
      <c r="H32" s="103"/>
      <c r="I32" s="70">
        <v>0.0</v>
      </c>
    </row>
    <row r="33" ht="12.0" customHeight="1">
      <c r="A33" s="57" t="s">
        <v>24</v>
      </c>
      <c r="B33" s="57">
        <v>2017.0</v>
      </c>
      <c r="C33" s="59" t="s">
        <v>100</v>
      </c>
      <c r="D33" s="60" t="s">
        <v>52</v>
      </c>
      <c r="E33" s="45">
        <v>31.0</v>
      </c>
      <c r="F33" s="72">
        <v>885257.0</v>
      </c>
      <c r="G33" s="66">
        <f t="shared" si="1"/>
        <v>28556.67742</v>
      </c>
      <c r="H33" s="103"/>
      <c r="I33" s="70">
        <v>0.0</v>
      </c>
    </row>
    <row r="34" ht="12.0" customHeight="1">
      <c r="A34" s="57" t="s">
        <v>24</v>
      </c>
      <c r="B34" s="57">
        <v>2017.0</v>
      </c>
      <c r="C34" s="59" t="s">
        <v>101</v>
      </c>
      <c r="D34" s="60" t="s">
        <v>55</v>
      </c>
      <c r="E34" s="45">
        <v>30.0</v>
      </c>
      <c r="F34" s="72">
        <v>917749.0</v>
      </c>
      <c r="G34" s="66">
        <f t="shared" si="1"/>
        <v>30591.63333</v>
      </c>
      <c r="H34" s="103"/>
      <c r="I34" s="70">
        <v>0.0</v>
      </c>
    </row>
    <row r="35" ht="12.0" customHeight="1">
      <c r="A35" s="57" t="s">
        <v>24</v>
      </c>
      <c r="B35" s="57">
        <v>2017.0</v>
      </c>
      <c r="C35" s="59" t="s">
        <v>102</v>
      </c>
      <c r="D35" s="60" t="s">
        <v>59</v>
      </c>
      <c r="E35" s="45">
        <v>31.0</v>
      </c>
      <c r="F35" s="72">
        <v>968496.0</v>
      </c>
      <c r="G35" s="66">
        <f t="shared" si="1"/>
        <v>31241.80645</v>
      </c>
      <c r="H35" s="103"/>
      <c r="I35" s="70">
        <v>0.0</v>
      </c>
    </row>
    <row r="36" ht="12.0" customHeight="1">
      <c r="A36" s="57" t="s">
        <v>24</v>
      </c>
      <c r="B36" s="57">
        <v>2017.0</v>
      </c>
      <c r="C36" s="59" t="s">
        <v>103</v>
      </c>
      <c r="D36" s="60" t="s">
        <v>62</v>
      </c>
      <c r="E36" s="45">
        <v>31.0</v>
      </c>
      <c r="F36" s="72">
        <v>961986.0</v>
      </c>
      <c r="G36" s="66">
        <f t="shared" si="1"/>
        <v>31031.80645</v>
      </c>
      <c r="H36" s="103"/>
      <c r="I36" s="70">
        <v>0.0</v>
      </c>
    </row>
    <row r="37" ht="12.0" customHeight="1">
      <c r="A37" s="57" t="s">
        <v>24</v>
      </c>
      <c r="B37" s="57">
        <v>2017.0</v>
      </c>
      <c r="C37" s="59" t="s">
        <v>104</v>
      </c>
      <c r="D37" s="60" t="s">
        <v>64</v>
      </c>
      <c r="E37" s="45">
        <v>30.0</v>
      </c>
      <c r="F37" s="72">
        <v>931709.0</v>
      </c>
      <c r="G37" s="66">
        <f t="shared" si="1"/>
        <v>31056.96667</v>
      </c>
      <c r="H37" s="103"/>
      <c r="I37" s="70">
        <v>0.0</v>
      </c>
    </row>
    <row r="38" ht="12.0" customHeight="1">
      <c r="A38" s="57" t="s">
        <v>24</v>
      </c>
      <c r="B38" s="57">
        <v>2017.0</v>
      </c>
      <c r="C38" s="59" t="s">
        <v>105</v>
      </c>
      <c r="D38" s="60" t="s">
        <v>67</v>
      </c>
      <c r="E38" s="45">
        <v>31.0</v>
      </c>
      <c r="F38" s="72">
        <v>879305.0</v>
      </c>
      <c r="G38" s="66">
        <f t="shared" si="1"/>
        <v>28364.67742</v>
      </c>
      <c r="H38" s="103"/>
      <c r="I38" s="70">
        <v>0.0</v>
      </c>
    </row>
    <row r="39" ht="12.0" customHeight="1">
      <c r="A39" s="57" t="s">
        <v>24</v>
      </c>
      <c r="B39" s="57">
        <v>2017.0</v>
      </c>
      <c r="C39" s="59" t="s">
        <v>106</v>
      </c>
      <c r="D39" s="60" t="s">
        <v>69</v>
      </c>
      <c r="E39" s="45">
        <v>30.0</v>
      </c>
      <c r="F39" s="72">
        <v>726813.0</v>
      </c>
      <c r="G39" s="66">
        <f t="shared" si="1"/>
        <v>24227.1</v>
      </c>
      <c r="H39" s="103"/>
      <c r="I39" s="70">
        <v>0.0</v>
      </c>
    </row>
    <row r="40" ht="12.0" customHeight="1">
      <c r="A40" s="82" t="s">
        <v>24</v>
      </c>
      <c r="B40" s="82">
        <v>2017.0</v>
      </c>
      <c r="C40" s="84" t="s">
        <v>107</v>
      </c>
      <c r="D40" s="86" t="s">
        <v>73</v>
      </c>
      <c r="E40" s="88">
        <v>31.0</v>
      </c>
      <c r="F40" s="90">
        <v>699089.0</v>
      </c>
      <c r="G40" s="66">
        <f t="shared" si="1"/>
        <v>22551.25806</v>
      </c>
      <c r="H40" s="103"/>
      <c r="I40" s="105">
        <v>0.0</v>
      </c>
    </row>
    <row r="41" ht="12.0" customHeight="1">
      <c r="A41" s="57" t="s">
        <v>24</v>
      </c>
      <c r="B41" s="96">
        <v>2018.0</v>
      </c>
      <c r="C41" s="59" t="s">
        <v>108</v>
      </c>
      <c r="D41" s="60" t="s">
        <v>31</v>
      </c>
      <c r="E41" s="45">
        <v>31.0</v>
      </c>
      <c r="F41" s="98">
        <v>706171.0</v>
      </c>
      <c r="G41" s="52">
        <f t="shared" si="1"/>
        <v>22779.70968</v>
      </c>
      <c r="H41" s="100"/>
      <c r="I41" s="106">
        <v>0.0</v>
      </c>
    </row>
    <row r="42" ht="12.0" customHeight="1">
      <c r="A42" s="57" t="s">
        <v>24</v>
      </c>
      <c r="B42" s="57">
        <v>2018.0</v>
      </c>
      <c r="C42" s="59" t="s">
        <v>109</v>
      </c>
      <c r="D42" s="60" t="s">
        <v>41</v>
      </c>
      <c r="E42" s="61">
        <v>28.0</v>
      </c>
      <c r="F42" s="72">
        <v>664513.0</v>
      </c>
      <c r="G42" s="66">
        <f t="shared" si="1"/>
        <v>23732.60714</v>
      </c>
      <c r="H42" s="103"/>
      <c r="I42" s="107">
        <v>0.0</v>
      </c>
    </row>
    <row r="43" ht="12.0" customHeight="1">
      <c r="A43" s="57" t="s">
        <v>24</v>
      </c>
      <c r="B43" s="57">
        <v>2018.0</v>
      </c>
      <c r="C43" s="59" t="s">
        <v>110</v>
      </c>
      <c r="D43" s="60" t="s">
        <v>48</v>
      </c>
      <c r="E43" s="45">
        <v>31.0</v>
      </c>
      <c r="F43" s="72">
        <v>772263.0</v>
      </c>
      <c r="G43" s="66">
        <f t="shared" si="1"/>
        <v>24911.70968</v>
      </c>
      <c r="H43" s="103"/>
      <c r="I43" s="107">
        <v>0.0</v>
      </c>
    </row>
    <row r="44" ht="12.0" customHeight="1">
      <c r="A44" s="57" t="s">
        <v>24</v>
      </c>
      <c r="B44" s="57">
        <v>2018.0</v>
      </c>
      <c r="C44" s="59" t="s">
        <v>111</v>
      </c>
      <c r="D44" s="60" t="s">
        <v>50</v>
      </c>
      <c r="E44" s="45">
        <v>30.0</v>
      </c>
      <c r="F44" s="72">
        <v>831443.0</v>
      </c>
      <c r="G44" s="66">
        <f t="shared" si="1"/>
        <v>27714.76667</v>
      </c>
      <c r="H44" s="103"/>
      <c r="I44" s="70">
        <v>1.0</v>
      </c>
    </row>
    <row r="45" ht="12.0" customHeight="1">
      <c r="A45" s="57" t="s">
        <v>24</v>
      </c>
      <c r="B45" s="57">
        <v>2018.0</v>
      </c>
      <c r="C45" s="59" t="s">
        <v>112</v>
      </c>
      <c r="D45" s="60" t="s">
        <v>52</v>
      </c>
      <c r="E45" s="45">
        <v>31.0</v>
      </c>
      <c r="F45" s="72">
        <v>908191.0</v>
      </c>
      <c r="G45" s="66">
        <f t="shared" si="1"/>
        <v>29296.48387</v>
      </c>
      <c r="H45" s="103"/>
      <c r="I45" s="70">
        <v>1.0</v>
      </c>
    </row>
    <row r="46" ht="12.0" customHeight="1">
      <c r="A46" s="57" t="s">
        <v>24</v>
      </c>
      <c r="B46" s="57">
        <v>2018.0</v>
      </c>
      <c r="C46" s="59" t="s">
        <v>113</v>
      </c>
      <c r="D46" s="60" t="s">
        <v>55</v>
      </c>
      <c r="E46" s="45">
        <v>30.0</v>
      </c>
      <c r="F46" s="72">
        <v>951816.0</v>
      </c>
      <c r="G46" s="66">
        <f t="shared" si="1"/>
        <v>31727.2</v>
      </c>
      <c r="H46" s="103"/>
      <c r="I46" s="70">
        <v>1.0</v>
      </c>
    </row>
    <row r="47" ht="12.0" customHeight="1">
      <c r="A47" s="57" t="s">
        <v>24</v>
      </c>
      <c r="B47" s="57">
        <v>2018.0</v>
      </c>
      <c r="C47" s="59" t="s">
        <v>114</v>
      </c>
      <c r="D47" s="60" t="s">
        <v>59</v>
      </c>
      <c r="E47" s="45">
        <v>31.0</v>
      </c>
      <c r="F47" s="72">
        <v>1004922.0</v>
      </c>
      <c r="G47" s="66">
        <f t="shared" si="1"/>
        <v>32416.83871</v>
      </c>
      <c r="H47" s="103"/>
      <c r="I47" s="70">
        <v>1.0</v>
      </c>
    </row>
    <row r="48" ht="12.0" customHeight="1">
      <c r="A48" s="57" t="s">
        <v>24</v>
      </c>
      <c r="B48" s="57">
        <v>2018.0</v>
      </c>
      <c r="C48" s="59" t="s">
        <v>115</v>
      </c>
      <c r="D48" s="60" t="s">
        <v>62</v>
      </c>
      <c r="E48" s="45">
        <v>31.0</v>
      </c>
      <c r="F48" s="72">
        <v>998484.0</v>
      </c>
      <c r="G48" s="66">
        <f t="shared" si="1"/>
        <v>32209.16129</v>
      </c>
      <c r="H48" s="103"/>
      <c r="I48" s="70">
        <v>1.0</v>
      </c>
    </row>
    <row r="49" ht="12.0" customHeight="1">
      <c r="A49" s="57" t="s">
        <v>24</v>
      </c>
      <c r="B49" s="57">
        <v>2018.0</v>
      </c>
      <c r="C49" s="59" t="s">
        <v>116</v>
      </c>
      <c r="D49" s="60" t="s">
        <v>64</v>
      </c>
      <c r="E49" s="45">
        <v>30.0</v>
      </c>
      <c r="F49" s="72">
        <v>959099.0</v>
      </c>
      <c r="G49" s="66">
        <f t="shared" si="1"/>
        <v>31969.96667</v>
      </c>
      <c r="H49" s="103"/>
      <c r="I49" s="70">
        <v>1.0</v>
      </c>
    </row>
    <row r="50" ht="12.0" customHeight="1">
      <c r="A50" s="57" t="s">
        <v>24</v>
      </c>
      <c r="B50" s="57">
        <v>2018.0</v>
      </c>
      <c r="C50" s="59" t="s">
        <v>117</v>
      </c>
      <c r="D50" s="60" t="s">
        <v>67</v>
      </c>
      <c r="E50" s="45">
        <v>31.0</v>
      </c>
      <c r="F50" s="72">
        <v>917279.0</v>
      </c>
      <c r="G50" s="66">
        <f t="shared" si="1"/>
        <v>29589.64516</v>
      </c>
      <c r="H50" s="103"/>
      <c r="I50" s="70">
        <v>1.0</v>
      </c>
    </row>
    <row r="51" ht="12.0" customHeight="1">
      <c r="A51" s="57" t="s">
        <v>24</v>
      </c>
      <c r="B51" s="57">
        <v>2018.0</v>
      </c>
      <c r="C51" s="59" t="s">
        <v>118</v>
      </c>
      <c r="D51" s="60" t="s">
        <v>69</v>
      </c>
      <c r="E51" s="45">
        <v>30.0</v>
      </c>
      <c r="F51" s="72">
        <v>760804.0</v>
      </c>
      <c r="G51" s="66">
        <f t="shared" si="1"/>
        <v>25360.13333</v>
      </c>
      <c r="H51" s="103"/>
      <c r="I51" s="70">
        <v>1.0</v>
      </c>
    </row>
    <row r="52" ht="12.0" customHeight="1">
      <c r="A52" s="82" t="s">
        <v>24</v>
      </c>
      <c r="B52" s="82">
        <v>2018.0</v>
      </c>
      <c r="C52" s="84" t="s">
        <v>119</v>
      </c>
      <c r="D52" s="86" t="s">
        <v>73</v>
      </c>
      <c r="E52" s="88">
        <v>31.0</v>
      </c>
      <c r="F52" s="90">
        <v>740137.0</v>
      </c>
      <c r="G52" s="66">
        <f t="shared" si="1"/>
        <v>23875.3871</v>
      </c>
      <c r="H52" s="103"/>
      <c r="I52" s="105">
        <v>1.0</v>
      </c>
    </row>
    <row r="53" ht="12.0" customHeight="1">
      <c r="A53" s="57" t="s">
        <v>24</v>
      </c>
      <c r="B53" s="96">
        <v>2019.0</v>
      </c>
      <c r="C53" s="59" t="s">
        <v>120</v>
      </c>
      <c r="D53" s="60" t="s">
        <v>31</v>
      </c>
      <c r="E53" s="45">
        <v>31.0</v>
      </c>
      <c r="F53" s="98">
        <v>730620.0</v>
      </c>
      <c r="G53" s="52">
        <f t="shared" si="1"/>
        <v>23568.3871</v>
      </c>
      <c r="H53" s="100">
        <f>G53/G41-1</f>
        <v>0.03462192585</v>
      </c>
      <c r="I53" s="106">
        <v>1.0</v>
      </c>
    </row>
    <row r="54" ht="12.0" customHeight="1">
      <c r="A54" s="57" t="s">
        <v>24</v>
      </c>
      <c r="B54" s="57">
        <v>2019.0</v>
      </c>
      <c r="C54" s="59" t="s">
        <v>121</v>
      </c>
      <c r="D54" s="60" t="s">
        <v>41</v>
      </c>
      <c r="E54" s="61">
        <v>28.0</v>
      </c>
      <c r="F54" s="72">
        <v>686902.0</v>
      </c>
      <c r="G54" s="66">
        <f t="shared" si="1"/>
        <v>24532.21429</v>
      </c>
      <c r="H54" s="103">
        <f>(sum(F$53:F54)/sum(E$53:E54))/((sum(F$41:F42)/sum(E$41:E42)))-1</f>
        <v>0.03417126048</v>
      </c>
      <c r="I54" s="70">
        <v>1.0</v>
      </c>
    </row>
    <row r="55" ht="12.0" customHeight="1">
      <c r="A55" s="57" t="s">
        <v>24</v>
      </c>
      <c r="B55" s="57">
        <v>2019.0</v>
      </c>
      <c r="C55" s="59" t="s">
        <v>122</v>
      </c>
      <c r="D55" s="60" t="s">
        <v>48</v>
      </c>
      <c r="E55" s="45">
        <v>31.0</v>
      </c>
      <c r="F55" s="108"/>
      <c r="G55" s="108"/>
      <c r="H55" s="103"/>
      <c r="I55" s="70">
        <v>1.0</v>
      </c>
    </row>
    <row r="56" ht="12.0" customHeight="1">
      <c r="A56" s="57" t="s">
        <v>24</v>
      </c>
      <c r="B56" s="57">
        <v>2019.0</v>
      </c>
      <c r="C56" s="59" t="s">
        <v>123</v>
      </c>
      <c r="D56" s="60" t="s">
        <v>50</v>
      </c>
      <c r="E56" s="45">
        <v>30.0</v>
      </c>
      <c r="F56" s="108"/>
      <c r="G56" s="108"/>
      <c r="H56" s="103"/>
      <c r="I56" s="70">
        <v>0.0</v>
      </c>
    </row>
    <row r="57" ht="12.0" customHeight="1">
      <c r="A57" s="57" t="s">
        <v>24</v>
      </c>
      <c r="B57" s="57">
        <v>2019.0</v>
      </c>
      <c r="C57" s="59" t="s">
        <v>124</v>
      </c>
      <c r="D57" s="60" t="s">
        <v>52</v>
      </c>
      <c r="E57" s="45">
        <v>31.0</v>
      </c>
      <c r="F57" s="108"/>
      <c r="G57" s="108"/>
      <c r="H57" s="103"/>
      <c r="I57" s="70">
        <v>0.0</v>
      </c>
    </row>
    <row r="58" ht="12.0" customHeight="1">
      <c r="A58" s="57" t="s">
        <v>24</v>
      </c>
      <c r="B58" s="57">
        <v>2019.0</v>
      </c>
      <c r="C58" s="59" t="s">
        <v>125</v>
      </c>
      <c r="D58" s="60" t="s">
        <v>55</v>
      </c>
      <c r="E58" s="45">
        <v>30.0</v>
      </c>
      <c r="F58" s="108"/>
      <c r="G58" s="108"/>
      <c r="H58" s="103"/>
      <c r="I58" s="70">
        <v>0.0</v>
      </c>
    </row>
    <row r="59" ht="12.0" customHeight="1">
      <c r="A59" s="57" t="s">
        <v>24</v>
      </c>
      <c r="B59" s="57">
        <v>2019.0</v>
      </c>
      <c r="C59" s="59" t="s">
        <v>126</v>
      </c>
      <c r="D59" s="60" t="s">
        <v>59</v>
      </c>
      <c r="E59" s="45">
        <v>31.0</v>
      </c>
      <c r="F59" s="108"/>
      <c r="G59" s="108"/>
      <c r="H59" s="103"/>
      <c r="I59" s="70">
        <v>0.0</v>
      </c>
    </row>
    <row r="60" ht="12.0" customHeight="1">
      <c r="A60" s="57" t="s">
        <v>24</v>
      </c>
      <c r="B60" s="57">
        <v>2019.0</v>
      </c>
      <c r="C60" s="59" t="s">
        <v>127</v>
      </c>
      <c r="D60" s="60" t="s">
        <v>62</v>
      </c>
      <c r="E60" s="45">
        <v>31.0</v>
      </c>
      <c r="F60" s="108"/>
      <c r="G60" s="108"/>
      <c r="H60" s="103"/>
      <c r="I60" s="70">
        <v>0.0</v>
      </c>
    </row>
    <row r="61" ht="12.0" customHeight="1">
      <c r="A61" s="57" t="s">
        <v>24</v>
      </c>
      <c r="B61" s="57">
        <v>2019.0</v>
      </c>
      <c r="C61" s="59" t="s">
        <v>128</v>
      </c>
      <c r="D61" s="60" t="s">
        <v>64</v>
      </c>
      <c r="E61" s="45">
        <v>30.0</v>
      </c>
      <c r="F61" s="108"/>
      <c r="G61" s="108"/>
      <c r="H61" s="103"/>
      <c r="I61" s="70">
        <v>0.0</v>
      </c>
    </row>
    <row r="62" ht="12.0" customHeight="1">
      <c r="A62" s="57" t="s">
        <v>24</v>
      </c>
      <c r="B62" s="57">
        <v>2019.0</v>
      </c>
      <c r="C62" s="59" t="s">
        <v>129</v>
      </c>
      <c r="D62" s="60" t="s">
        <v>67</v>
      </c>
      <c r="E62" s="45">
        <v>31.0</v>
      </c>
      <c r="F62" s="108"/>
      <c r="G62" s="108"/>
      <c r="H62" s="103"/>
      <c r="I62" s="70">
        <v>0.0</v>
      </c>
    </row>
    <row r="63" ht="12.0" customHeight="1">
      <c r="A63" s="57" t="s">
        <v>24</v>
      </c>
      <c r="B63" s="57">
        <v>2019.0</v>
      </c>
      <c r="C63" s="59" t="s">
        <v>130</v>
      </c>
      <c r="D63" s="60" t="s">
        <v>69</v>
      </c>
      <c r="E63" s="45">
        <v>30.0</v>
      </c>
      <c r="F63" s="108"/>
      <c r="G63" s="108"/>
      <c r="H63" s="103"/>
      <c r="I63" s="70">
        <v>0.0</v>
      </c>
    </row>
    <row r="64" ht="12.0" customHeight="1">
      <c r="A64" s="82" t="s">
        <v>24</v>
      </c>
      <c r="B64" s="82">
        <v>2019.0</v>
      </c>
      <c r="C64" s="84" t="s">
        <v>131</v>
      </c>
      <c r="D64" s="86" t="s">
        <v>73</v>
      </c>
      <c r="E64" s="88">
        <v>31.0</v>
      </c>
      <c r="F64" s="109"/>
      <c r="G64" s="109"/>
      <c r="H64" s="110"/>
      <c r="I64" s="95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19.14"/>
    <col customWidth="1" min="3" max="3" width="13.57"/>
    <col customWidth="1" min="4" max="4" width="14.57"/>
    <col customWidth="1" min="5" max="5" width="15.29"/>
    <col customWidth="1" min="6" max="6" width="29.86"/>
  </cols>
  <sheetData>
    <row r="1" ht="12.75" customHeight="1">
      <c r="A1" s="2" t="s">
        <v>0</v>
      </c>
      <c r="B1" s="3" t="s">
        <v>1</v>
      </c>
      <c r="C1" s="1" t="s">
        <v>2</v>
      </c>
      <c r="D1" s="5">
        <v>43101.0</v>
      </c>
      <c r="E1" s="6" t="s">
        <v>3</v>
      </c>
      <c r="F1" s="8" t="s">
        <v>4</v>
      </c>
    </row>
    <row r="2" ht="12.75" customHeight="1">
      <c r="A2" s="13" t="s">
        <v>5</v>
      </c>
      <c r="B2" s="14">
        <v>43565.0</v>
      </c>
      <c r="C2" s="12" t="s">
        <v>6</v>
      </c>
      <c r="D2" s="15">
        <v>43555.0</v>
      </c>
      <c r="E2" s="16" t="s">
        <v>7</v>
      </c>
      <c r="F2" s="17" t="s">
        <v>8</v>
      </c>
    </row>
    <row r="3" ht="12.75" customHeight="1">
      <c r="A3" s="21"/>
      <c r="B3" s="21"/>
      <c r="C3" s="21"/>
      <c r="D3" s="28">
        <v>90.0</v>
      </c>
      <c r="E3" s="28">
        <v>90.0</v>
      </c>
      <c r="F3" s="21"/>
    </row>
    <row r="4" ht="13.5" customHeight="1">
      <c r="A4" s="26" t="s">
        <v>10</v>
      </c>
      <c r="B4" s="32" t="s">
        <v>15</v>
      </c>
      <c r="C4" s="32" t="s">
        <v>15</v>
      </c>
      <c r="D4" s="32" t="s">
        <v>21</v>
      </c>
      <c r="E4" s="32" t="s">
        <v>21</v>
      </c>
      <c r="F4" s="32" t="s">
        <v>21</v>
      </c>
    </row>
    <row r="5" ht="25.5" customHeight="1">
      <c r="A5" s="34" t="s">
        <v>22</v>
      </c>
      <c r="B5" s="36" t="s">
        <v>25</v>
      </c>
      <c r="C5" s="36" t="s">
        <v>26</v>
      </c>
      <c r="D5" s="36" t="s">
        <v>25</v>
      </c>
      <c r="E5" s="36" t="s">
        <v>26</v>
      </c>
      <c r="F5" s="34" t="s">
        <v>27</v>
      </c>
    </row>
    <row r="6" ht="12.75" customHeight="1">
      <c r="A6" s="38" t="s">
        <v>28</v>
      </c>
      <c r="B6" s="40">
        <v>1370684.0</v>
      </c>
      <c r="C6" s="40">
        <v>1417522.0</v>
      </c>
      <c r="D6" s="40">
        <f t="shared" ref="D6:E6" si="1">B6/D$3</f>
        <v>15229.82222</v>
      </c>
      <c r="E6" s="40">
        <f t="shared" si="1"/>
        <v>15750.24444</v>
      </c>
      <c r="F6" s="47">
        <f t="shared" ref="F6:F15" si="3">E6/D6-1</f>
        <v>0.03417126048</v>
      </c>
    </row>
    <row r="7" ht="12.75" customHeight="1">
      <c r="A7" s="38" t="s">
        <v>32</v>
      </c>
      <c r="B7" s="40">
        <v>126251.0</v>
      </c>
      <c r="C7" s="40">
        <v>135161.0</v>
      </c>
      <c r="D7" s="40">
        <f t="shared" ref="D7:E7" si="2">B7/D$3</f>
        <v>1402.788889</v>
      </c>
      <c r="E7" s="40">
        <f t="shared" si="2"/>
        <v>1501.788889</v>
      </c>
      <c r="F7" s="47">
        <f t="shared" si="3"/>
        <v>0.07057369843</v>
      </c>
    </row>
    <row r="8" ht="12.75" customHeight="1">
      <c r="A8" s="38" t="s">
        <v>33</v>
      </c>
      <c r="B8" s="40">
        <v>297344.0</v>
      </c>
      <c r="C8" s="40">
        <v>317028.0</v>
      </c>
      <c r="D8" s="40">
        <f t="shared" ref="D8:E8" si="4">B8/D$3</f>
        <v>3303.822222</v>
      </c>
      <c r="E8" s="40">
        <f t="shared" si="4"/>
        <v>3522.533333</v>
      </c>
      <c r="F8" s="47">
        <f t="shared" si="3"/>
        <v>0.06619941885</v>
      </c>
    </row>
    <row r="9" ht="12.75" customHeight="1">
      <c r="A9" s="38" t="s">
        <v>35</v>
      </c>
      <c r="B9" s="40">
        <v>126209.0</v>
      </c>
      <c r="C9" s="40">
        <v>133164.0</v>
      </c>
      <c r="D9" s="40">
        <f t="shared" ref="D9:E9" si="5">B9/D$3</f>
        <v>1402.322222</v>
      </c>
      <c r="E9" s="40">
        <f t="shared" si="5"/>
        <v>1479.6</v>
      </c>
      <c r="F9" s="47">
        <f t="shared" si="3"/>
        <v>0.05510700505</v>
      </c>
    </row>
    <row r="10" ht="12.75" customHeight="1">
      <c r="A10" s="38" t="s">
        <v>36</v>
      </c>
      <c r="B10" s="40">
        <v>155072.0</v>
      </c>
      <c r="C10" s="40">
        <v>156798.0</v>
      </c>
      <c r="D10" s="40">
        <f t="shared" ref="D10:E10" si="6">B10/D$3</f>
        <v>1723.022222</v>
      </c>
      <c r="E10" s="40">
        <f t="shared" si="6"/>
        <v>1742.2</v>
      </c>
      <c r="F10" s="47">
        <f t="shared" si="3"/>
        <v>0.01113031366</v>
      </c>
    </row>
    <row r="11" ht="12.75" customHeight="1">
      <c r="A11" s="38" t="s">
        <v>37</v>
      </c>
      <c r="B11" s="40">
        <v>276723.0</v>
      </c>
      <c r="C11" s="40">
        <v>295590.0</v>
      </c>
      <c r="D11" s="40">
        <f t="shared" ref="D11:E11" si="7">B11/D$3</f>
        <v>3074.7</v>
      </c>
      <c r="E11" s="40">
        <f t="shared" si="7"/>
        <v>3284.333333</v>
      </c>
      <c r="F11" s="47">
        <f t="shared" si="3"/>
        <v>0.06818009345</v>
      </c>
    </row>
    <row r="12" ht="12.75" customHeight="1">
      <c r="A12" s="38" t="s">
        <v>38</v>
      </c>
      <c r="B12" s="40">
        <v>826721.0</v>
      </c>
      <c r="C12" s="40">
        <v>857415.0</v>
      </c>
      <c r="D12" s="40">
        <f t="shared" ref="D12:E12" si="8">B12/D$3</f>
        <v>9185.788889</v>
      </c>
      <c r="E12" s="40">
        <f t="shared" si="8"/>
        <v>9526.833333</v>
      </c>
      <c r="F12" s="47">
        <f t="shared" si="3"/>
        <v>0.03712739848</v>
      </c>
    </row>
    <row r="13" ht="12.75" customHeight="1">
      <c r="A13" s="38" t="s">
        <v>40</v>
      </c>
      <c r="B13" s="40">
        <v>156237.0</v>
      </c>
      <c r="C13" s="40">
        <v>160895.0</v>
      </c>
      <c r="D13" s="40">
        <f t="shared" ref="D13:E13" si="9">B13/D$3</f>
        <v>1735.966667</v>
      </c>
      <c r="E13" s="40">
        <f t="shared" si="9"/>
        <v>1787.722222</v>
      </c>
      <c r="F13" s="47">
        <f t="shared" si="3"/>
        <v>0.0298136805</v>
      </c>
    </row>
    <row r="14" ht="12.75" customHeight="1">
      <c r="A14" s="38" t="s">
        <v>42</v>
      </c>
      <c r="B14" s="40">
        <v>270529.0</v>
      </c>
      <c r="C14" s="40">
        <v>288187.0</v>
      </c>
      <c r="D14" s="40">
        <f t="shared" ref="D14:E14" si="10">B14/D$3</f>
        <v>3005.877778</v>
      </c>
      <c r="E14" s="40">
        <f t="shared" si="10"/>
        <v>3202.077778</v>
      </c>
      <c r="F14" s="47">
        <f t="shared" si="3"/>
        <v>0.065272115</v>
      </c>
    </row>
    <row r="15" ht="12.75" customHeight="1">
      <c r="A15" s="63" t="s">
        <v>43</v>
      </c>
      <c r="B15" s="40">
        <v>352095.0</v>
      </c>
      <c r="C15" s="40">
        <v>359695.0</v>
      </c>
      <c r="D15" s="40">
        <f t="shared" ref="D15:E15" si="11">B15/D$3</f>
        <v>3912.166667</v>
      </c>
      <c r="E15" s="40">
        <f t="shared" si="11"/>
        <v>3996.611111</v>
      </c>
      <c r="F15" s="47">
        <f t="shared" si="3"/>
        <v>0.02158508357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86"/>
    <col customWidth="1" min="2" max="2" width="10.86"/>
    <col customWidth="1" min="3" max="3" width="14.43"/>
    <col customWidth="1" min="4" max="4" width="140.71"/>
  </cols>
  <sheetData>
    <row r="1" ht="12.0" customHeight="1">
      <c r="A1" s="76" t="s">
        <v>53</v>
      </c>
      <c r="B1" s="76" t="s">
        <v>9</v>
      </c>
      <c r="C1" s="76" t="s">
        <v>56</v>
      </c>
      <c r="D1" s="76" t="s">
        <v>57</v>
      </c>
    </row>
    <row r="2" ht="12.0" customHeight="1">
      <c r="A2" s="77">
        <v>42779.0</v>
      </c>
      <c r="B2" s="78" t="s">
        <v>60</v>
      </c>
      <c r="C2" s="79">
        <v>2016.0</v>
      </c>
      <c r="D2" s="80" t="s">
        <v>65</v>
      </c>
    </row>
    <row r="3" ht="12.0" customHeight="1">
      <c r="A3" s="81">
        <v>42853.0</v>
      </c>
      <c r="B3" s="78" t="s">
        <v>60</v>
      </c>
      <c r="C3" s="83" t="s">
        <v>70</v>
      </c>
      <c r="D3" s="85" t="s">
        <v>72</v>
      </c>
    </row>
    <row r="4" ht="12.0" customHeight="1">
      <c r="A4" s="81">
        <v>42957.0</v>
      </c>
      <c r="B4" s="78" t="s">
        <v>60</v>
      </c>
      <c r="C4" s="83" t="s">
        <v>74</v>
      </c>
      <c r="D4" s="85" t="s">
        <v>75</v>
      </c>
    </row>
    <row r="5" ht="12.0" customHeight="1">
      <c r="A5" s="87">
        <v>43061.0</v>
      </c>
      <c r="B5" s="78" t="s">
        <v>60</v>
      </c>
      <c r="C5" s="89" t="s">
        <v>76</v>
      </c>
      <c r="D5" s="91" t="s">
        <v>77</v>
      </c>
    </row>
    <row r="6" ht="12.0" customHeight="1">
      <c r="A6" s="92" t="s">
        <v>78</v>
      </c>
      <c r="B6" s="78" t="s">
        <v>60</v>
      </c>
      <c r="C6" s="97">
        <v>2017.0</v>
      </c>
      <c r="D6" s="85" t="s">
        <v>80</v>
      </c>
    </row>
    <row r="7" ht="12.0" customHeight="1">
      <c r="A7" s="87">
        <v>43273.0</v>
      </c>
      <c r="B7" s="78" t="s">
        <v>60</v>
      </c>
      <c r="C7" s="99">
        <v>43221.0</v>
      </c>
      <c r="D7" s="91" t="s">
        <v>81</v>
      </c>
    </row>
    <row r="8" ht="12.0" customHeight="1">
      <c r="A8" s="87">
        <v>43301.0</v>
      </c>
      <c r="B8" s="78" t="s">
        <v>60</v>
      </c>
      <c r="C8" s="99">
        <v>43252.0</v>
      </c>
      <c r="D8" s="91" t="s">
        <v>81</v>
      </c>
    </row>
    <row r="9" ht="12.0" customHeight="1">
      <c r="A9" s="87">
        <v>43332.0</v>
      </c>
      <c r="B9" s="78" t="s">
        <v>60</v>
      </c>
      <c r="C9" s="99">
        <v>43282.0</v>
      </c>
      <c r="D9" s="91" t="s">
        <v>81</v>
      </c>
    </row>
    <row r="10" ht="12.0" customHeight="1">
      <c r="A10" s="87">
        <v>43357.0</v>
      </c>
      <c r="B10" s="78" t="s">
        <v>60</v>
      </c>
      <c r="C10" s="99">
        <v>43313.0</v>
      </c>
      <c r="D10" s="91" t="s">
        <v>81</v>
      </c>
    </row>
    <row r="11" ht="12.0" customHeight="1">
      <c r="A11" s="87">
        <v>43395.0</v>
      </c>
      <c r="B11" s="78" t="s">
        <v>60</v>
      </c>
      <c r="C11" s="89" t="s">
        <v>82</v>
      </c>
      <c r="D11" s="91" t="s">
        <v>83</v>
      </c>
    </row>
    <row r="12" ht="12.0" customHeight="1">
      <c r="A12" s="87">
        <v>43396.0</v>
      </c>
      <c r="B12" s="78" t="s">
        <v>60</v>
      </c>
      <c r="C12" s="99">
        <v>43344.0</v>
      </c>
      <c r="D12" s="91" t="s">
        <v>81</v>
      </c>
    </row>
    <row r="13" ht="12.0" customHeight="1">
      <c r="A13" s="101">
        <v>43424.0</v>
      </c>
      <c r="B13" s="78" t="s">
        <v>60</v>
      </c>
      <c r="C13" s="102">
        <v>43374.0</v>
      </c>
      <c r="D13" s="91" t="s">
        <v>81</v>
      </c>
    </row>
    <row r="14" ht="12.0" customHeight="1">
      <c r="A14" s="92" t="s">
        <v>85</v>
      </c>
      <c r="B14" s="78" t="s">
        <v>60</v>
      </c>
      <c r="C14" s="102">
        <v>43405.0</v>
      </c>
      <c r="D14" s="91" t="s">
        <v>81</v>
      </c>
    </row>
    <row r="15" ht="12.0" customHeight="1">
      <c r="A15" s="104">
        <v>43480.0</v>
      </c>
      <c r="B15" s="78" t="s">
        <v>60</v>
      </c>
      <c r="C15" s="102">
        <v>43435.0</v>
      </c>
      <c r="D15" s="91" t="s">
        <v>81</v>
      </c>
    </row>
    <row r="16" ht="12.0" customHeight="1">
      <c r="A16" s="104">
        <v>43514.0</v>
      </c>
      <c r="B16" s="78" t="s">
        <v>60</v>
      </c>
      <c r="C16" s="102">
        <v>43466.0</v>
      </c>
      <c r="D16" s="91" t="s">
        <v>81</v>
      </c>
    </row>
    <row r="17" ht="12.0" customHeight="1">
      <c r="A17" s="104">
        <v>43545.0</v>
      </c>
      <c r="B17" s="78" t="s">
        <v>60</v>
      </c>
      <c r="C17" s="102">
        <v>43497.0</v>
      </c>
      <c r="D17" s="91" t="s">
        <v>81</v>
      </c>
    </row>
    <row r="18" ht="12.0" customHeight="1">
      <c r="A18" s="104">
        <v>43565.0</v>
      </c>
      <c r="B18" s="78" t="s">
        <v>60</v>
      </c>
      <c r="C18" s="102">
        <v>43525.0</v>
      </c>
      <c r="D18" s="91" t="s">
        <v>81</v>
      </c>
    </row>
  </sheetData>
  <drawing r:id="rId1"/>
</worksheet>
</file>