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0-release\"/>
    </mc:Choice>
  </mc:AlternateContent>
  <xr:revisionPtr revIDLastSave="0" documentId="13_ncr:1_{99BC4C13-44B5-4864-9831-E399F0DC9134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<sst xmlns="http://schemas.openxmlformats.org/spreadsheetml/2006/main" count="507" uniqueCount="341">
  <si>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</si>
  <si>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</si>
  <si>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</si>
  <si>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</si>
  <si>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</si>
  <si>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</si>
  <si>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</si>
  <si>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</si>
  <si>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</si>
  <si>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</si>
  <si>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JAN-SEP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</si>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</sst>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215.714191319443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61782"/>
    </cacheField>
    <cacheField name="Outside ATFM slot window" numFmtId="0">
      <sharedItems containsString="0" containsBlank="1" containsNumber="1" containsInteger="1" minValue="0" maxValue="3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676327619604551"/>
    <n v="27361"/>
    <n v="1183"/>
  </r>
  <r>
    <x v="1"/>
    <s v="Berlin Brandenburg (EDDB)"/>
    <s v="EDDB"/>
    <n v="0.99415154382041804"/>
    <n v="23254"/>
    <n v="136"/>
  </r>
  <r>
    <x v="1"/>
    <s v="Dresden (EDDC)"/>
    <s v="EDDC"/>
    <n v="0.98950437317784257"/>
    <n v="1715"/>
    <n v="18"/>
  </r>
  <r>
    <x v="1"/>
    <s v="Erfurt (EDDE)"/>
    <s v="EDDE"/>
    <n v="0.97008547008547008"/>
    <n v="468"/>
    <n v="14"/>
  </r>
  <r>
    <x v="1"/>
    <s v="Frankfurt (EDDF)"/>
    <s v="EDDF"/>
    <n v="0.96161762050911714"/>
    <n v="55390"/>
    <n v="2126"/>
  </r>
  <r>
    <x v="1"/>
    <s v="Muenster-Osnabrueck (EDDG)"/>
    <s v="EDDG"/>
    <n v="0.97619047619047616"/>
    <n v="1932"/>
    <n v="46"/>
  </r>
  <r>
    <x v="1"/>
    <s v="Hamburg (EDDH)"/>
    <s v="EDDH"/>
    <n v="0.97803849043518465"/>
    <n v="17303"/>
    <n v="380"/>
  </r>
  <r>
    <x v="1"/>
    <s v="Cologne-Bonn (EDDK)"/>
    <s v="EDDK"/>
    <n v="0.9803336145907704"/>
    <n v="15407"/>
    <n v="303"/>
  </r>
  <r>
    <x v="1"/>
    <s v="Dusseldorf (EDDL)"/>
    <s v="EDDL"/>
    <n v="0.98341903271480735"/>
    <n v="26838"/>
    <n v="445"/>
  </r>
  <r>
    <x v="1"/>
    <s v="Munich (EDDM)"/>
    <s v="EDDM"/>
    <n v="0.95077295718458354"/>
    <n v="42111"/>
    <n v="2073"/>
  </r>
  <r>
    <x v="1"/>
    <s v="Nuremberg (EDDN)"/>
    <s v="EDDN"/>
    <n v="0.97596153846153844"/>
    <n v="6864"/>
    <n v="165"/>
  </r>
  <r>
    <x v="1"/>
    <s v="Leipzig-Halle (EDDP)"/>
    <s v="EDDP"/>
    <n v="0.9781011169900059"/>
    <n v="6804"/>
    <n v="149"/>
  </r>
  <r>
    <x v="1"/>
    <s v="Saarbruecken (EDDR)"/>
    <s v="EDDR"/>
    <n v="0.97828863346104722"/>
    <n v="783"/>
    <n v="17"/>
  </r>
  <r>
    <x v="1"/>
    <s v="Stuttgart (EDDS)"/>
    <s v="EDDS"/>
    <n v="0.98975514059434722"/>
    <n v="13763"/>
    <n v="141"/>
  </r>
  <r>
    <x v="1"/>
    <s v="Hanover (EDDV)"/>
    <s v="EDDV"/>
    <n v="0.96093399191737761"/>
    <n v="6681"/>
    <n v="261"/>
  </r>
  <r>
    <x v="1"/>
    <s v="Bremen (EDDW)"/>
    <s v="EDDW"/>
    <n v="0.96684527796383124"/>
    <n v="2986"/>
    <n v="99"/>
  </r>
  <r>
    <x v="2"/>
    <s v="Tallinn (EETN)"/>
    <s v="EETN"/>
    <n v="0.98830734966592426"/>
    <n v="1796"/>
    <n v="21"/>
  </r>
  <r>
    <x v="2"/>
    <s v="Tartu (EETU)"/>
    <s v="EETU"/>
    <n v="0.88888888888888884"/>
    <n v="9"/>
    <n v="1"/>
  </r>
  <r>
    <x v="3"/>
    <s v="Helsinki/ Vantaa (EFHK)"/>
    <s v="EFHK"/>
    <n v="0.95301088604106377"/>
    <n v="7257"/>
    <n v="341"/>
  </r>
  <r>
    <x v="4"/>
    <s v="Amsterdam/ Schiphol (EHAM)"/>
    <s v="EHAM"/>
    <n v="0.98505325726186088"/>
    <n v="46097"/>
    <n v="689"/>
  </r>
  <r>
    <x v="4"/>
    <s v="Maastricht-Aachen (EHBK)"/>
    <s v="EHBK"/>
    <n v="0.98843930635838151"/>
    <n v="692"/>
    <n v="8"/>
  </r>
  <r>
    <x v="4"/>
    <s v="Groningen (EHGG)"/>
    <s v="EHGG"/>
    <n v="0.99259259259259258"/>
    <n v="405"/>
    <n v="3"/>
  </r>
  <r>
    <x v="4"/>
    <s v="Rotterdam (EHRD)"/>
    <s v="EHRD"/>
    <n v="0.99016686531585218"/>
    <n v="3356"/>
    <n v="33"/>
  </r>
  <r>
    <x v="5"/>
    <s v="Cork (EICK)"/>
    <s v="EICK"/>
    <n v="0.96588089330024818"/>
    <n v="1612"/>
    <n v="55"/>
  </r>
  <r>
    <x v="5"/>
    <s v="Dublin (EIDW)"/>
    <s v="EIDW"/>
    <n v="0.96273893055891602"/>
    <n v="20665"/>
    <n v="770"/>
  </r>
  <r>
    <x v="5"/>
    <s v="Shannon (EINN)"/>
    <s v="EINN"/>
    <n v="0.96103896103896103"/>
    <n v="1386"/>
    <n v="54"/>
  </r>
  <r>
    <x v="6"/>
    <s v="Copenhagen/ Kastrup (EKCH)"/>
    <s v="EKCH"/>
    <n v="0.98816968058137566"/>
    <n v="17751"/>
    <n v="210"/>
  </r>
  <r>
    <x v="7"/>
    <s v="Luxembourg (ELLX)"/>
    <s v="ELLX"/>
    <n v="0.94989306446684996"/>
    <n v="9819"/>
    <n v="492"/>
  </r>
  <r>
    <x v="8"/>
    <s v="Bergen (ENBR)"/>
    <s v="ENBR"/>
    <n v="0.98886000742666169"/>
    <n v="2693"/>
    <n v="30"/>
  </r>
  <r>
    <x v="8"/>
    <s v="Oslo/ Gardermoen (ENGM)"/>
    <s v="ENGM"/>
    <n v="0.99450693172900861"/>
    <n v="11469"/>
    <n v="63"/>
  </r>
  <r>
    <x v="8"/>
    <s v="Trondheim (ENVA)"/>
    <s v="ENVA"/>
    <n v="0.99217391304347824"/>
    <n v="1150"/>
    <n v="9"/>
  </r>
  <r>
    <x v="8"/>
    <s v="Stavanger (ENZV)"/>
    <s v="ENZV"/>
    <n v="0.98512642538423401"/>
    <n v="2017"/>
    <n v="30"/>
  </r>
  <r>
    <x v="9"/>
    <s v="Bydgoszcz (EPBY)"/>
    <s v="EPBY"/>
    <n v="0.978494623655914"/>
    <n v="279"/>
    <n v="6"/>
  </r>
  <r>
    <x v="9"/>
    <s v="Gdansk (EPGD)"/>
    <s v="EPGD"/>
    <n v="0.97011027278003481"/>
    <n v="3446"/>
    <n v="103"/>
  </r>
  <r>
    <x v="9"/>
    <s v="Krakow - Balice (EPKK)"/>
    <s v="EPKK"/>
    <n v="0.98392124692370797"/>
    <n v="6095"/>
    <n v="98"/>
  </r>
  <r>
    <x v="9"/>
    <s v="Katowice - Pyrzowice (EPKT)"/>
    <s v="EPKT"/>
    <n v="0.93266331658291457"/>
    <n v="4975"/>
    <n v="335"/>
  </r>
  <r>
    <x v="9"/>
    <s v="Lublin (EPLB)"/>
    <s v="EPLB"/>
    <n v="0.9760956175298805"/>
    <n v="251"/>
    <n v="6"/>
  </r>
  <r>
    <x v="9"/>
    <s v="Lodz - Lublinek (EPLL)"/>
    <s v="EPLL"/>
    <n v="0.93706293706293708"/>
    <n v="286"/>
    <n v="18"/>
  </r>
  <r>
    <x v="9"/>
    <s v="Warszawa/ Modlin (EPMO)"/>
    <s v="EPMO"/>
    <n v="0.98128654970760232"/>
    <n v="1710"/>
    <n v="32"/>
  </r>
  <r>
    <x v="9"/>
    <s v="Poznan - Lawica (EPPO)"/>
    <s v="EPPO"/>
    <n v="0.96845878136200714"/>
    <n v="2790"/>
    <n v="88"/>
  </r>
  <r>
    <x v="9"/>
    <s v="Radom (EPRA)"/>
    <s v="EPRA"/>
    <n v="0.98159509202453987"/>
    <n v="163"/>
    <n v="3"/>
  </r>
  <r>
    <x v="9"/>
    <s v="Rzeszow - Jasionka (EPRZ)"/>
    <s v="EPRZ"/>
    <n v="0.97015961138098539"/>
    <n v="1441"/>
    <n v="43"/>
  </r>
  <r>
    <x v="9"/>
    <s v="Szczecin - Goleniów (EPSC)"/>
    <s v="EPSC"/>
    <n v="0.94666666666666666"/>
    <n v="375"/>
    <n v="20"/>
  </r>
  <r>
    <x v="9"/>
    <s v="Olsztyn-Mazury (EPSY)"/>
    <s v="EPSY"/>
    <n v="0.97619047619047616"/>
    <n v="84"/>
    <n v="2"/>
  </r>
  <r>
    <x v="9"/>
    <s v="Warszawa/ Chopina (EPWA)"/>
    <s v="EPWA"/>
    <n v="0.97467419051457749"/>
    <n v="14886"/>
    <n v="377"/>
  </r>
  <r>
    <x v="9"/>
    <s v="Wroclaw/ Strachowice (EPWR)"/>
    <s v="EPWR"/>
    <n v="0.93090038887227045"/>
    <n v="3343"/>
    <n v="231"/>
  </r>
  <r>
    <x v="9"/>
    <s v="Zielona Gora - Babimost (EPZG)"/>
    <s v="EPZG"/>
    <n v="0.91666666666666663"/>
    <n v="60"/>
    <n v="5"/>
  </r>
  <r>
    <x v="10"/>
    <s v="Stockholm/ Arlanda (ESSA)"/>
    <s v="ESSA"/>
    <n v="0.97932569974554706"/>
    <n v="12576"/>
    <n v="260"/>
  </r>
  <r>
    <x v="11"/>
    <s v="Liepaja (EVLA)"/>
    <s v="EVLA"/>
    <n v="1"/>
    <n v="1"/>
    <n v="0"/>
  </r>
  <r>
    <x v="11"/>
    <s v="Riga (EVRA)"/>
    <s v="EVRA"/>
    <n v="0.99459459459459465"/>
    <n v="3885"/>
    <n v="21"/>
  </r>
  <r>
    <x v="11"/>
    <s v="Ventspils (EVVA)"/>
    <s v="EVVA"/>
    <m/>
    <m/>
    <m/>
  </r>
  <r>
    <x v="12"/>
    <s v="Gran Canaria (GCLP)"/>
    <s v="GCLP"/>
    <n v="0.95933014354066981"/>
    <n v="7106"/>
    <n v="289"/>
  </r>
  <r>
    <x v="12"/>
    <s v="Alicante (LEAL)"/>
    <s v="LEAL"/>
    <n v="0.99279765923925278"/>
    <n v="13329"/>
    <n v="96"/>
  </r>
  <r>
    <x v="12"/>
    <s v="Barcelona (LEBL)"/>
    <s v="LEBL"/>
    <n v="0.99220344654508952"/>
    <n v="29885"/>
    <n v="233"/>
  </r>
  <r>
    <x v="12"/>
    <s v="Ibiza (LEIB)"/>
    <s v="LEIB"/>
    <n v="0.99566545167963749"/>
    <n v="10151"/>
    <n v="44"/>
  </r>
  <r>
    <x v="12"/>
    <s v="Madrid/ Barajas (LEMD)"/>
    <s v="LEMD"/>
    <n v="0.97176940853163452"/>
    <n v="32022"/>
    <n v="904"/>
  </r>
  <r>
    <x v="12"/>
    <s v="Málaga (LEMG)"/>
    <s v="LEMG"/>
    <n v="0.94799173230545775"/>
    <n v="17901"/>
    <n v="931"/>
  </r>
  <r>
    <x v="12"/>
    <s v="Palma de Mallorca (LEPA)"/>
    <s v="LEPA"/>
    <n v="0.98971590178686208"/>
    <n v="31116"/>
    <n v="320"/>
  </r>
  <r>
    <x v="13"/>
    <s v="Albert-Bray (LFAQ)"/>
    <s v="LFAQ"/>
    <n v="0.84722222222222221"/>
    <n v="72"/>
    <n v="11"/>
  </r>
  <r>
    <x v="13"/>
    <s v="Agen-La Garenne (LFBA)"/>
    <s v="LFBA"/>
    <n v="0.5"/>
    <n v="2"/>
    <n v="1"/>
  </r>
  <r>
    <x v="13"/>
    <s v="Bordeaux-Mérignac (LFBD)"/>
    <s v="LFBD"/>
    <n v="0.90614834092387764"/>
    <n v="6148"/>
    <n v="577"/>
  </r>
  <r>
    <x v="13"/>
    <s v="Bergerac-Roumanière (LFBE)"/>
    <s v="LFBE"/>
    <n v="0.90189873417721522"/>
    <n v="632"/>
    <n v="62"/>
  </r>
  <r>
    <x v="13"/>
    <s v="La Rochelle-Ile de Ré (LFBH)"/>
    <s v="LFBH"/>
    <n v="0.89420654911838793"/>
    <n v="397"/>
    <n v="42"/>
  </r>
  <r>
    <x v="13"/>
    <s v="Poitiers-Biard (LFBI)"/>
    <s v="LFBI"/>
    <n v="0.72350230414746541"/>
    <n v="217"/>
    <n v="60"/>
  </r>
  <r>
    <x v="13"/>
    <s v="Limoges-Bellegarde (LFBL)"/>
    <s v="LFBL"/>
    <n v="0.8867924528301887"/>
    <n v="424"/>
    <n v="48"/>
  </r>
  <r>
    <x v="13"/>
    <s v="Toulouse-Blagnac (LFBO)"/>
    <s v="LFBO"/>
    <n v="0.88491360212671688"/>
    <n v="9028"/>
    <n v="1039"/>
  </r>
  <r>
    <x v="13"/>
    <s v="Pau-Pyrénées (LFBP)"/>
    <s v="LFBP"/>
    <n v="0.89497716894977164"/>
    <n v="657"/>
    <n v="69"/>
  </r>
  <r>
    <x v="13"/>
    <s v="Tarbes-Lourdes Pyrénées (LFBT)"/>
    <s v="LFBT"/>
    <n v="0.89726918075422624"/>
    <n v="769"/>
    <n v="79"/>
  </r>
  <r>
    <x v="13"/>
    <s v="Biarritz-Bayonne-Anglet (LFBZ)"/>
    <s v="LFBZ"/>
    <n v="0.92051905920519062"/>
    <n v="1233"/>
    <n v="98"/>
  </r>
  <r>
    <x v="13"/>
    <s v="Rodez-Marcillac (LFCR)"/>
    <s v="LFCR"/>
    <n v="0.91836734693877553"/>
    <n v="294"/>
    <n v="24"/>
  </r>
  <r>
    <x v="13"/>
    <s v="Dôle-Tavaux (LFGJ)"/>
    <s v="LFGJ"/>
    <n v="0.8455056179775281"/>
    <n v="356"/>
    <n v="55"/>
  </r>
  <r>
    <x v="13"/>
    <s v="Metz-Nancy-Lorraine (LFJL)"/>
    <s v="LFJL"/>
    <n v="0.87394957983193278"/>
    <n v="476"/>
    <n v="60"/>
  </r>
  <r>
    <x v="13"/>
    <s v="Bastia-Poretta (LFKB)"/>
    <s v="LFKB"/>
    <n v="0.88528481012658222"/>
    <n v="2528"/>
    <n v="290"/>
  </r>
  <r>
    <x v="13"/>
    <s v="Calvi-Sainte-Catherine (LFKC)"/>
    <s v="LFKC"/>
    <n v="0.90417136414881627"/>
    <n v="887"/>
    <n v="85"/>
  </r>
  <r>
    <x v="13"/>
    <s v="Figari-Sud Corse (LFKF)"/>
    <s v="LFKF"/>
    <n v="0.91917454858125536"/>
    <n v="2326"/>
    <n v="188"/>
  </r>
  <r>
    <x v="13"/>
    <s v="Ajaccio-Napoléon-Bonaparte (LFKJ)"/>
    <s v="LFKJ"/>
    <n v="0.87673738112655453"/>
    <n v="2734"/>
    <n v="337"/>
  </r>
  <r>
    <x v="13"/>
    <s v="Chambéry-Aix-les-Bains (LFLB)"/>
    <s v="LFLB"/>
    <n v="0.80687093779015784"/>
    <n v="1077"/>
    <n v="208"/>
  </r>
  <r>
    <x v="13"/>
    <s v="Clermont-Ferrand-Auvergne (LFLC)"/>
    <s v="LFLC"/>
    <n v="0.86818980667838308"/>
    <n v="569"/>
    <n v="75"/>
  </r>
  <r>
    <x v="13"/>
    <s v="Lyon-Saint-Exupéry (LFLL)"/>
    <s v="LFLL"/>
    <n v="0.87338319401671805"/>
    <n v="11365"/>
    <n v="1439"/>
  </r>
  <r>
    <x v="13"/>
    <s v="Annecy-Meythet (LFLP)"/>
    <s v="LFLP"/>
    <n v="0.88983050847457623"/>
    <n v="472"/>
    <n v="52"/>
  </r>
  <r>
    <x v="13"/>
    <s v="Grenoble-Isère (LFLS)"/>
    <s v="LFLS"/>
    <n v="0.89602053915275992"/>
    <n v="779"/>
    <n v="81"/>
  </r>
  <r>
    <x v="13"/>
    <s v="Châteauroux-Déols (LFLX)"/>
    <s v="LFLX"/>
    <n v="0.91189427312775329"/>
    <n v="227"/>
    <n v="20"/>
  </r>
  <r>
    <x v="13"/>
    <s v="Lyon-Bron (LFLY)"/>
    <s v="LFLY"/>
    <n v="0.91343669250645998"/>
    <n v="774"/>
    <n v="67"/>
  </r>
  <r>
    <x v="13"/>
    <s v="Cannes-Mandelieu (LFMD)"/>
    <s v="LFMD"/>
    <n v="0.95481263776634828"/>
    <n v="2722"/>
    <n v="123"/>
  </r>
  <r>
    <x v="13"/>
    <s v="Saint-Etienne-Bouthéon (LFMH)"/>
    <s v="LFMH"/>
    <n v="0.9375"/>
    <n v="96"/>
    <n v="6"/>
  </r>
  <r>
    <x v="13"/>
    <s v="Istres-Le Tubé (LFMI)"/>
    <s v="LFMI"/>
    <n v="0.82051282051282048"/>
    <n v="312"/>
    <n v="56"/>
  </r>
  <r>
    <x v="13"/>
    <s v="Carcassonne-Salvaza (LFMK)"/>
    <s v="LFMK"/>
    <n v="0.88497652582159625"/>
    <n v="426"/>
    <n v="49"/>
  </r>
  <r>
    <x v="13"/>
    <s v="Marseille-Provence (LFML)"/>
    <s v="LFML"/>
    <n v="0.82493843743004258"/>
    <n v="13401"/>
    <n v="2346"/>
  </r>
  <r>
    <x v="13"/>
    <s v="Nice-Côte d’Azur (LFMN)"/>
    <s v="LFMN"/>
    <n v="0.87605445913603019"/>
    <n v="25487"/>
    <n v="3159"/>
  </r>
  <r>
    <x v="13"/>
    <s v="Perpignan-Rivesaltes (LFMP)"/>
    <s v="LFMP"/>
    <n v="0.84752104770813841"/>
    <n v="1069"/>
    <n v="163"/>
  </r>
  <r>
    <x v="13"/>
    <s v="Montpellier-Méditerranée (LFMT)"/>
    <s v="LFMT"/>
    <n v="0.88096839273705452"/>
    <n v="2974"/>
    <n v="354"/>
  </r>
  <r>
    <x v="13"/>
    <s v="Béziers-Vias (LFMU)"/>
    <s v="LFMU"/>
    <n v="0.8302583025830258"/>
    <n v="542"/>
    <n v="92"/>
  </r>
  <r>
    <x v="13"/>
    <s v="Avignon-Caumont (LFMV)"/>
    <s v="LFMV"/>
    <n v="0.93351800554016617"/>
    <n v="722"/>
    <n v="48"/>
  </r>
  <r>
    <x v="13"/>
    <s v="Beauvais-Tillé (LFOB)"/>
    <s v="LFOB"/>
    <n v="0.89147577919639509"/>
    <n v="5326"/>
    <n v="578"/>
  </r>
  <r>
    <x v="13"/>
    <s v="Châlons-Vatry (LFOK)"/>
    <s v="LFOK"/>
    <n v="0.8623376623376624"/>
    <n v="385"/>
    <n v="53"/>
  </r>
  <r>
    <x v="13"/>
    <s v="Rouen (LFOP)"/>
    <s v="LFOP"/>
    <n v="0.83271375464684017"/>
    <n v="538"/>
    <n v="90"/>
  </r>
  <r>
    <x v="13"/>
    <s v="Tours-Val de Loire (LFOT)"/>
    <s v="LFOT"/>
    <n v="0.88739946380697055"/>
    <n v="746"/>
    <n v="84"/>
  </r>
  <r>
    <x v="13"/>
    <s v="Paris-Le Bourget (LFPB)"/>
    <s v="LFPB"/>
    <n v="0.9678800856531049"/>
    <n v="7939"/>
    <n v="255"/>
  </r>
  <r>
    <x v="13"/>
    <s v="Paris-Charles-de-Gaulle (LFPG)"/>
    <s v="LFPG"/>
    <n v="0.94771940047262959"/>
    <n v="61782"/>
    <n v="3230"/>
  </r>
  <r>
    <x v="13"/>
    <s v="Toussus-le-Noble (LFPN)"/>
    <s v="LFPN"/>
    <n v="0.87683823529411764"/>
    <n v="1632"/>
    <n v="201"/>
  </r>
  <r>
    <x v="13"/>
    <s v="Paris-Orly (LFPO)"/>
    <s v="LFPO"/>
    <n v="0.88916776224054817"/>
    <n v="25101"/>
    <n v="2782"/>
  </r>
  <r>
    <x v="13"/>
    <s v="Lille-Lesquin (LFQQ)"/>
    <s v="LFQQ"/>
    <n v="0.91335372069317022"/>
    <n v="2943"/>
    <n v="255"/>
  </r>
  <r>
    <x v="13"/>
    <s v="Brest-Bretagne (LFRB)"/>
    <s v="LFRB"/>
    <n v="0.80492424242424243"/>
    <n v="1056"/>
    <n v="206"/>
  </r>
  <r>
    <x v="13"/>
    <s v="Dinard-Pleurtuit-Saint-Malo (LFRD)"/>
    <s v="LFRD"/>
    <n v="0.90361445783132532"/>
    <n v="166"/>
    <n v="16"/>
  </r>
  <r>
    <x v="13"/>
    <s v="Deauville-Normandie (LFRG)"/>
    <s v="LFRG"/>
    <n v="0.86399999999999999"/>
    <n v="875"/>
    <n v="119"/>
  </r>
  <r>
    <x v="13"/>
    <s v="Lorient-Lann Bihoué (LFRH)"/>
    <s v="LFRH"/>
    <n v="0.87969924812030076"/>
    <n v="266"/>
    <n v="32"/>
  </r>
  <r>
    <x v="13"/>
    <s v="Caen-Carpiquet (LFRK)"/>
    <s v="LFRK"/>
    <n v="0.93351800554016617"/>
    <n v="1444"/>
    <n v="96"/>
  </r>
  <r>
    <x v="13"/>
    <s v="Rennes-Saint-Jacques (LFRN)"/>
    <s v="LFRN"/>
    <n v="0.9189614476789929"/>
    <n v="1271"/>
    <n v="103"/>
  </r>
  <r>
    <x v="13"/>
    <s v="Quimper-Pluguffan (LFRQ)"/>
    <s v="LFRQ"/>
    <n v="0.92146596858638741"/>
    <n v="191"/>
    <n v="15"/>
  </r>
  <r>
    <x v="13"/>
    <s v="Nantes-Atlantique (LFRS)"/>
    <s v="LFRS"/>
    <n v="0.92527287993282958"/>
    <n v="5955"/>
    <n v="445"/>
  </r>
  <r>
    <x v="13"/>
    <s v="Saint-Nazaire-Montoir (LFRZ)"/>
    <s v="LFRZ"/>
    <n v="0.93728222996515675"/>
    <n v="287"/>
    <n v="18"/>
  </r>
  <r>
    <x v="13"/>
    <s v="Bâle-Mulhouse (LFSB)"/>
    <s v="LFSB"/>
    <n v="0.88806370794559775"/>
    <n v="11176"/>
    <n v="1251"/>
  </r>
  <r>
    <x v="13"/>
    <s v="Brive-Souillac (LFSL)"/>
    <s v="LFSL"/>
    <n v="0.93821510297482835"/>
    <n v="437"/>
    <n v="27"/>
  </r>
  <r>
    <x v="13"/>
    <s v="Strasbourg-Entzheim (LFST)"/>
    <s v="LFST"/>
    <n v="0.89516129032258063"/>
    <n v="1488"/>
    <n v="156"/>
  </r>
  <r>
    <x v="13"/>
    <s v="Hyères-Le Palyvestre (LFTH)"/>
    <s v="LFTH"/>
    <n v="0.89172862453531598"/>
    <n v="2152"/>
    <n v="233"/>
  </r>
  <r>
    <x v="13"/>
    <s v="Nîmes-Garons (LFTW)"/>
    <s v="LFTW"/>
    <n v="0.90836012861736337"/>
    <n v="622"/>
    <n v="57"/>
  </r>
  <r>
    <x v="14"/>
    <s v="Athens (LGAV)"/>
    <s v="LGAV"/>
    <n v="0.94333580842769627"/>
    <n v="21548"/>
    <n v="1221"/>
  </r>
  <r>
    <x v="15"/>
    <s v="Budapest/ Ferihegy (LHBP)"/>
    <s v="LHBP"/>
    <n v="0.96229141082135372"/>
    <n v="13843"/>
    <n v="522"/>
  </r>
  <r>
    <x v="16"/>
    <s v="Milan/ Malpensa (LIMC)"/>
    <s v="LIMC"/>
    <n v="0.97558871732942287"/>
    <n v="23186"/>
    <n v="566"/>
  </r>
  <r>
    <x v="16"/>
    <s v="Bergamo (LIME)"/>
    <s v="LIME"/>
    <n v="0.92578884056629962"/>
    <n v="10807"/>
    <n v="802"/>
  </r>
  <r>
    <x v="16"/>
    <s v="Milan/ Linate (LIML)"/>
    <s v="LIML"/>
    <n v="0.98037694013303767"/>
    <n v="9020"/>
    <n v="177"/>
  </r>
  <r>
    <x v="16"/>
    <s v="Venice (LIPZ)"/>
    <s v="LIPZ"/>
    <n v="0.93949044585987262"/>
    <n v="12246"/>
    <n v="741"/>
  </r>
  <r>
    <x v="16"/>
    <s v="Rome/Fiumicino (LIRF)"/>
    <s v="LIRF"/>
    <n v="0.95459933617828352"/>
    <n v="25308"/>
    <n v="1149"/>
  </r>
  <r>
    <x v="17"/>
    <s v="Prague (LKPR)"/>
    <s v="LKPR"/>
    <n v="0.97086801426872771"/>
    <n v="16820"/>
    <n v="490"/>
  </r>
  <r>
    <x v="18"/>
    <s v="Malta (LMML)"/>
    <s v="LMML"/>
    <n v="0.96357409713574094"/>
    <n v="6424"/>
    <n v="234"/>
  </r>
  <r>
    <x v="19"/>
    <s v="Graz (LOWG)"/>
    <s v="LOWG"/>
    <n v="0.99180887372013649"/>
    <n v="1465"/>
    <n v="12"/>
  </r>
  <r>
    <x v="19"/>
    <s v="Innsbruck (LOWI)"/>
    <s v="LOWI"/>
    <n v="0.95214521452145218"/>
    <n v="2424"/>
    <n v="116"/>
  </r>
  <r>
    <x v="19"/>
    <s v="Klagenfurt (LOWK)"/>
    <s v="LOWK"/>
    <n v="0.98333333333333328"/>
    <n v="480"/>
    <n v="8"/>
  </r>
  <r>
    <x v="19"/>
    <s v="Linz (LOWL)"/>
    <s v="LOWL"/>
    <n v="0.98343079922027288"/>
    <n v="1026"/>
    <n v="17"/>
  </r>
  <r>
    <x v="19"/>
    <s v="Salzburg (LOWS)"/>
    <s v="LOWS"/>
    <n v="0.96301925025329282"/>
    <n v="3948"/>
    <n v="146"/>
  </r>
  <r>
    <x v="19"/>
    <s v="Vienna (LOWW)"/>
    <s v="LOWW"/>
    <n v="0.99365433562288619"/>
    <n v="28681"/>
    <n v="182"/>
  </r>
  <r>
    <x v="20"/>
    <s v="Santa Maria (LPAZ)"/>
    <s v="LPAZ"/>
    <n v="0.90476190476190477"/>
    <n v="42"/>
    <n v="4"/>
  </r>
  <r>
    <x v="20"/>
    <s v="Cascais (LPCS)"/>
    <s v="LPCS"/>
    <n v="0.9726858877086495"/>
    <n v="659"/>
    <n v="18"/>
  </r>
  <r>
    <x v="20"/>
    <s v="Flores (LPFL)"/>
    <s v="LPFL"/>
    <m/>
    <m/>
    <m/>
  </r>
  <r>
    <x v="20"/>
    <s v="Faro (LPFR)"/>
    <s v="LPFR"/>
    <n v="0.96094247505837405"/>
    <n v="9422"/>
    <n v="368"/>
  </r>
  <r>
    <x v="20"/>
    <s v="Horta (LPHR)"/>
    <s v="LPHR"/>
    <n v="0.97267759562841527"/>
    <n v="183"/>
    <n v="5"/>
  </r>
  <r>
    <x v="20"/>
    <s v="Madeira (LPMA)"/>
    <s v="LPMA"/>
    <n v="0.97374131944444442"/>
    <n v="4608"/>
    <n v="121"/>
  </r>
  <r>
    <x v="20"/>
    <s v="Ponta Delgada (LPPD)"/>
    <s v="LPPD"/>
    <n v="0.94917330067360683"/>
    <n v="1633"/>
    <n v="83"/>
  </r>
  <r>
    <x v="20"/>
    <s v="Porto (LPPR)"/>
    <s v="LPPR"/>
    <n v="0.95438596491228067"/>
    <n v="13395"/>
    <n v="611"/>
  </r>
  <r>
    <x v="20"/>
    <s v="Porto Santo (LPPS)"/>
    <s v="LPPS"/>
    <n v="0.96113074204946991"/>
    <n v="283"/>
    <n v="11"/>
  </r>
  <r>
    <x v="20"/>
    <s v="Lisbon (LPPT)"/>
    <s v="LPPT"/>
    <n v="0.98988711194731893"/>
    <n v="21260"/>
    <n v="215"/>
  </r>
  <r>
    <x v="21"/>
    <s v="Bucharest/ Băneasa (LRBS)"/>
    <s v="LRBS"/>
    <n v="0.99420289855072463"/>
    <n v="345"/>
    <n v="2"/>
  </r>
  <r>
    <x v="21"/>
    <s v="Bucharest/ Otopeni (LROP)"/>
    <s v="LROP"/>
    <n v="0.99631217838765007"/>
    <n v="11660"/>
    <n v="43"/>
  </r>
  <r>
    <x v="22"/>
    <s v="Geneva (LSGG)"/>
    <s v="LSGG"/>
    <n v="0.93757876165672516"/>
    <n v="23806"/>
    <n v="1486"/>
  </r>
  <r>
    <x v="22"/>
    <s v="Zürich (LSZH)"/>
    <s v="LSZH"/>
    <n v="0.96929154291975428"/>
    <n v="34681"/>
    <n v="10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1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3" sqref="I13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45216</v>
      </c>
      <c r="C2" s="8" t="s">
        <v>5</v>
      </c>
      <c r="D2" s="9">
        <v>45199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15</v>
      </c>
      <c r="F5" s="16"/>
    </row>
    <row r="6" spans="1:6" ht="12.75" customHeight="1" x14ac:dyDescent="0.2">
      <c r="A6" s="42" t="s">
        <v>11</v>
      </c>
      <c r="B6" s="41" t="s">
        <v>12</v>
      </c>
      <c r="C6" s="45" t="s">
        <v>13</v>
      </c>
      <c r="D6" s="46" t="s">
        <v>14</v>
      </c>
      <c r="E6" s="19" t="s">
        <v>8</v>
      </c>
      <c r="F6" s="16"/>
    </row>
    <row r="7" spans="1:6" ht="12.75" customHeight="1" x14ac:dyDescent="0.2">
      <c r="A7" s="41" t="s">
        <v>16</v>
      </c>
      <c r="B7" s="47">
        <v>6</v>
      </c>
      <c r="C7" s="48">
        <v>38024</v>
      </c>
      <c r="D7" s="49">
        <v>481</v>
      </c>
      <c r="E7" s="19">
        <f t="shared" ref="E6:E29" si="0">1-(D7/C7)</f>
        <v>0.98735009467704604</v>
      </c>
      <c r="F7" s="16"/>
    </row>
    <row r="8" spans="1:6" ht="12.75" customHeight="1" x14ac:dyDescent="0.2">
      <c r="A8" s="50" t="s">
        <v>17</v>
      </c>
      <c r="B8" s="51">
        <v>1</v>
      </c>
      <c r="C8" s="52">
        <v>27361</v>
      </c>
      <c r="D8" s="53">
        <v>1183</v>
      </c>
      <c r="E8" s="19">
        <f t="shared" si="0"/>
        <v>0.95676327619604551</v>
      </c>
      <c r="F8" s="16"/>
    </row>
    <row r="9" spans="1:6" ht="12.75" customHeight="1" x14ac:dyDescent="0.2">
      <c r="A9" s="50" t="s">
        <v>18</v>
      </c>
      <c r="B9" s="51">
        <v>1</v>
      </c>
      <c r="C9" s="52">
        <v>16820</v>
      </c>
      <c r="D9" s="53">
        <v>490</v>
      </c>
      <c r="E9" s="19">
        <f t="shared" si="0"/>
        <v>0.97086801426872771</v>
      </c>
      <c r="F9" s="16"/>
    </row>
    <row r="10" spans="1:6" ht="12.75" customHeight="1" x14ac:dyDescent="0.2">
      <c r="A10" s="50" t="s">
        <v>19</v>
      </c>
      <c r="B10" s="51">
        <v>1</v>
      </c>
      <c r="C10" s="52">
        <v>17751</v>
      </c>
      <c r="D10" s="53">
        <v>210</v>
      </c>
      <c r="E10" s="19">
        <f t="shared" si="0"/>
        <v>0.98816968058137566</v>
      </c>
      <c r="F10" s="16"/>
    </row>
    <row r="11" spans="1:6" ht="12.75" customHeight="1" x14ac:dyDescent="0.2">
      <c r="A11" s="50" t="s">
        <v>20</v>
      </c>
      <c r="B11" s="51">
        <v>2</v>
      </c>
      <c r="C11" s="52">
        <v>1805</v>
      </c>
      <c r="D11" s="53">
        <v>22</v>
      </c>
      <c r="E11" s="19">
        <f t="shared" si="0"/>
        <v>0.98781163434903052</v>
      </c>
      <c r="F11" s="16"/>
    </row>
    <row r="12" spans="1:6" ht="12.75" customHeight="1" x14ac:dyDescent="0.2">
      <c r="A12" s="50" t="s">
        <v>21</v>
      </c>
      <c r="B12" s="51">
        <v>1</v>
      </c>
      <c r="C12" s="52">
        <v>7257</v>
      </c>
      <c r="D12" s="53">
        <v>341</v>
      </c>
      <c r="E12" s="19">
        <f t="shared" si="0"/>
        <v>0.95301088604106377</v>
      </c>
      <c r="F12" s="16"/>
    </row>
    <row r="13" spans="1:6" ht="12.75" customHeight="1" x14ac:dyDescent="0.2">
      <c r="A13" s="50" t="s">
        <v>22</v>
      </c>
      <c r="B13" s="51">
        <v>58</v>
      </c>
      <c r="C13" s="52">
        <v>225972</v>
      </c>
      <c r="D13" s="53">
        <v>21765</v>
      </c>
      <c r="E13" s="19">
        <f t="shared" si="0"/>
        <v>0.90368275715575386</v>
      </c>
      <c r="F13" s="16"/>
    </row>
    <row r="14" spans="1:6" ht="12.75" customHeight="1" x14ac:dyDescent="0.2">
      <c r="A14" s="50" t="s">
        <v>23</v>
      </c>
      <c r="B14" s="51">
        <v>15</v>
      </c>
      <c r="C14" s="52">
        <v>222299</v>
      </c>
      <c r="D14" s="53">
        <v>6373</v>
      </c>
      <c r="E14" s="19">
        <f t="shared" si="0"/>
        <v>0.9713314049995726</v>
      </c>
      <c r="F14" s="16"/>
    </row>
    <row r="15" spans="1:6" ht="12.75" customHeight="1" x14ac:dyDescent="0.2">
      <c r="A15" s="50" t="s">
        <v>24</v>
      </c>
      <c r="B15" s="51">
        <v>1</v>
      </c>
      <c r="C15" s="52">
        <v>21548</v>
      </c>
      <c r="D15" s="53">
        <v>1221</v>
      </c>
      <c r="E15" s="19">
        <f t="shared" si="0"/>
        <v>0.94333580842769627</v>
      </c>
      <c r="F15" s="16"/>
    </row>
    <row r="16" spans="1:6" ht="12.75" customHeight="1" x14ac:dyDescent="0.2">
      <c r="A16" s="50" t="s">
        <v>25</v>
      </c>
      <c r="B16" s="51">
        <v>1</v>
      </c>
      <c r="C16" s="52">
        <v>13843</v>
      </c>
      <c r="D16" s="53">
        <v>522</v>
      </c>
      <c r="E16" s="19">
        <f t="shared" si="0"/>
        <v>0.96229141082135372</v>
      </c>
      <c r="F16" s="16"/>
    </row>
    <row r="17" spans="1:6" ht="12.75" customHeight="1" x14ac:dyDescent="0.2">
      <c r="A17" s="50" t="s">
        <v>26</v>
      </c>
      <c r="B17" s="51">
        <v>3</v>
      </c>
      <c r="C17" s="52">
        <v>23663</v>
      </c>
      <c r="D17" s="53">
        <v>879</v>
      </c>
      <c r="E17" s="19">
        <f t="shared" si="0"/>
        <v>0.96285339982250773</v>
      </c>
      <c r="F17" s="16"/>
    </row>
    <row r="18" spans="1:6" ht="12.75" customHeight="1" x14ac:dyDescent="0.2">
      <c r="A18" s="50" t="s">
        <v>27</v>
      </c>
      <c r="B18" s="51">
        <v>5</v>
      </c>
      <c r="C18" s="52">
        <v>80567</v>
      </c>
      <c r="D18" s="53">
        <v>3435</v>
      </c>
      <c r="E18" s="19">
        <f t="shared" si="0"/>
        <v>0.95736467784576806</v>
      </c>
      <c r="F18" s="16"/>
    </row>
    <row r="19" spans="1:6" ht="12.75" customHeight="1" x14ac:dyDescent="0.2">
      <c r="A19" s="50" t="s">
        <v>28</v>
      </c>
      <c r="B19" s="51">
        <v>2</v>
      </c>
      <c r="C19" s="52">
        <v>3886</v>
      </c>
      <c r="D19" s="53">
        <v>21</v>
      </c>
      <c r="E19" s="19">
        <f t="shared" si="0"/>
        <v>0.99459598558929485</v>
      </c>
      <c r="F19" s="16"/>
    </row>
    <row r="20" spans="1:6" ht="12.75" customHeight="1" x14ac:dyDescent="0.2">
      <c r="A20" s="50" t="s">
        <v>29</v>
      </c>
      <c r="B20" s="51">
        <v>1</v>
      </c>
      <c r="C20" s="52">
        <v>9819</v>
      </c>
      <c r="D20" s="53">
        <v>492</v>
      </c>
      <c r="E20" s="19">
        <f t="shared" si="0"/>
        <v>0.94989306446684996</v>
      </c>
      <c r="F20" s="16"/>
    </row>
    <row r="21" spans="1:6" ht="12.75" customHeight="1" x14ac:dyDescent="0.2">
      <c r="A21" s="50" t="s">
        <v>30</v>
      </c>
      <c r="B21" s="51">
        <v>1</v>
      </c>
      <c r="C21" s="52">
        <v>6424</v>
      </c>
      <c r="D21" s="53">
        <v>234</v>
      </c>
      <c r="E21" s="19">
        <f t="shared" si="0"/>
        <v>0.96357409713574094</v>
      </c>
      <c r="F21" s="16"/>
    </row>
    <row r="22" spans="1:6" ht="12.75" customHeight="1" x14ac:dyDescent="0.2">
      <c r="A22" s="50" t="s">
        <v>31</v>
      </c>
      <c r="B22" s="51">
        <v>4</v>
      </c>
      <c r="C22" s="52">
        <v>50550</v>
      </c>
      <c r="D22" s="53">
        <v>733</v>
      </c>
      <c r="E22" s="19">
        <f t="shared" si="0"/>
        <v>0.9854995054401583</v>
      </c>
      <c r="F22" s="16"/>
    </row>
    <row r="23" spans="1:6" ht="12.75" customHeight="1" x14ac:dyDescent="0.2">
      <c r="A23" s="50" t="s">
        <v>32</v>
      </c>
      <c r="B23" s="51">
        <v>4</v>
      </c>
      <c r="C23" s="52">
        <v>17329</v>
      </c>
      <c r="D23" s="53">
        <v>132</v>
      </c>
      <c r="E23" s="19">
        <f t="shared" si="0"/>
        <v>0.99238271106238096</v>
      </c>
      <c r="F23" s="16"/>
    </row>
    <row r="24" spans="1:6" ht="12.75" customHeight="1" x14ac:dyDescent="0.2">
      <c r="A24" s="50" t="s">
        <v>33</v>
      </c>
      <c r="B24" s="51">
        <v>15</v>
      </c>
      <c r="C24" s="52">
        <v>40184</v>
      </c>
      <c r="D24" s="53">
        <v>1367</v>
      </c>
      <c r="E24" s="19">
        <f t="shared" si="0"/>
        <v>0.96598148516822613</v>
      </c>
      <c r="F24" s="16"/>
    </row>
    <row r="25" spans="1:6" ht="12.75" customHeight="1" x14ac:dyDescent="0.2">
      <c r="A25" s="50" t="s">
        <v>34</v>
      </c>
      <c r="B25" s="51">
        <v>9</v>
      </c>
      <c r="C25" s="52">
        <v>51485</v>
      </c>
      <c r="D25" s="53">
        <v>1436</v>
      </c>
      <c r="E25" s="19">
        <f t="shared" si="0"/>
        <v>0.97210838108186848</v>
      </c>
      <c r="F25" s="16"/>
    </row>
    <row r="26" spans="1:6" ht="12.75" customHeight="1" x14ac:dyDescent="0.2">
      <c r="A26" s="50" t="s">
        <v>35</v>
      </c>
      <c r="B26" s="51">
        <v>2</v>
      </c>
      <c r="C26" s="52">
        <v>12005</v>
      </c>
      <c r="D26" s="53">
        <v>45</v>
      </c>
      <c r="E26" s="19">
        <f t="shared" si="0"/>
        <v>0.99625156184922947</v>
      </c>
      <c r="F26" s="16"/>
    </row>
    <row r="27" spans="1:6" ht="12.75" customHeight="1" x14ac:dyDescent="0.2">
      <c r="A27" s="50" t="s">
        <v>36</v>
      </c>
      <c r="B27" s="51">
        <v>7</v>
      </c>
      <c r="C27" s="52">
        <v>141510</v>
      </c>
      <c r="D27" s="53">
        <v>2817</v>
      </c>
      <c r="E27" s="19">
        <f t="shared" si="0"/>
        <v>0.98009327962688153</v>
      </c>
      <c r="F27" s="16"/>
    </row>
    <row r="28" spans="1:6" ht="12.75" customHeight="1" x14ac:dyDescent="0.2">
      <c r="A28" s="50" t="s">
        <v>37</v>
      </c>
      <c r="B28" s="51">
        <v>1</v>
      </c>
      <c r="C28" s="52">
        <v>12576</v>
      </c>
      <c r="D28" s="53">
        <v>260</v>
      </c>
      <c r="E28" s="19">
        <f t="shared" si="0"/>
        <v>0.97932569974554706</v>
      </c>
      <c r="F28" s="16"/>
    </row>
    <row r="29" spans="1:6" ht="12.75" customHeight="1" x14ac:dyDescent="0.2">
      <c r="A29" s="54" t="s">
        <v>38</v>
      </c>
      <c r="B29" s="55">
        <v>2</v>
      </c>
      <c r="C29" s="56">
        <v>58487</v>
      </c>
      <c r="D29" s="57">
        <v>2551</v>
      </c>
      <c r="E29" s="19">
        <f t="shared" si="0"/>
        <v>0.95638346983090261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45216</v>
      </c>
      <c r="C2" s="8" t="s">
        <v>5</v>
      </c>
      <c r="D2" s="9">
        <f>APT_ATFM_ADH_LOC!D2</f>
        <v>45199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9</v>
      </c>
      <c r="F3" s="24" t="s">
        <v>9</v>
      </c>
    </row>
    <row r="4" spans="1:6" ht="12.75" customHeight="1" x14ac:dyDescent="0.2">
      <c r="A4" s="25" t="str">
        <f>APT_ATFM_ADH_LOC!A4</f>
        <v>Period: JAN-SEP</v>
      </c>
      <c r="B4" s="15"/>
      <c r="C4" s="15"/>
      <c r="D4" s="15"/>
      <c r="E4" s="15"/>
      <c r="F4" s="15"/>
    </row>
    <row r="5" spans="1:6" ht="12.75" customHeight="1" x14ac:dyDescent="0.2">
      <c r="A5" s="26" t="s">
        <v>11</v>
      </c>
      <c r="B5" s="27" t="s">
        <v>39</v>
      </c>
      <c r="C5" s="26" t="s">
        <v>40</v>
      </c>
      <c r="D5" s="26" t="s">
        <v>15</v>
      </c>
      <c r="E5" s="26" t="s">
        <v>13</v>
      </c>
      <c r="F5" s="26" t="s">
        <v>14</v>
      </c>
    </row>
    <row r="6" spans="1:6" ht="12.75" customHeight="1" x14ac:dyDescent="0.2">
      <c r="A6" s="28" t="s">
        <v>17</v>
      </c>
      <c r="B6" s="29" t="s">
        <v>41</v>
      </c>
      <c r="C6" s="28" t="s">
        <v>42</v>
      </c>
      <c r="D6" s="30">
        <f t="shared" ref="D6:D55" si="0">1-(F6/E6)</f>
        <v>0.95676327619604551</v>
      </c>
      <c r="E6" s="31">
        <v>27361</v>
      </c>
      <c r="F6" s="31">
        <v>1183</v>
      </c>
    </row>
    <row r="7" spans="1:6" ht="12.75" customHeight="1" x14ac:dyDescent="0.2">
      <c r="A7" s="28" t="s">
        <v>23</v>
      </c>
      <c r="B7" s="29" t="s">
        <v>43</v>
      </c>
      <c r="C7" s="28" t="s">
        <v>44</v>
      </c>
      <c r="D7" s="30">
        <f t="shared" si="0"/>
        <v>0.99415154382041804</v>
      </c>
      <c r="E7" s="31">
        <v>23254</v>
      </c>
      <c r="F7" s="31">
        <v>136</v>
      </c>
    </row>
    <row r="8" spans="1:6" ht="12.75" customHeight="1" x14ac:dyDescent="0.2">
      <c r="A8" s="28" t="s">
        <v>23</v>
      </c>
      <c r="B8" s="28" t="s">
        <v>45</v>
      </c>
      <c r="C8" s="28" t="s">
        <v>46</v>
      </c>
      <c r="D8" s="30">
        <f t="shared" si="0"/>
        <v>0.98950437317784257</v>
      </c>
      <c r="E8" s="31">
        <v>1715</v>
      </c>
      <c r="F8" s="31">
        <v>18</v>
      </c>
    </row>
    <row r="9" spans="1:6" ht="12.75" customHeight="1" x14ac:dyDescent="0.2">
      <c r="A9" s="28" t="s">
        <v>23</v>
      </c>
      <c r="B9" s="28" t="s">
        <v>47</v>
      </c>
      <c r="C9" s="28" t="s">
        <v>48</v>
      </c>
      <c r="D9" s="30">
        <f t="shared" si="0"/>
        <v>0.97008547008547008</v>
      </c>
      <c r="E9" s="31">
        <v>468</v>
      </c>
      <c r="F9" s="31">
        <v>14</v>
      </c>
    </row>
    <row r="10" spans="1:6" ht="12.75" customHeight="1" x14ac:dyDescent="0.2">
      <c r="A10" s="28" t="s">
        <v>23</v>
      </c>
      <c r="B10" s="28" t="s">
        <v>49</v>
      </c>
      <c r="C10" s="28" t="s">
        <v>50</v>
      </c>
      <c r="D10" s="30">
        <f t="shared" si="0"/>
        <v>0.96161762050911714</v>
      </c>
      <c r="E10" s="31">
        <v>55390</v>
      </c>
      <c r="F10" s="31">
        <v>2126</v>
      </c>
    </row>
    <row r="11" spans="1:6" ht="12.75" customHeight="1" x14ac:dyDescent="0.2">
      <c r="A11" s="28" t="s">
        <v>23</v>
      </c>
      <c r="B11" s="28" t="s">
        <v>51</v>
      </c>
      <c r="C11" s="28" t="s">
        <v>52</v>
      </c>
      <c r="D11" s="30">
        <f t="shared" si="0"/>
        <v>0.97619047619047616</v>
      </c>
      <c r="E11" s="31">
        <v>1932</v>
      </c>
      <c r="F11" s="31">
        <v>46</v>
      </c>
    </row>
    <row r="12" spans="1:6" ht="12.75" customHeight="1" x14ac:dyDescent="0.2">
      <c r="A12" s="28" t="s">
        <v>23</v>
      </c>
      <c r="B12" s="28" t="s">
        <v>53</v>
      </c>
      <c r="C12" s="28" t="s">
        <v>54</v>
      </c>
      <c r="D12" s="30">
        <f t="shared" si="0"/>
        <v>0.97803849043518465</v>
      </c>
      <c r="E12" s="31">
        <v>17303</v>
      </c>
      <c r="F12" s="31">
        <v>380</v>
      </c>
    </row>
    <row r="13" spans="1:6" ht="12.75" customHeight="1" x14ac:dyDescent="0.2">
      <c r="A13" s="28" t="s">
        <v>23</v>
      </c>
      <c r="B13" s="28" t="s">
        <v>55</v>
      </c>
      <c r="C13" s="28" t="s">
        <v>56</v>
      </c>
      <c r="D13" s="30">
        <f t="shared" si="0"/>
        <v>0.9803336145907704</v>
      </c>
      <c r="E13" s="31">
        <v>15407</v>
      </c>
      <c r="F13" s="31">
        <v>303</v>
      </c>
    </row>
    <row r="14" spans="1:6" ht="12.75" customHeight="1" x14ac:dyDescent="0.2">
      <c r="A14" s="28" t="s">
        <v>23</v>
      </c>
      <c r="B14" s="28" t="s">
        <v>57</v>
      </c>
      <c r="C14" s="28" t="s">
        <v>58</v>
      </c>
      <c r="D14" s="30">
        <f t="shared" si="0"/>
        <v>0.98341903271480735</v>
      </c>
      <c r="E14" s="31">
        <v>26838</v>
      </c>
      <c r="F14" s="31">
        <v>445</v>
      </c>
    </row>
    <row r="15" spans="1:6" ht="12.75" customHeight="1" x14ac:dyDescent="0.2">
      <c r="A15" s="28" t="s">
        <v>23</v>
      </c>
      <c r="B15" s="28" t="s">
        <v>59</v>
      </c>
      <c r="C15" s="28" t="s">
        <v>60</v>
      </c>
      <c r="D15" s="30">
        <f t="shared" si="0"/>
        <v>0.95077295718458354</v>
      </c>
      <c r="E15" s="31">
        <v>42111</v>
      </c>
      <c r="F15" s="31">
        <v>2073</v>
      </c>
    </row>
    <row r="16" spans="1:6" ht="12.75" customHeight="1" x14ac:dyDescent="0.2">
      <c r="A16" s="28" t="s">
        <v>23</v>
      </c>
      <c r="B16" s="28" t="s">
        <v>61</v>
      </c>
      <c r="C16" s="28" t="s">
        <v>62</v>
      </c>
      <c r="D16" s="30">
        <f t="shared" si="0"/>
        <v>0.97596153846153844</v>
      </c>
      <c r="E16" s="31">
        <v>6864</v>
      </c>
      <c r="F16" s="31">
        <v>165</v>
      </c>
    </row>
    <row r="17" spans="1:6" ht="12.75" customHeight="1" x14ac:dyDescent="0.2">
      <c r="A17" s="28" t="s">
        <v>23</v>
      </c>
      <c r="B17" s="28" t="s">
        <v>63</v>
      </c>
      <c r="C17" s="28" t="s">
        <v>64</v>
      </c>
      <c r="D17" s="30">
        <f t="shared" si="0"/>
        <v>0.9781011169900059</v>
      </c>
      <c r="E17" s="31">
        <v>6804</v>
      </c>
      <c r="F17" s="31">
        <v>149</v>
      </c>
    </row>
    <row r="18" spans="1:6" ht="12.75" customHeight="1" x14ac:dyDescent="0.2">
      <c r="A18" s="28" t="s">
        <v>23</v>
      </c>
      <c r="B18" s="28" t="s">
        <v>65</v>
      </c>
      <c r="C18" s="28" t="s">
        <v>66</v>
      </c>
      <c r="D18" s="30">
        <f t="shared" si="0"/>
        <v>0.97828863346104722</v>
      </c>
      <c r="E18" s="31">
        <v>783</v>
      </c>
      <c r="F18" s="31">
        <v>17</v>
      </c>
    </row>
    <row r="19" spans="1:6" ht="12.75" customHeight="1" x14ac:dyDescent="0.2">
      <c r="A19" s="28" t="s">
        <v>23</v>
      </c>
      <c r="B19" s="28" t="s">
        <v>67</v>
      </c>
      <c r="C19" s="28" t="s">
        <v>68</v>
      </c>
      <c r="D19" s="30">
        <f t="shared" si="0"/>
        <v>0.98975514059434722</v>
      </c>
      <c r="E19" s="31">
        <v>13763</v>
      </c>
      <c r="F19" s="31">
        <v>141</v>
      </c>
    </row>
    <row r="20" spans="1:6" ht="12.75" customHeight="1" x14ac:dyDescent="0.2">
      <c r="A20" s="28" t="s">
        <v>23</v>
      </c>
      <c r="B20" s="28" t="s">
        <v>69</v>
      </c>
      <c r="C20" s="28" t="s">
        <v>70</v>
      </c>
      <c r="D20" s="30">
        <f t="shared" si="0"/>
        <v>0.96093399191737761</v>
      </c>
      <c r="E20" s="31">
        <v>6681</v>
      </c>
      <c r="F20" s="31">
        <v>261</v>
      </c>
    </row>
    <row r="21" spans="1:6" ht="12.75" customHeight="1" x14ac:dyDescent="0.2">
      <c r="A21" s="28" t="s">
        <v>23</v>
      </c>
      <c r="B21" s="29" t="s">
        <v>71</v>
      </c>
      <c r="C21" s="28" t="s">
        <v>72</v>
      </c>
      <c r="D21" s="30">
        <f t="shared" si="0"/>
        <v>0.96684527796383124</v>
      </c>
      <c r="E21" s="31">
        <v>2986</v>
      </c>
      <c r="F21" s="31">
        <v>99</v>
      </c>
    </row>
    <row r="22" spans="1:6" ht="12.75" customHeight="1" x14ac:dyDescent="0.2">
      <c r="A22" s="28" t="s">
        <v>20</v>
      </c>
      <c r="B22" s="28" t="s">
        <v>73</v>
      </c>
      <c r="C22" s="28" t="s">
        <v>74</v>
      </c>
      <c r="D22" s="30">
        <f t="shared" si="0"/>
        <v>0.98830734966592426</v>
      </c>
      <c r="E22" s="31">
        <v>1796</v>
      </c>
      <c r="F22" s="31">
        <v>21</v>
      </c>
    </row>
    <row r="23" spans="1:6" ht="12.75" customHeight="1" x14ac:dyDescent="0.2">
      <c r="A23" s="28" t="s">
        <v>20</v>
      </c>
      <c r="B23" s="28" t="s">
        <v>75</v>
      </c>
      <c r="C23" s="28" t="s">
        <v>76</v>
      </c>
      <c r="D23" s="30">
        <f t="shared" si="0"/>
        <v>0.88888888888888884</v>
      </c>
      <c r="E23" s="31">
        <v>9</v>
      </c>
      <c r="F23" s="31">
        <v>1</v>
      </c>
    </row>
    <row r="24" spans="1:6" ht="12.75" customHeight="1" x14ac:dyDescent="0.2">
      <c r="A24" s="28" t="s">
        <v>21</v>
      </c>
      <c r="B24" s="28" t="s">
        <v>77</v>
      </c>
      <c r="C24" s="28" t="s">
        <v>78</v>
      </c>
      <c r="D24" s="30">
        <f t="shared" si="0"/>
        <v>0.95301088604106377</v>
      </c>
      <c r="E24" s="31">
        <v>7257</v>
      </c>
      <c r="F24" s="31">
        <v>341</v>
      </c>
    </row>
    <row r="25" spans="1:6" ht="12.75" customHeight="1" x14ac:dyDescent="0.2">
      <c r="A25" s="28" t="s">
        <v>31</v>
      </c>
      <c r="B25" s="29" t="s">
        <v>79</v>
      </c>
      <c r="C25" s="28" t="s">
        <v>80</v>
      </c>
      <c r="D25" s="30">
        <f t="shared" si="0"/>
        <v>0.98505325726186088</v>
      </c>
      <c r="E25" s="31">
        <v>46097</v>
      </c>
      <c r="F25" s="31">
        <v>689</v>
      </c>
    </row>
    <row r="26" spans="1:6" ht="12.75" customHeight="1" x14ac:dyDescent="0.2">
      <c r="A26" s="28" t="s">
        <v>31</v>
      </c>
      <c r="B26" s="28" t="s">
        <v>81</v>
      </c>
      <c r="C26" s="28" t="s">
        <v>82</v>
      </c>
      <c r="D26" s="30">
        <f t="shared" si="0"/>
        <v>0.98843930635838151</v>
      </c>
      <c r="E26" s="31">
        <v>692</v>
      </c>
      <c r="F26" s="31">
        <v>8</v>
      </c>
    </row>
    <row r="27" spans="1:6" ht="12.75" customHeight="1" x14ac:dyDescent="0.2">
      <c r="A27" s="28" t="s">
        <v>31</v>
      </c>
      <c r="B27" s="28" t="s">
        <v>83</v>
      </c>
      <c r="C27" s="28" t="s">
        <v>84</v>
      </c>
      <c r="D27" s="30">
        <f t="shared" si="0"/>
        <v>0.99259259259259258</v>
      </c>
      <c r="E27" s="31">
        <v>405</v>
      </c>
      <c r="F27" s="31">
        <v>3</v>
      </c>
    </row>
    <row r="28" spans="1:6" ht="12.75" customHeight="1" x14ac:dyDescent="0.2">
      <c r="A28" s="28" t="s">
        <v>31</v>
      </c>
      <c r="B28" s="28" t="s">
        <v>85</v>
      </c>
      <c r="C28" s="28" t="s">
        <v>86</v>
      </c>
      <c r="D28" s="30">
        <f t="shared" si="0"/>
        <v>0.99016686531585218</v>
      </c>
      <c r="E28" s="31">
        <v>3356</v>
      </c>
      <c r="F28" s="31">
        <v>33</v>
      </c>
    </row>
    <row r="29" spans="1:6" ht="12.75" customHeight="1" x14ac:dyDescent="0.2">
      <c r="A29" s="28" t="s">
        <v>26</v>
      </c>
      <c r="B29" s="28" t="s">
        <v>87</v>
      </c>
      <c r="C29" s="28" t="s">
        <v>88</v>
      </c>
      <c r="D29" s="30">
        <f t="shared" si="0"/>
        <v>0.96588089330024818</v>
      </c>
      <c r="E29" s="31">
        <v>1612</v>
      </c>
      <c r="F29" s="31">
        <v>55</v>
      </c>
    </row>
    <row r="30" spans="1:6" ht="12.75" customHeight="1" x14ac:dyDescent="0.2">
      <c r="A30" s="28" t="s">
        <v>26</v>
      </c>
      <c r="B30" s="28" t="s">
        <v>89</v>
      </c>
      <c r="C30" s="28" t="s">
        <v>90</v>
      </c>
      <c r="D30" s="30">
        <f t="shared" si="0"/>
        <v>0.96273893055891602</v>
      </c>
      <c r="E30" s="31">
        <v>20665</v>
      </c>
      <c r="F30" s="31">
        <v>770</v>
      </c>
    </row>
    <row r="31" spans="1:6" ht="12.75" customHeight="1" x14ac:dyDescent="0.2">
      <c r="A31" s="28" t="s">
        <v>26</v>
      </c>
      <c r="B31" s="28" t="s">
        <v>91</v>
      </c>
      <c r="C31" s="28" t="s">
        <v>92</v>
      </c>
      <c r="D31" s="30">
        <f t="shared" si="0"/>
        <v>0.96103896103896103</v>
      </c>
      <c r="E31" s="31">
        <v>1386</v>
      </c>
      <c r="F31" s="31">
        <v>54</v>
      </c>
    </row>
    <row r="32" spans="1:6" ht="12.75" customHeight="1" x14ac:dyDescent="0.2">
      <c r="A32" s="28" t="s">
        <v>19</v>
      </c>
      <c r="B32" s="28" t="s">
        <v>93</v>
      </c>
      <c r="C32" s="28" t="s">
        <v>94</v>
      </c>
      <c r="D32" s="30">
        <f t="shared" si="0"/>
        <v>0.98816968058137566</v>
      </c>
      <c r="E32" s="31">
        <v>17751</v>
      </c>
      <c r="F32" s="31">
        <v>210</v>
      </c>
    </row>
    <row r="33" spans="1:6" ht="12.75" customHeight="1" x14ac:dyDescent="0.2">
      <c r="A33" s="28" t="s">
        <v>29</v>
      </c>
      <c r="B33" s="28" t="s">
        <v>95</v>
      </c>
      <c r="C33" s="28" t="s">
        <v>96</v>
      </c>
      <c r="D33" s="30">
        <f t="shared" si="0"/>
        <v>0.94989306446684996</v>
      </c>
      <c r="E33" s="31">
        <v>9819</v>
      </c>
      <c r="F33" s="31">
        <v>492</v>
      </c>
    </row>
    <row r="34" spans="1:6" ht="12.75" customHeight="1" x14ac:dyDescent="0.2">
      <c r="A34" s="28" t="s">
        <v>32</v>
      </c>
      <c r="B34" s="29" t="s">
        <v>97</v>
      </c>
      <c r="C34" s="28" t="s">
        <v>98</v>
      </c>
      <c r="D34" s="30">
        <f t="shared" si="0"/>
        <v>0.98886000742666169</v>
      </c>
      <c r="E34" s="31">
        <v>2693</v>
      </c>
      <c r="F34" s="31">
        <v>30</v>
      </c>
    </row>
    <row r="35" spans="1:6" ht="12.75" customHeight="1" x14ac:dyDescent="0.2">
      <c r="A35" s="28" t="s">
        <v>32</v>
      </c>
      <c r="B35" s="28" t="s">
        <v>99</v>
      </c>
      <c r="C35" s="28" t="s">
        <v>100</v>
      </c>
      <c r="D35" s="30">
        <f t="shared" si="0"/>
        <v>0.99450693172900861</v>
      </c>
      <c r="E35" s="31">
        <v>11469</v>
      </c>
      <c r="F35" s="31">
        <v>63</v>
      </c>
    </row>
    <row r="36" spans="1:6" ht="12.75" customHeight="1" x14ac:dyDescent="0.2">
      <c r="A36" s="28" t="s">
        <v>32</v>
      </c>
      <c r="B36" s="28" t="s">
        <v>101</v>
      </c>
      <c r="C36" s="28" t="s">
        <v>102</v>
      </c>
      <c r="D36" s="30">
        <f t="shared" si="0"/>
        <v>0.99217391304347824</v>
      </c>
      <c r="E36" s="31">
        <v>1150</v>
      </c>
      <c r="F36" s="31">
        <v>9</v>
      </c>
    </row>
    <row r="37" spans="1:6" ht="12.75" customHeight="1" x14ac:dyDescent="0.2">
      <c r="A37" s="28" t="s">
        <v>32</v>
      </c>
      <c r="B37" s="28" t="s">
        <v>103</v>
      </c>
      <c r="C37" s="28" t="s">
        <v>104</v>
      </c>
      <c r="D37" s="30">
        <f t="shared" si="0"/>
        <v>0.98512642538423401</v>
      </c>
      <c r="E37" s="31">
        <v>2017</v>
      </c>
      <c r="F37" s="31">
        <v>30</v>
      </c>
    </row>
    <row r="38" spans="1:6" ht="12.75" customHeight="1" x14ac:dyDescent="0.2">
      <c r="A38" s="28" t="s">
        <v>33</v>
      </c>
      <c r="B38" s="29" t="s">
        <v>105</v>
      </c>
      <c r="C38" s="28" t="s">
        <v>106</v>
      </c>
      <c r="D38" s="30">
        <f t="shared" si="0"/>
        <v>0.978494623655914</v>
      </c>
      <c r="E38" s="31">
        <v>279</v>
      </c>
      <c r="F38" s="31">
        <v>6</v>
      </c>
    </row>
    <row r="39" spans="1:6" ht="12.75" customHeight="1" x14ac:dyDescent="0.2">
      <c r="A39" s="28" t="s">
        <v>33</v>
      </c>
      <c r="B39" s="28" t="s">
        <v>107</v>
      </c>
      <c r="C39" s="28" t="s">
        <v>108</v>
      </c>
      <c r="D39" s="30">
        <f t="shared" si="0"/>
        <v>0.97011027278003481</v>
      </c>
      <c r="E39" s="31">
        <v>3446</v>
      </c>
      <c r="F39" s="31">
        <v>103</v>
      </c>
    </row>
    <row r="40" spans="1:6" ht="12.75" customHeight="1" x14ac:dyDescent="0.2">
      <c r="A40" s="28" t="s">
        <v>33</v>
      </c>
      <c r="B40" s="28" t="s">
        <v>109</v>
      </c>
      <c r="C40" s="28" t="s">
        <v>110</v>
      </c>
      <c r="D40" s="30">
        <f t="shared" si="0"/>
        <v>0.98392124692370797</v>
      </c>
      <c r="E40" s="31">
        <v>6095</v>
      </c>
      <c r="F40" s="31">
        <v>98</v>
      </c>
    </row>
    <row r="41" spans="1:6" ht="12.75" customHeight="1" x14ac:dyDescent="0.2">
      <c r="A41" s="28" t="s">
        <v>33</v>
      </c>
      <c r="B41" s="28" t="s">
        <v>111</v>
      </c>
      <c r="C41" s="28" t="s">
        <v>112</v>
      </c>
      <c r="D41" s="30">
        <f t="shared" si="0"/>
        <v>0.93266331658291457</v>
      </c>
      <c r="E41" s="31">
        <v>4975</v>
      </c>
      <c r="F41" s="31">
        <v>335</v>
      </c>
    </row>
    <row r="42" spans="1:6" ht="12.75" customHeight="1" x14ac:dyDescent="0.2">
      <c r="A42" s="28" t="s">
        <v>33</v>
      </c>
      <c r="B42" s="28" t="s">
        <v>113</v>
      </c>
      <c r="C42" s="28" t="s">
        <v>114</v>
      </c>
      <c r="D42" s="30">
        <f t="shared" si="0"/>
        <v>0.9760956175298805</v>
      </c>
      <c r="E42" s="31">
        <v>251</v>
      </c>
      <c r="F42" s="31">
        <v>6</v>
      </c>
    </row>
    <row r="43" spans="1:6" ht="12.75" customHeight="1" x14ac:dyDescent="0.2">
      <c r="A43" s="28" t="s">
        <v>33</v>
      </c>
      <c r="B43" s="28" t="s">
        <v>115</v>
      </c>
      <c r="C43" s="28" t="s">
        <v>116</v>
      </c>
      <c r="D43" s="30">
        <f t="shared" si="0"/>
        <v>0.93706293706293708</v>
      </c>
      <c r="E43" s="31">
        <v>286</v>
      </c>
      <c r="F43" s="31">
        <v>18</v>
      </c>
    </row>
    <row r="44" spans="1:6" ht="12.75" customHeight="1" x14ac:dyDescent="0.2">
      <c r="A44" s="28" t="s">
        <v>33</v>
      </c>
      <c r="B44" s="28" t="s">
        <v>117</v>
      </c>
      <c r="C44" s="28" t="s">
        <v>118</v>
      </c>
      <c r="D44" s="30">
        <f t="shared" si="0"/>
        <v>0.98128654970760232</v>
      </c>
      <c r="E44" s="31">
        <v>1710</v>
      </c>
      <c r="F44" s="31">
        <v>32</v>
      </c>
    </row>
    <row r="45" spans="1:6" ht="12.75" customHeight="1" x14ac:dyDescent="0.2">
      <c r="A45" s="28" t="s">
        <v>33</v>
      </c>
      <c r="B45" s="28" t="s">
        <v>119</v>
      </c>
      <c r="C45" s="28" t="s">
        <v>120</v>
      </c>
      <c r="D45" s="30">
        <f t="shared" si="0"/>
        <v>0.96845878136200714</v>
      </c>
      <c r="E45" s="31">
        <v>2790</v>
      </c>
      <c r="F45" s="31">
        <v>88</v>
      </c>
    </row>
    <row r="46" spans="1:6" ht="12.75" customHeight="1" x14ac:dyDescent="0.2">
      <c r="A46" s="28" t="s">
        <v>33</v>
      </c>
      <c r="B46" s="28" t="s">
        <v>121</v>
      </c>
      <c r="C46" s="28" t="s">
        <v>122</v>
      </c>
      <c r="D46" s="30">
        <f t="shared" si="0"/>
        <v>0.98159509202453987</v>
      </c>
      <c r="E46" s="31">
        <v>163</v>
      </c>
      <c r="F46" s="31">
        <v>3</v>
      </c>
    </row>
    <row r="47" spans="1:6" ht="12.75" customHeight="1" x14ac:dyDescent="0.2">
      <c r="A47" s="28" t="s">
        <v>33</v>
      </c>
      <c r="B47" s="28" t="s">
        <v>123</v>
      </c>
      <c r="C47" s="28" t="s">
        <v>124</v>
      </c>
      <c r="D47" s="30">
        <f t="shared" si="0"/>
        <v>0.97015961138098539</v>
      </c>
      <c r="E47" s="31">
        <v>1441</v>
      </c>
      <c r="F47" s="31">
        <v>43</v>
      </c>
    </row>
    <row r="48" spans="1:6" ht="12.75" customHeight="1" x14ac:dyDescent="0.2">
      <c r="A48" s="28" t="s">
        <v>33</v>
      </c>
      <c r="B48" s="28" t="s">
        <v>125</v>
      </c>
      <c r="C48" s="28" t="s">
        <v>126</v>
      </c>
      <c r="D48" s="30">
        <f t="shared" si="0"/>
        <v>0.94666666666666666</v>
      </c>
      <c r="E48" s="31">
        <v>375</v>
      </c>
      <c r="F48" s="31">
        <v>20</v>
      </c>
    </row>
    <row r="49" spans="1:6" ht="12.75" customHeight="1" x14ac:dyDescent="0.2">
      <c r="A49" s="28" t="s">
        <v>33</v>
      </c>
      <c r="B49" s="28" t="s">
        <v>127</v>
      </c>
      <c r="C49" s="28" t="s">
        <v>128</v>
      </c>
      <c r="D49" s="30">
        <f t="shared" si="0"/>
        <v>0.97619047619047616</v>
      </c>
      <c r="E49" s="31">
        <v>84</v>
      </c>
      <c r="F49" s="31">
        <v>2</v>
      </c>
    </row>
    <row r="50" spans="1:6" ht="12.75" customHeight="1" x14ac:dyDescent="0.2">
      <c r="A50" s="28" t="s">
        <v>33</v>
      </c>
      <c r="B50" s="28" t="s">
        <v>129</v>
      </c>
      <c r="C50" s="28" t="s">
        <v>130</v>
      </c>
      <c r="D50" s="30">
        <f t="shared" si="0"/>
        <v>0.97467419051457749</v>
      </c>
      <c r="E50" s="31">
        <v>14886</v>
      </c>
      <c r="F50" s="31">
        <v>377</v>
      </c>
    </row>
    <row r="51" spans="1:6" ht="12.75" customHeight="1" x14ac:dyDescent="0.2">
      <c r="A51" s="28" t="s">
        <v>33</v>
      </c>
      <c r="B51" s="28" t="s">
        <v>131</v>
      </c>
      <c r="C51" s="28" t="s">
        <v>132</v>
      </c>
      <c r="D51" s="30">
        <f t="shared" si="0"/>
        <v>0.93090038887227045</v>
      </c>
      <c r="E51" s="31">
        <v>3343</v>
      </c>
      <c r="F51" s="31">
        <v>231</v>
      </c>
    </row>
    <row r="52" spans="1:6" ht="12.75" customHeight="1" x14ac:dyDescent="0.2">
      <c r="A52" s="28" t="s">
        <v>33</v>
      </c>
      <c r="B52" s="28" t="s">
        <v>133</v>
      </c>
      <c r="C52" s="28" t="s">
        <v>134</v>
      </c>
      <c r="D52" s="30">
        <f t="shared" si="0"/>
        <v>0.91666666666666663</v>
      </c>
      <c r="E52" s="31">
        <v>60</v>
      </c>
      <c r="F52" s="31">
        <v>5</v>
      </c>
    </row>
    <row r="53" spans="1:6" ht="12.75" customHeight="1" x14ac:dyDescent="0.2">
      <c r="A53" s="28" t="s">
        <v>37</v>
      </c>
      <c r="B53" s="28" t="s">
        <v>135</v>
      </c>
      <c r="C53" s="28" t="s">
        <v>136</v>
      </c>
      <c r="D53" s="30">
        <f t="shared" si="0"/>
        <v>0.97932569974554706</v>
      </c>
      <c r="E53" s="31">
        <v>12576</v>
      </c>
      <c r="F53" s="31">
        <v>260</v>
      </c>
    </row>
    <row r="54" spans="1:6" ht="12.75" customHeight="1" x14ac:dyDescent="0.2">
      <c r="A54" s="28" t="s">
        <v>28</v>
      </c>
      <c r="B54" s="28" t="s">
        <v>137</v>
      </c>
      <c r="C54" s="28" t="s">
        <v>138</v>
      </c>
      <c r="D54" s="30">
        <f t="shared" si="0"/>
        <v>1</v>
      </c>
      <c r="E54" s="31">
        <v>1</v>
      </c>
      <c r="F54" s="31">
        <v>0</v>
      </c>
    </row>
    <row r="55" spans="1:6" ht="12.75" customHeight="1" x14ac:dyDescent="0.2">
      <c r="A55" s="28" t="s">
        <v>28</v>
      </c>
      <c r="B55" s="28" t="s">
        <v>139</v>
      </c>
      <c r="C55" s="28" t="s">
        <v>140</v>
      </c>
      <c r="D55" s="30">
        <f t="shared" si="0"/>
        <v>0.99459459459459465</v>
      </c>
      <c r="E55" s="31">
        <v>3885</v>
      </c>
      <c r="F55" s="31">
        <v>21</v>
      </c>
    </row>
    <row r="56" spans="1:6" ht="12.75" customHeight="1" x14ac:dyDescent="0.2">
      <c r="A56" s="28" t="s">
        <v>28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36</v>
      </c>
      <c r="B57" s="28" t="s">
        <v>143</v>
      </c>
      <c r="C57" s="28" t="s">
        <v>144</v>
      </c>
      <c r="D57" s="30">
        <f t="shared" ref="D57:D138" si="1">1-(F57/E57)</f>
        <v>0.95933014354066981</v>
      </c>
      <c r="E57" s="31">
        <v>7106</v>
      </c>
      <c r="F57" s="31">
        <v>289</v>
      </c>
    </row>
    <row r="58" spans="1:6" ht="12.75" customHeight="1" x14ac:dyDescent="0.2">
      <c r="A58" s="28" t="s">
        <v>36</v>
      </c>
      <c r="B58" s="29" t="s">
        <v>145</v>
      </c>
      <c r="C58" s="28" t="s">
        <v>146</v>
      </c>
      <c r="D58" s="30">
        <f t="shared" si="1"/>
        <v>0.99279765923925278</v>
      </c>
      <c r="E58" s="31">
        <v>13329</v>
      </c>
      <c r="F58" s="31">
        <v>96</v>
      </c>
    </row>
    <row r="59" spans="1:6" ht="12.75" customHeight="1" x14ac:dyDescent="0.2">
      <c r="A59" s="28" t="s">
        <v>36</v>
      </c>
      <c r="B59" s="29" t="s">
        <v>147</v>
      </c>
      <c r="C59" s="28" t="s">
        <v>148</v>
      </c>
      <c r="D59" s="30">
        <f t="shared" si="1"/>
        <v>0.99220344654508952</v>
      </c>
      <c r="E59" s="31">
        <v>29885</v>
      </c>
      <c r="F59" s="31">
        <v>233</v>
      </c>
    </row>
    <row r="60" spans="1:6" ht="12.75" customHeight="1" x14ac:dyDescent="0.2">
      <c r="A60" s="28" t="s">
        <v>36</v>
      </c>
      <c r="B60" s="28" t="s">
        <v>149</v>
      </c>
      <c r="C60" s="28" t="s">
        <v>150</v>
      </c>
      <c r="D60" s="30">
        <f t="shared" si="1"/>
        <v>0.99566545167963749</v>
      </c>
      <c r="E60" s="31">
        <v>10151</v>
      </c>
      <c r="F60" s="31">
        <v>44</v>
      </c>
    </row>
    <row r="61" spans="1:6" ht="12.75" customHeight="1" x14ac:dyDescent="0.2">
      <c r="A61" s="28" t="s">
        <v>36</v>
      </c>
      <c r="B61" s="28" t="s">
        <v>151</v>
      </c>
      <c r="C61" s="28" t="s">
        <v>152</v>
      </c>
      <c r="D61" s="30">
        <f t="shared" si="1"/>
        <v>0.97176940853163452</v>
      </c>
      <c r="E61" s="31">
        <v>32022</v>
      </c>
      <c r="F61" s="31">
        <v>904</v>
      </c>
    </row>
    <row r="62" spans="1:6" ht="12.75" customHeight="1" x14ac:dyDescent="0.2">
      <c r="A62" s="28" t="s">
        <v>36</v>
      </c>
      <c r="B62" s="28" t="s">
        <v>153</v>
      </c>
      <c r="C62" s="28" t="s">
        <v>154</v>
      </c>
      <c r="D62" s="30">
        <f t="shared" si="1"/>
        <v>0.94799173230545775</v>
      </c>
      <c r="E62" s="31">
        <v>17901</v>
      </c>
      <c r="F62" s="31">
        <v>931</v>
      </c>
    </row>
    <row r="63" spans="1:6" ht="12.75" customHeight="1" x14ac:dyDescent="0.2">
      <c r="A63" s="28" t="s">
        <v>36</v>
      </c>
      <c r="B63" s="28" t="s">
        <v>155</v>
      </c>
      <c r="C63" s="28" t="s">
        <v>156</v>
      </c>
      <c r="D63" s="30">
        <f t="shared" si="1"/>
        <v>0.98971590178686208</v>
      </c>
      <c r="E63" s="31">
        <v>31116</v>
      </c>
      <c r="F63" s="31">
        <v>320</v>
      </c>
    </row>
    <row r="64" spans="1:6" ht="12.75" customHeight="1" x14ac:dyDescent="0.2">
      <c r="A64" s="28" t="s">
        <v>22</v>
      </c>
      <c r="B64" s="29" t="s">
        <v>157</v>
      </c>
      <c r="C64" s="28" t="s">
        <v>158</v>
      </c>
      <c r="D64" s="30">
        <f t="shared" si="1"/>
        <v>0.84722222222222221</v>
      </c>
      <c r="E64" s="31">
        <v>72</v>
      </c>
      <c r="F64" s="31">
        <v>11</v>
      </c>
    </row>
    <row r="65" spans="1:6" ht="12.75" customHeight="1" x14ac:dyDescent="0.2">
      <c r="A65" s="28" t="s">
        <v>22</v>
      </c>
      <c r="B65" s="29" t="s">
        <v>159</v>
      </c>
      <c r="C65" s="28" t="s">
        <v>160</v>
      </c>
      <c r="D65" s="30">
        <f t="shared" si="1"/>
        <v>0.5</v>
      </c>
      <c r="E65" s="31">
        <v>2</v>
      </c>
      <c r="F65" s="31">
        <v>1</v>
      </c>
    </row>
    <row r="66" spans="1:6" ht="12.75" customHeight="1" x14ac:dyDescent="0.2">
      <c r="A66" s="28" t="s">
        <v>22</v>
      </c>
      <c r="B66" s="29" t="s">
        <v>161</v>
      </c>
      <c r="C66" s="28" t="s">
        <v>162</v>
      </c>
      <c r="D66" s="30">
        <f t="shared" si="1"/>
        <v>0.90614834092387764</v>
      </c>
      <c r="E66" s="31">
        <v>6148</v>
      </c>
      <c r="F66" s="31">
        <v>577</v>
      </c>
    </row>
    <row r="67" spans="1:6" ht="12.75" customHeight="1" x14ac:dyDescent="0.2">
      <c r="A67" s="28" t="s">
        <v>22</v>
      </c>
      <c r="B67" s="29" t="s">
        <v>163</v>
      </c>
      <c r="C67" s="28" t="s">
        <v>164</v>
      </c>
      <c r="D67" s="30">
        <f t="shared" si="1"/>
        <v>0.90189873417721522</v>
      </c>
      <c r="E67" s="31">
        <v>632</v>
      </c>
      <c r="F67" s="31">
        <v>62</v>
      </c>
    </row>
    <row r="68" spans="1:6" ht="12.75" customHeight="1" x14ac:dyDescent="0.2">
      <c r="A68" s="28" t="s">
        <v>22</v>
      </c>
      <c r="B68" s="28" t="s">
        <v>165</v>
      </c>
      <c r="C68" s="28" t="s">
        <v>166</v>
      </c>
      <c r="D68" s="30">
        <f t="shared" si="1"/>
        <v>0.89420654911838793</v>
      </c>
      <c r="E68" s="31">
        <v>397</v>
      </c>
      <c r="F68" s="31">
        <v>42</v>
      </c>
    </row>
    <row r="69" spans="1:6" ht="12.75" customHeight="1" x14ac:dyDescent="0.2">
      <c r="A69" s="28" t="s">
        <v>22</v>
      </c>
      <c r="B69" s="28" t="s">
        <v>167</v>
      </c>
      <c r="C69" s="28" t="s">
        <v>168</v>
      </c>
      <c r="D69" s="30">
        <f t="shared" si="1"/>
        <v>0.72350230414746541</v>
      </c>
      <c r="E69" s="31">
        <v>217</v>
      </c>
      <c r="F69" s="31">
        <v>60</v>
      </c>
    </row>
    <row r="70" spans="1:6" ht="12.75" customHeight="1" x14ac:dyDescent="0.2">
      <c r="A70" s="28" t="s">
        <v>22</v>
      </c>
      <c r="B70" s="28" t="s">
        <v>169</v>
      </c>
      <c r="C70" s="28" t="s">
        <v>170</v>
      </c>
      <c r="D70" s="30">
        <f t="shared" si="1"/>
        <v>0.8867924528301887</v>
      </c>
      <c r="E70" s="31">
        <v>424</v>
      </c>
      <c r="F70" s="31">
        <v>48</v>
      </c>
    </row>
    <row r="71" spans="1:6" ht="12.75" customHeight="1" x14ac:dyDescent="0.2">
      <c r="A71" s="28" t="s">
        <v>22</v>
      </c>
      <c r="B71" s="28" t="s">
        <v>171</v>
      </c>
      <c r="C71" s="28" t="s">
        <v>172</v>
      </c>
      <c r="D71" s="30">
        <f t="shared" si="1"/>
        <v>0.88491360212671688</v>
      </c>
      <c r="E71" s="31">
        <v>9028</v>
      </c>
      <c r="F71" s="31">
        <v>1039</v>
      </c>
    </row>
    <row r="72" spans="1:6" ht="12.75" customHeight="1" x14ac:dyDescent="0.2">
      <c r="A72" s="28" t="s">
        <v>22</v>
      </c>
      <c r="B72" s="28" t="s">
        <v>173</v>
      </c>
      <c r="C72" s="28" t="s">
        <v>174</v>
      </c>
      <c r="D72" s="30">
        <f t="shared" si="1"/>
        <v>0.89497716894977164</v>
      </c>
      <c r="E72" s="31">
        <v>657</v>
      </c>
      <c r="F72" s="31">
        <v>69</v>
      </c>
    </row>
    <row r="73" spans="1:6" ht="12.75" customHeight="1" x14ac:dyDescent="0.2">
      <c r="A73" s="28" t="s">
        <v>22</v>
      </c>
      <c r="B73" s="28" t="s">
        <v>175</v>
      </c>
      <c r="C73" s="28" t="s">
        <v>176</v>
      </c>
      <c r="D73" s="30">
        <f t="shared" si="1"/>
        <v>0.89726918075422624</v>
      </c>
      <c r="E73" s="31">
        <v>769</v>
      </c>
      <c r="F73" s="31">
        <v>79</v>
      </c>
    </row>
    <row r="74" spans="1:6" ht="12.75" customHeight="1" x14ac:dyDescent="0.2">
      <c r="A74" s="28" t="s">
        <v>22</v>
      </c>
      <c r="B74" s="29" t="s">
        <v>177</v>
      </c>
      <c r="C74" s="28" t="s">
        <v>178</v>
      </c>
      <c r="D74" s="30">
        <f t="shared" si="1"/>
        <v>0.92051905920519062</v>
      </c>
      <c r="E74" s="31">
        <v>1233</v>
      </c>
      <c r="F74" s="31">
        <v>98</v>
      </c>
    </row>
    <row r="75" spans="1:6" ht="12.75" customHeight="1" x14ac:dyDescent="0.2">
      <c r="A75" s="28" t="s">
        <v>22</v>
      </c>
      <c r="B75" s="28" t="s">
        <v>179</v>
      </c>
      <c r="C75" s="28" t="s">
        <v>180</v>
      </c>
      <c r="D75" s="30">
        <f t="shared" si="1"/>
        <v>0.91836734693877553</v>
      </c>
      <c r="E75" s="31">
        <v>294</v>
      </c>
      <c r="F75" s="31">
        <v>24</v>
      </c>
    </row>
    <row r="76" spans="1:6" ht="12.75" customHeight="1" x14ac:dyDescent="0.2">
      <c r="A76" s="28" t="s">
        <v>22</v>
      </c>
      <c r="B76" s="28" t="s">
        <v>181</v>
      </c>
      <c r="C76" s="28" t="s">
        <v>182</v>
      </c>
      <c r="D76" s="30">
        <f t="shared" si="1"/>
        <v>0.8455056179775281</v>
      </c>
      <c r="E76" s="31">
        <v>356</v>
      </c>
      <c r="F76" s="31">
        <v>55</v>
      </c>
    </row>
    <row r="77" spans="1:6" ht="12.75" customHeight="1" x14ac:dyDescent="0.2">
      <c r="A77" s="28" t="s">
        <v>22</v>
      </c>
      <c r="B77" s="28" t="s">
        <v>183</v>
      </c>
      <c r="C77" s="28" t="s">
        <v>184</v>
      </c>
      <c r="D77" s="30">
        <f t="shared" si="1"/>
        <v>0.87394957983193278</v>
      </c>
      <c r="E77" s="31">
        <v>476</v>
      </c>
      <c r="F77" s="31">
        <v>60</v>
      </c>
    </row>
    <row r="78" spans="1:6" ht="12.75" customHeight="1" x14ac:dyDescent="0.2">
      <c r="A78" s="28" t="s">
        <v>22</v>
      </c>
      <c r="B78" s="29" t="s">
        <v>185</v>
      </c>
      <c r="C78" s="28" t="s">
        <v>186</v>
      </c>
      <c r="D78" s="30">
        <f t="shared" si="1"/>
        <v>0.88528481012658222</v>
      </c>
      <c r="E78" s="31">
        <v>2528</v>
      </c>
      <c r="F78" s="31">
        <v>290</v>
      </c>
    </row>
    <row r="79" spans="1:6" ht="12.75" customHeight="1" x14ac:dyDescent="0.2">
      <c r="A79" s="28" t="s">
        <v>22</v>
      </c>
      <c r="B79" s="28" t="s">
        <v>187</v>
      </c>
      <c r="C79" s="28" t="s">
        <v>188</v>
      </c>
      <c r="D79" s="30">
        <f t="shared" si="1"/>
        <v>0.90417136414881627</v>
      </c>
      <c r="E79" s="31">
        <v>887</v>
      </c>
      <c r="F79" s="31">
        <v>85</v>
      </c>
    </row>
    <row r="80" spans="1:6" ht="12.75" customHeight="1" x14ac:dyDescent="0.2">
      <c r="A80" s="28" t="s">
        <v>22</v>
      </c>
      <c r="B80" s="28" t="s">
        <v>189</v>
      </c>
      <c r="C80" s="28" t="s">
        <v>190</v>
      </c>
      <c r="D80" s="30">
        <f t="shared" si="1"/>
        <v>0.91917454858125536</v>
      </c>
      <c r="E80" s="31">
        <v>2326</v>
      </c>
      <c r="F80" s="31">
        <v>188</v>
      </c>
    </row>
    <row r="81" spans="1:6" ht="12.75" customHeight="1" x14ac:dyDescent="0.2">
      <c r="A81" s="28" t="s">
        <v>22</v>
      </c>
      <c r="B81" s="29" t="s">
        <v>191</v>
      </c>
      <c r="C81" s="28" t="s">
        <v>192</v>
      </c>
      <c r="D81" s="30">
        <f t="shared" si="1"/>
        <v>0.87673738112655453</v>
      </c>
      <c r="E81" s="31">
        <v>2734</v>
      </c>
      <c r="F81" s="31">
        <v>337</v>
      </c>
    </row>
    <row r="82" spans="1:6" ht="12.75" customHeight="1" x14ac:dyDescent="0.2">
      <c r="A82" s="28" t="s">
        <v>22</v>
      </c>
      <c r="B82" s="28" t="s">
        <v>193</v>
      </c>
      <c r="C82" s="28" t="s">
        <v>194</v>
      </c>
      <c r="D82" s="30">
        <f t="shared" si="1"/>
        <v>0.80687093779015784</v>
      </c>
      <c r="E82" s="31">
        <v>1077</v>
      </c>
      <c r="F82" s="31">
        <v>208</v>
      </c>
    </row>
    <row r="83" spans="1:6" ht="12.75" customHeight="1" x14ac:dyDescent="0.2">
      <c r="A83" s="28" t="s">
        <v>22</v>
      </c>
      <c r="B83" s="28" t="s">
        <v>195</v>
      </c>
      <c r="C83" s="28" t="s">
        <v>196</v>
      </c>
      <c r="D83" s="30">
        <f t="shared" si="1"/>
        <v>0.86818980667838308</v>
      </c>
      <c r="E83" s="31">
        <v>569</v>
      </c>
      <c r="F83" s="31">
        <v>75</v>
      </c>
    </row>
    <row r="84" spans="1:6" ht="12.75" customHeight="1" x14ac:dyDescent="0.2">
      <c r="A84" s="28" t="s">
        <v>22</v>
      </c>
      <c r="B84" s="28" t="s">
        <v>197</v>
      </c>
      <c r="C84" s="28" t="s">
        <v>198</v>
      </c>
      <c r="D84" s="30">
        <f t="shared" si="1"/>
        <v>0.87338319401671805</v>
      </c>
      <c r="E84" s="31">
        <v>11365</v>
      </c>
      <c r="F84" s="31">
        <v>1439</v>
      </c>
    </row>
    <row r="85" spans="1:6" ht="12.75" customHeight="1" x14ac:dyDescent="0.2">
      <c r="A85" s="28" t="s">
        <v>22</v>
      </c>
      <c r="B85" s="29" t="s">
        <v>199</v>
      </c>
      <c r="C85" s="28" t="s">
        <v>200</v>
      </c>
      <c r="D85" s="30">
        <f t="shared" si="1"/>
        <v>0.88983050847457623</v>
      </c>
      <c r="E85" s="31">
        <v>472</v>
      </c>
      <c r="F85" s="31">
        <v>52</v>
      </c>
    </row>
    <row r="86" spans="1:6" ht="12.75" customHeight="1" x14ac:dyDescent="0.2">
      <c r="A86" s="28" t="s">
        <v>22</v>
      </c>
      <c r="B86" s="28" t="s">
        <v>201</v>
      </c>
      <c r="C86" s="28" t="s">
        <v>202</v>
      </c>
      <c r="D86" s="30">
        <f t="shared" si="1"/>
        <v>0.89602053915275992</v>
      </c>
      <c r="E86" s="31">
        <v>779</v>
      </c>
      <c r="F86" s="31">
        <v>81</v>
      </c>
    </row>
    <row r="87" spans="1:6" ht="12.75" customHeight="1" x14ac:dyDescent="0.2">
      <c r="A87" s="28" t="s">
        <v>22</v>
      </c>
      <c r="B87" s="28" t="s">
        <v>203</v>
      </c>
      <c r="C87" s="28" t="s">
        <v>204</v>
      </c>
      <c r="D87" s="30">
        <f t="shared" si="1"/>
        <v>0.91189427312775329</v>
      </c>
      <c r="E87" s="31">
        <v>227</v>
      </c>
      <c r="F87" s="31">
        <v>20</v>
      </c>
    </row>
    <row r="88" spans="1:6" ht="12.75" customHeight="1" x14ac:dyDescent="0.2">
      <c r="A88" s="28" t="s">
        <v>22</v>
      </c>
      <c r="B88" s="28" t="s">
        <v>205</v>
      </c>
      <c r="C88" s="28" t="s">
        <v>206</v>
      </c>
      <c r="D88" s="30">
        <f t="shared" si="1"/>
        <v>0.91343669250645998</v>
      </c>
      <c r="E88" s="31">
        <v>774</v>
      </c>
      <c r="F88" s="31">
        <v>67</v>
      </c>
    </row>
    <row r="89" spans="1:6" ht="12.75" customHeight="1" x14ac:dyDescent="0.2">
      <c r="A89" s="28" t="s">
        <v>22</v>
      </c>
      <c r="B89" s="28" t="s">
        <v>207</v>
      </c>
      <c r="C89" s="28" t="s">
        <v>208</v>
      </c>
      <c r="D89" s="30">
        <f t="shared" si="1"/>
        <v>0.95481263776634828</v>
      </c>
      <c r="E89" s="31">
        <v>2722</v>
      </c>
      <c r="F89" s="31">
        <v>123</v>
      </c>
    </row>
    <row r="90" spans="1:6" ht="12.75" customHeight="1" x14ac:dyDescent="0.2">
      <c r="A90" s="28" t="s">
        <v>22</v>
      </c>
      <c r="B90" s="28" t="s">
        <v>209</v>
      </c>
      <c r="C90" s="28" t="s">
        <v>210</v>
      </c>
      <c r="D90" s="30">
        <f t="shared" si="1"/>
        <v>0.9375</v>
      </c>
      <c r="E90" s="31">
        <v>96</v>
      </c>
      <c r="F90" s="31">
        <v>6</v>
      </c>
    </row>
    <row r="91" spans="1:6" ht="12.75" customHeight="1" x14ac:dyDescent="0.2">
      <c r="A91" s="28" t="s">
        <v>22</v>
      </c>
      <c r="B91" s="28" t="s">
        <v>211</v>
      </c>
      <c r="C91" s="28" t="s">
        <v>212</v>
      </c>
      <c r="D91" s="30">
        <f t="shared" si="1"/>
        <v>0.82051282051282048</v>
      </c>
      <c r="E91" s="31">
        <v>312</v>
      </c>
      <c r="F91" s="31">
        <v>56</v>
      </c>
    </row>
    <row r="92" spans="1:6" ht="12.75" customHeight="1" x14ac:dyDescent="0.2">
      <c r="A92" s="28" t="s">
        <v>22</v>
      </c>
      <c r="B92" s="28" t="s">
        <v>213</v>
      </c>
      <c r="C92" s="28" t="s">
        <v>214</v>
      </c>
      <c r="D92" s="30">
        <f t="shared" si="1"/>
        <v>0.88497652582159625</v>
      </c>
      <c r="E92" s="31">
        <v>426</v>
      </c>
      <c r="F92" s="31">
        <v>49</v>
      </c>
    </row>
    <row r="93" spans="1:6" ht="12.75" customHeight="1" x14ac:dyDescent="0.2">
      <c r="A93" s="28" t="s">
        <v>22</v>
      </c>
      <c r="B93" s="28" t="s">
        <v>215</v>
      </c>
      <c r="C93" s="28" t="s">
        <v>216</v>
      </c>
      <c r="D93" s="30">
        <f t="shared" si="1"/>
        <v>0.82493843743004258</v>
      </c>
      <c r="E93" s="31">
        <v>13401</v>
      </c>
      <c r="F93" s="31">
        <v>2346</v>
      </c>
    </row>
    <row r="94" spans="1:6" ht="12.75" customHeight="1" x14ac:dyDescent="0.2">
      <c r="A94" s="28" t="s">
        <v>22</v>
      </c>
      <c r="B94" s="28" t="s">
        <v>217</v>
      </c>
      <c r="C94" s="28" t="s">
        <v>218</v>
      </c>
      <c r="D94" s="30">
        <f t="shared" si="1"/>
        <v>0.87605445913603019</v>
      </c>
      <c r="E94" s="31">
        <v>25487</v>
      </c>
      <c r="F94" s="31">
        <v>3159</v>
      </c>
    </row>
    <row r="95" spans="1:6" ht="12.75" customHeight="1" x14ac:dyDescent="0.2">
      <c r="A95" s="28" t="s">
        <v>22</v>
      </c>
      <c r="B95" s="28" t="s">
        <v>219</v>
      </c>
      <c r="C95" s="28" t="s">
        <v>220</v>
      </c>
      <c r="D95" s="30">
        <f t="shared" si="1"/>
        <v>0.84752104770813841</v>
      </c>
      <c r="E95" s="31">
        <v>1069</v>
      </c>
      <c r="F95" s="31">
        <v>163</v>
      </c>
    </row>
    <row r="96" spans="1:6" ht="12.75" customHeight="1" x14ac:dyDescent="0.2">
      <c r="A96" s="28" t="s">
        <v>22</v>
      </c>
      <c r="B96" s="28" t="s">
        <v>221</v>
      </c>
      <c r="C96" s="28" t="s">
        <v>222</v>
      </c>
      <c r="D96" s="30">
        <f t="shared" si="1"/>
        <v>0.88096839273705452</v>
      </c>
      <c r="E96" s="31">
        <v>2974</v>
      </c>
      <c r="F96" s="31">
        <v>354</v>
      </c>
    </row>
    <row r="97" spans="1:6" ht="12.75" customHeight="1" x14ac:dyDescent="0.2">
      <c r="A97" s="28" t="s">
        <v>22</v>
      </c>
      <c r="B97" s="29" t="s">
        <v>223</v>
      </c>
      <c r="C97" s="28" t="s">
        <v>224</v>
      </c>
      <c r="D97" s="30">
        <f t="shared" si="1"/>
        <v>0.8302583025830258</v>
      </c>
      <c r="E97" s="31">
        <v>542</v>
      </c>
      <c r="F97" s="31">
        <v>92</v>
      </c>
    </row>
    <row r="98" spans="1:6" ht="12.75" customHeight="1" x14ac:dyDescent="0.2">
      <c r="A98" s="28" t="s">
        <v>22</v>
      </c>
      <c r="B98" s="29" t="s">
        <v>225</v>
      </c>
      <c r="C98" s="28" t="s">
        <v>226</v>
      </c>
      <c r="D98" s="30">
        <f t="shared" si="1"/>
        <v>0.93351800554016617</v>
      </c>
      <c r="E98" s="31">
        <v>722</v>
      </c>
      <c r="F98" s="31">
        <v>48</v>
      </c>
    </row>
    <row r="99" spans="1:6" ht="12.75" customHeight="1" x14ac:dyDescent="0.2">
      <c r="A99" s="28" t="s">
        <v>22</v>
      </c>
      <c r="B99" s="29" t="s">
        <v>227</v>
      </c>
      <c r="C99" s="28" t="s">
        <v>228</v>
      </c>
      <c r="D99" s="30">
        <f t="shared" si="1"/>
        <v>0.89147577919639509</v>
      </c>
      <c r="E99" s="31">
        <v>5326</v>
      </c>
      <c r="F99" s="31">
        <v>578</v>
      </c>
    </row>
    <row r="100" spans="1:6" ht="12.75" customHeight="1" x14ac:dyDescent="0.2">
      <c r="A100" s="28" t="s">
        <v>22</v>
      </c>
      <c r="B100" s="28" t="s">
        <v>229</v>
      </c>
      <c r="C100" s="28" t="s">
        <v>230</v>
      </c>
      <c r="D100" s="30">
        <f t="shared" si="1"/>
        <v>0.8623376623376624</v>
      </c>
      <c r="E100" s="31">
        <v>385</v>
      </c>
      <c r="F100" s="31">
        <v>53</v>
      </c>
    </row>
    <row r="101" spans="1:6" ht="12.75" customHeight="1" x14ac:dyDescent="0.2">
      <c r="A101" s="28" t="s">
        <v>22</v>
      </c>
      <c r="B101" s="28" t="s">
        <v>231</v>
      </c>
      <c r="C101" s="28" t="s">
        <v>232</v>
      </c>
      <c r="D101" s="30">
        <f t="shared" si="1"/>
        <v>0.83271375464684017</v>
      </c>
      <c r="E101" s="31">
        <v>538</v>
      </c>
      <c r="F101" s="31">
        <v>90</v>
      </c>
    </row>
    <row r="102" spans="1:6" ht="12.75" customHeight="1" x14ac:dyDescent="0.2">
      <c r="A102" s="28" t="s">
        <v>22</v>
      </c>
      <c r="B102" s="28" t="s">
        <v>233</v>
      </c>
      <c r="C102" s="28" t="s">
        <v>234</v>
      </c>
      <c r="D102" s="30">
        <f t="shared" si="1"/>
        <v>0.88739946380697055</v>
      </c>
      <c r="E102" s="31">
        <v>746</v>
      </c>
      <c r="F102" s="31">
        <v>84</v>
      </c>
    </row>
    <row r="103" spans="1:6" ht="12.75" customHeight="1" x14ac:dyDescent="0.2">
      <c r="A103" s="28" t="s">
        <v>22</v>
      </c>
      <c r="B103" s="28" t="s">
        <v>235</v>
      </c>
      <c r="C103" s="28" t="s">
        <v>236</v>
      </c>
      <c r="D103" s="30">
        <f t="shared" si="1"/>
        <v>0.9678800856531049</v>
      </c>
      <c r="E103" s="31">
        <v>7939</v>
      </c>
      <c r="F103" s="31">
        <v>255</v>
      </c>
    </row>
    <row r="104" spans="1:6" ht="12.75" customHeight="1" x14ac:dyDescent="0.2">
      <c r="A104" s="28" t="s">
        <v>22</v>
      </c>
      <c r="B104" s="28" t="s">
        <v>237</v>
      </c>
      <c r="C104" s="28" t="s">
        <v>238</v>
      </c>
      <c r="D104" s="30">
        <f t="shared" si="1"/>
        <v>0.94771940047262959</v>
      </c>
      <c r="E104" s="31">
        <v>61782</v>
      </c>
      <c r="F104" s="31">
        <v>3230</v>
      </c>
    </row>
    <row r="105" spans="1:6" ht="12.75" customHeight="1" x14ac:dyDescent="0.2">
      <c r="A105" s="28" t="s">
        <v>22</v>
      </c>
      <c r="B105" s="28" t="s">
        <v>239</v>
      </c>
      <c r="C105" s="28" t="s">
        <v>240</v>
      </c>
      <c r="D105" s="30">
        <f t="shared" si="1"/>
        <v>0.87683823529411764</v>
      </c>
      <c r="E105" s="31">
        <v>1632</v>
      </c>
      <c r="F105" s="31">
        <v>201</v>
      </c>
    </row>
    <row r="106" spans="1:6" ht="12.75" customHeight="1" x14ac:dyDescent="0.2">
      <c r="A106" s="28" t="s">
        <v>22</v>
      </c>
      <c r="B106" s="28" t="s">
        <v>241</v>
      </c>
      <c r="C106" s="28" t="s">
        <v>242</v>
      </c>
      <c r="D106" s="30">
        <f t="shared" si="1"/>
        <v>0.88916776224054817</v>
      </c>
      <c r="E106" s="31">
        <v>25101</v>
      </c>
      <c r="F106" s="31">
        <v>2782</v>
      </c>
    </row>
    <row r="107" spans="1:6" ht="12.75" customHeight="1" x14ac:dyDescent="0.2">
      <c r="A107" s="28" t="s">
        <v>22</v>
      </c>
      <c r="B107" s="28" t="s">
        <v>243</v>
      </c>
      <c r="C107" s="28" t="s">
        <v>244</v>
      </c>
      <c r="D107" s="30">
        <f t="shared" si="1"/>
        <v>0.91335372069317022</v>
      </c>
      <c r="E107" s="31">
        <v>2943</v>
      </c>
      <c r="F107" s="31">
        <v>255</v>
      </c>
    </row>
    <row r="108" spans="1:6" ht="12.75" customHeight="1" x14ac:dyDescent="0.2">
      <c r="A108" s="28" t="s">
        <v>22</v>
      </c>
      <c r="B108" s="29" t="s">
        <v>245</v>
      </c>
      <c r="C108" s="28" t="s">
        <v>246</v>
      </c>
      <c r="D108" s="30">
        <f t="shared" si="1"/>
        <v>0.80492424242424243</v>
      </c>
      <c r="E108" s="31">
        <v>1056</v>
      </c>
      <c r="F108" s="31">
        <v>206</v>
      </c>
    </row>
    <row r="109" spans="1:6" ht="12.75" customHeight="1" x14ac:dyDescent="0.2">
      <c r="A109" s="28" t="s">
        <v>22</v>
      </c>
      <c r="B109" s="28" t="s">
        <v>247</v>
      </c>
      <c r="C109" s="28" t="s">
        <v>248</v>
      </c>
      <c r="D109" s="30">
        <f t="shared" si="1"/>
        <v>0.90361445783132532</v>
      </c>
      <c r="E109" s="31">
        <v>166</v>
      </c>
      <c r="F109" s="32">
        <v>16</v>
      </c>
    </row>
    <row r="110" spans="1:6" ht="12.75" customHeight="1" x14ac:dyDescent="0.2">
      <c r="A110" s="28" t="s">
        <v>22</v>
      </c>
      <c r="B110" s="28" t="s">
        <v>249</v>
      </c>
      <c r="C110" s="28" t="s">
        <v>250</v>
      </c>
      <c r="D110" s="30">
        <f t="shared" si="1"/>
        <v>0.86399999999999999</v>
      </c>
      <c r="E110" s="31">
        <v>875</v>
      </c>
      <c r="F110" s="31">
        <v>119</v>
      </c>
    </row>
    <row r="111" spans="1:6" ht="12.75" customHeight="1" x14ac:dyDescent="0.2">
      <c r="A111" s="28" t="s">
        <v>22</v>
      </c>
      <c r="B111" s="28" t="s">
        <v>251</v>
      </c>
      <c r="C111" s="28" t="s">
        <v>252</v>
      </c>
      <c r="D111" s="30">
        <f t="shared" si="1"/>
        <v>0.87969924812030076</v>
      </c>
      <c r="E111" s="31">
        <v>266</v>
      </c>
      <c r="F111" s="31">
        <v>32</v>
      </c>
    </row>
    <row r="112" spans="1:6" ht="12.75" customHeight="1" x14ac:dyDescent="0.2">
      <c r="A112" s="28" t="s">
        <v>22</v>
      </c>
      <c r="B112" s="28" t="s">
        <v>253</v>
      </c>
      <c r="C112" s="28" t="s">
        <v>254</v>
      </c>
      <c r="D112" s="30">
        <f t="shared" si="1"/>
        <v>0.93351800554016617</v>
      </c>
      <c r="E112" s="31">
        <v>1444</v>
      </c>
      <c r="F112" s="31">
        <v>96</v>
      </c>
    </row>
    <row r="113" spans="1:6" ht="12.75" customHeight="1" x14ac:dyDescent="0.2">
      <c r="A113" s="28" t="s">
        <v>22</v>
      </c>
      <c r="B113" s="28" t="s">
        <v>255</v>
      </c>
      <c r="C113" s="28" t="s">
        <v>256</v>
      </c>
      <c r="D113" s="30">
        <f t="shared" si="1"/>
        <v>0.9189614476789929</v>
      </c>
      <c r="E113" s="31">
        <v>1271</v>
      </c>
      <c r="F113" s="31">
        <v>103</v>
      </c>
    </row>
    <row r="114" spans="1:6" ht="12.75" customHeight="1" x14ac:dyDescent="0.2">
      <c r="A114" s="28" t="s">
        <v>22</v>
      </c>
      <c r="B114" s="28" t="s">
        <v>257</v>
      </c>
      <c r="C114" s="28" t="s">
        <v>258</v>
      </c>
      <c r="D114" s="30">
        <f t="shared" si="1"/>
        <v>0.92146596858638741</v>
      </c>
      <c r="E114" s="31">
        <v>191</v>
      </c>
      <c r="F114" s="31">
        <v>15</v>
      </c>
    </row>
    <row r="115" spans="1:6" ht="12.75" customHeight="1" x14ac:dyDescent="0.2">
      <c r="A115" s="28" t="s">
        <v>22</v>
      </c>
      <c r="B115" s="28" t="s">
        <v>259</v>
      </c>
      <c r="C115" s="28" t="s">
        <v>260</v>
      </c>
      <c r="D115" s="30">
        <f t="shared" si="1"/>
        <v>0.92527287993282958</v>
      </c>
      <c r="E115" s="31">
        <v>5955</v>
      </c>
      <c r="F115" s="31">
        <v>445</v>
      </c>
    </row>
    <row r="116" spans="1:6" ht="12.75" customHeight="1" x14ac:dyDescent="0.2">
      <c r="A116" s="28" t="s">
        <v>22</v>
      </c>
      <c r="B116" s="28" t="s">
        <v>261</v>
      </c>
      <c r="C116" s="28" t="s">
        <v>262</v>
      </c>
      <c r="D116" s="30">
        <f t="shared" si="1"/>
        <v>0.93728222996515675</v>
      </c>
      <c r="E116" s="31">
        <v>287</v>
      </c>
      <c r="F116" s="31">
        <v>18</v>
      </c>
    </row>
    <row r="117" spans="1:6" ht="12.75" customHeight="1" x14ac:dyDescent="0.2">
      <c r="A117" s="28" t="s">
        <v>22</v>
      </c>
      <c r="B117" s="29" t="s">
        <v>263</v>
      </c>
      <c r="C117" s="28" t="s">
        <v>264</v>
      </c>
      <c r="D117" s="30">
        <f t="shared" si="1"/>
        <v>0.88806370794559775</v>
      </c>
      <c r="E117" s="31">
        <v>11176</v>
      </c>
      <c r="F117" s="31">
        <v>1251</v>
      </c>
    </row>
    <row r="118" spans="1:6" ht="12.75" customHeight="1" x14ac:dyDescent="0.2">
      <c r="A118" s="28" t="s">
        <v>22</v>
      </c>
      <c r="B118" s="29" t="s">
        <v>265</v>
      </c>
      <c r="C118" s="28" t="s">
        <v>266</v>
      </c>
      <c r="D118" s="30">
        <f t="shared" si="1"/>
        <v>0.93821510297482835</v>
      </c>
      <c r="E118" s="31">
        <v>437</v>
      </c>
      <c r="F118" s="31">
        <v>27</v>
      </c>
    </row>
    <row r="119" spans="1:6" ht="12.75" customHeight="1" x14ac:dyDescent="0.2">
      <c r="A119" s="28" t="s">
        <v>22</v>
      </c>
      <c r="B119" s="28" t="s">
        <v>267</v>
      </c>
      <c r="C119" s="28" t="s">
        <v>268</v>
      </c>
      <c r="D119" s="30">
        <f t="shared" si="1"/>
        <v>0.89516129032258063</v>
      </c>
      <c r="E119" s="31">
        <v>1488</v>
      </c>
      <c r="F119" s="31">
        <v>156</v>
      </c>
    </row>
    <row r="120" spans="1:6" ht="12.75" customHeight="1" x14ac:dyDescent="0.2">
      <c r="A120" s="28" t="s">
        <v>22</v>
      </c>
      <c r="B120" s="28" t="s">
        <v>269</v>
      </c>
      <c r="C120" s="28" t="s">
        <v>270</v>
      </c>
      <c r="D120" s="30">
        <f t="shared" si="1"/>
        <v>0.89172862453531598</v>
      </c>
      <c r="E120" s="31">
        <v>2152</v>
      </c>
      <c r="F120" s="31">
        <v>233</v>
      </c>
    </row>
    <row r="121" spans="1:6" ht="12.75" customHeight="1" x14ac:dyDescent="0.2">
      <c r="A121" s="28" t="s">
        <v>22</v>
      </c>
      <c r="B121" s="28" t="s">
        <v>271</v>
      </c>
      <c r="C121" s="28" t="s">
        <v>272</v>
      </c>
      <c r="D121" s="30">
        <f t="shared" si="1"/>
        <v>0.90836012861736337</v>
      </c>
      <c r="E121" s="31">
        <v>622</v>
      </c>
      <c r="F121" s="31">
        <v>57</v>
      </c>
    </row>
    <row r="122" spans="1:6" ht="12.75" customHeight="1" x14ac:dyDescent="0.2">
      <c r="A122" s="28" t="s">
        <v>24</v>
      </c>
      <c r="B122" s="29" t="s">
        <v>273</v>
      </c>
      <c r="C122" s="28" t="s">
        <v>274</v>
      </c>
      <c r="D122" s="30">
        <f t="shared" si="1"/>
        <v>0.94333580842769627</v>
      </c>
      <c r="E122" s="31">
        <v>21548</v>
      </c>
      <c r="F122" s="31">
        <v>1221</v>
      </c>
    </row>
    <row r="123" spans="1:6" ht="12.75" customHeight="1" x14ac:dyDescent="0.2">
      <c r="A123" s="28" t="s">
        <v>25</v>
      </c>
      <c r="B123" s="29" t="s">
        <v>275</v>
      </c>
      <c r="C123" s="28" t="s">
        <v>276</v>
      </c>
      <c r="D123" s="30">
        <f t="shared" si="1"/>
        <v>0.96229141082135372</v>
      </c>
      <c r="E123" s="31">
        <v>13843</v>
      </c>
      <c r="F123" s="31">
        <v>522</v>
      </c>
    </row>
    <row r="124" spans="1:6" ht="12.75" customHeight="1" x14ac:dyDescent="0.2">
      <c r="A124" s="28" t="s">
        <v>27</v>
      </c>
      <c r="B124" s="28" t="s">
        <v>277</v>
      </c>
      <c r="C124" s="28" t="s">
        <v>278</v>
      </c>
      <c r="D124" s="30">
        <f t="shared" si="1"/>
        <v>0.97558871732942287</v>
      </c>
      <c r="E124" s="31">
        <v>23186</v>
      </c>
      <c r="F124" s="31">
        <v>566</v>
      </c>
    </row>
    <row r="125" spans="1:6" ht="12.75" customHeight="1" x14ac:dyDescent="0.2">
      <c r="A125" s="28" t="s">
        <v>27</v>
      </c>
      <c r="B125" s="29" t="s">
        <v>279</v>
      </c>
      <c r="C125" s="28" t="s">
        <v>280</v>
      </c>
      <c r="D125" s="30">
        <f t="shared" si="1"/>
        <v>0.92578884056629962</v>
      </c>
      <c r="E125" s="31">
        <v>10807</v>
      </c>
      <c r="F125" s="31">
        <v>802</v>
      </c>
    </row>
    <row r="126" spans="1:6" ht="12.75" customHeight="1" x14ac:dyDescent="0.2">
      <c r="A126" s="28" t="s">
        <v>27</v>
      </c>
      <c r="B126" s="28" t="s">
        <v>281</v>
      </c>
      <c r="C126" s="28" t="s">
        <v>282</v>
      </c>
      <c r="D126" s="30">
        <f t="shared" si="1"/>
        <v>0.98037694013303767</v>
      </c>
      <c r="E126" s="31">
        <v>9020</v>
      </c>
      <c r="F126" s="31">
        <v>177</v>
      </c>
    </row>
    <row r="127" spans="1:6" ht="12.75" customHeight="1" x14ac:dyDescent="0.2">
      <c r="A127" s="28" t="s">
        <v>27</v>
      </c>
      <c r="B127" s="28" t="s">
        <v>283</v>
      </c>
      <c r="C127" s="28" t="s">
        <v>284</v>
      </c>
      <c r="D127" s="30">
        <f t="shared" si="1"/>
        <v>0.93949044585987262</v>
      </c>
      <c r="E127" s="31">
        <v>12246</v>
      </c>
      <c r="F127" s="31">
        <v>741</v>
      </c>
    </row>
    <row r="128" spans="1:6" ht="12.75" customHeight="1" x14ac:dyDescent="0.2">
      <c r="A128" s="28" t="s">
        <v>27</v>
      </c>
      <c r="B128" s="28" t="s">
        <v>285</v>
      </c>
      <c r="C128" s="28" t="s">
        <v>286</v>
      </c>
      <c r="D128" s="30">
        <f t="shared" si="1"/>
        <v>0.95459933617828352</v>
      </c>
      <c r="E128" s="31">
        <v>25308</v>
      </c>
      <c r="F128" s="31">
        <v>1149</v>
      </c>
    </row>
    <row r="129" spans="1:6" ht="12.75" customHeight="1" x14ac:dyDescent="0.2">
      <c r="A129" s="28" t="s">
        <v>18</v>
      </c>
      <c r="B129" s="28" t="s">
        <v>287</v>
      </c>
      <c r="C129" s="28" t="s">
        <v>288</v>
      </c>
      <c r="D129" s="30">
        <f t="shared" si="1"/>
        <v>0.97086801426872771</v>
      </c>
      <c r="E129" s="31">
        <v>16820</v>
      </c>
      <c r="F129" s="31">
        <v>490</v>
      </c>
    </row>
    <row r="130" spans="1:6" ht="12.75" customHeight="1" x14ac:dyDescent="0.2">
      <c r="A130" s="28" t="s">
        <v>30</v>
      </c>
      <c r="B130" s="28" t="s">
        <v>289</v>
      </c>
      <c r="C130" s="28" t="s">
        <v>290</v>
      </c>
      <c r="D130" s="30">
        <f t="shared" si="1"/>
        <v>0.96357409713574094</v>
      </c>
      <c r="E130" s="31">
        <v>6424</v>
      </c>
      <c r="F130" s="31">
        <v>234</v>
      </c>
    </row>
    <row r="131" spans="1:6" ht="12.75" customHeight="1" x14ac:dyDescent="0.2">
      <c r="A131" s="28" t="s">
        <v>16</v>
      </c>
      <c r="B131" s="28" t="s">
        <v>291</v>
      </c>
      <c r="C131" s="28" t="s">
        <v>292</v>
      </c>
      <c r="D131" s="30">
        <f t="shared" si="1"/>
        <v>0.99180887372013649</v>
      </c>
      <c r="E131" s="31">
        <v>1465</v>
      </c>
      <c r="F131" s="31">
        <v>12</v>
      </c>
    </row>
    <row r="132" spans="1:6" ht="12.75" customHeight="1" x14ac:dyDescent="0.2">
      <c r="A132" s="28" t="s">
        <v>16</v>
      </c>
      <c r="B132" s="28" t="s">
        <v>293</v>
      </c>
      <c r="C132" s="28" t="s">
        <v>294</v>
      </c>
      <c r="D132" s="30">
        <f t="shared" si="1"/>
        <v>0.95214521452145218</v>
      </c>
      <c r="E132" s="31">
        <v>2424</v>
      </c>
      <c r="F132" s="31">
        <v>116</v>
      </c>
    </row>
    <row r="133" spans="1:6" ht="12.75" customHeight="1" x14ac:dyDescent="0.2">
      <c r="A133" s="28" t="s">
        <v>16</v>
      </c>
      <c r="B133" s="28" t="s">
        <v>295</v>
      </c>
      <c r="C133" s="28" t="s">
        <v>296</v>
      </c>
      <c r="D133" s="30">
        <f t="shared" si="1"/>
        <v>0.98333333333333328</v>
      </c>
      <c r="E133" s="31">
        <v>480</v>
      </c>
      <c r="F133" s="31">
        <v>8</v>
      </c>
    </row>
    <row r="134" spans="1:6" ht="12.75" customHeight="1" x14ac:dyDescent="0.2">
      <c r="A134" s="28" t="s">
        <v>16</v>
      </c>
      <c r="B134" s="28" t="s">
        <v>297</v>
      </c>
      <c r="C134" s="28" t="s">
        <v>298</v>
      </c>
      <c r="D134" s="30">
        <f t="shared" si="1"/>
        <v>0.98343079922027288</v>
      </c>
      <c r="E134" s="31">
        <v>1026</v>
      </c>
      <c r="F134" s="31">
        <v>17</v>
      </c>
    </row>
    <row r="135" spans="1:6" ht="12.75" customHeight="1" x14ac:dyDescent="0.2">
      <c r="A135" s="28" t="s">
        <v>16</v>
      </c>
      <c r="B135" s="28" t="s">
        <v>299</v>
      </c>
      <c r="C135" s="28" t="s">
        <v>300</v>
      </c>
      <c r="D135" s="30">
        <f t="shared" si="1"/>
        <v>0.96301925025329282</v>
      </c>
      <c r="E135" s="31">
        <v>3948</v>
      </c>
      <c r="F135" s="31">
        <v>146</v>
      </c>
    </row>
    <row r="136" spans="1:6" ht="12.75" customHeight="1" x14ac:dyDescent="0.2">
      <c r="A136" s="28" t="s">
        <v>16</v>
      </c>
      <c r="B136" s="28" t="s">
        <v>301</v>
      </c>
      <c r="C136" s="28" t="s">
        <v>302</v>
      </c>
      <c r="D136" s="30">
        <f t="shared" si="1"/>
        <v>0.99365433562288619</v>
      </c>
      <c r="E136" s="31">
        <v>28681</v>
      </c>
      <c r="F136" s="31">
        <v>182</v>
      </c>
    </row>
    <row r="137" spans="1:6" ht="12.75" customHeight="1" x14ac:dyDescent="0.2">
      <c r="A137" s="28" t="s">
        <v>34</v>
      </c>
      <c r="B137" s="28" t="s">
        <v>303</v>
      </c>
      <c r="C137" s="28" t="s">
        <v>304</v>
      </c>
      <c r="D137" s="30">
        <f t="shared" si="1"/>
        <v>0.90476190476190477</v>
      </c>
      <c r="E137" s="31">
        <v>42</v>
      </c>
      <c r="F137" s="31">
        <v>4</v>
      </c>
    </row>
    <row r="138" spans="1:6" ht="12.75" customHeight="1" x14ac:dyDescent="0.2">
      <c r="A138" s="28" t="s">
        <v>34</v>
      </c>
      <c r="B138" s="28" t="s">
        <v>305</v>
      </c>
      <c r="C138" s="28" t="s">
        <v>306</v>
      </c>
      <c r="D138" s="30">
        <f t="shared" si="1"/>
        <v>0.9726858877086495</v>
      </c>
      <c r="E138" s="31">
        <v>659</v>
      </c>
      <c r="F138" s="31">
        <v>18</v>
      </c>
    </row>
    <row r="139" spans="1:6" ht="12.75" customHeight="1" x14ac:dyDescent="0.2">
      <c r="A139" s="28" t="s">
        <v>34</v>
      </c>
      <c r="B139" s="28" t="s">
        <v>307</v>
      </c>
      <c r="C139" s="28" t="s">
        <v>308</v>
      </c>
      <c r="D139" s="30"/>
      <c r="E139" s="31"/>
      <c r="F139" s="31"/>
    </row>
    <row r="140" spans="1:6" ht="12.75" customHeight="1" x14ac:dyDescent="0.2">
      <c r="A140" s="28" t="s">
        <v>34</v>
      </c>
      <c r="B140" s="28" t="s">
        <v>309</v>
      </c>
      <c r="C140" s="28" t="s">
        <v>310</v>
      </c>
      <c r="D140" s="30">
        <f t="shared" ref="D140:D150" si="2">1-(F140/E140)</f>
        <v>0.96094247505837405</v>
      </c>
      <c r="E140" s="31">
        <v>9422</v>
      </c>
      <c r="F140" s="31">
        <v>368</v>
      </c>
    </row>
    <row r="141" spans="1:6" ht="12.75" customHeight="1" x14ac:dyDescent="0.2">
      <c r="A141" s="28" t="s">
        <v>34</v>
      </c>
      <c r="B141" s="28" t="s">
        <v>311</v>
      </c>
      <c r="C141" s="28" t="s">
        <v>312</v>
      </c>
      <c r="D141" s="30">
        <f t="shared" si="2"/>
        <v>0.97267759562841527</v>
      </c>
      <c r="E141" s="31">
        <v>183</v>
      </c>
      <c r="F141" s="31">
        <v>5</v>
      </c>
    </row>
    <row r="142" spans="1:6" ht="12.75" customHeight="1" x14ac:dyDescent="0.2">
      <c r="A142" s="28" t="s">
        <v>34</v>
      </c>
      <c r="B142" s="28" t="s">
        <v>313</v>
      </c>
      <c r="C142" s="28" t="s">
        <v>314</v>
      </c>
      <c r="D142" s="30">
        <f t="shared" si="2"/>
        <v>0.97374131944444442</v>
      </c>
      <c r="E142" s="31">
        <v>4608</v>
      </c>
      <c r="F142" s="31">
        <v>121</v>
      </c>
    </row>
    <row r="143" spans="1:6" ht="12.75" customHeight="1" x14ac:dyDescent="0.2">
      <c r="A143" s="28" t="s">
        <v>34</v>
      </c>
      <c r="B143" s="28" t="s">
        <v>315</v>
      </c>
      <c r="C143" s="28" t="s">
        <v>316</v>
      </c>
      <c r="D143" s="30">
        <f t="shared" si="2"/>
        <v>0.94917330067360683</v>
      </c>
      <c r="E143" s="31">
        <v>1633</v>
      </c>
      <c r="F143" s="31">
        <v>83</v>
      </c>
    </row>
    <row r="144" spans="1:6" ht="12.75" customHeight="1" x14ac:dyDescent="0.2">
      <c r="A144" s="28" t="s">
        <v>34</v>
      </c>
      <c r="B144" s="28" t="s">
        <v>317</v>
      </c>
      <c r="C144" s="28" t="s">
        <v>318</v>
      </c>
      <c r="D144" s="30">
        <f t="shared" si="2"/>
        <v>0.95438596491228067</v>
      </c>
      <c r="E144" s="31">
        <v>13395</v>
      </c>
      <c r="F144" s="31">
        <v>611</v>
      </c>
    </row>
    <row r="145" spans="1:6" ht="12.75" customHeight="1" x14ac:dyDescent="0.2">
      <c r="A145" s="28" t="s">
        <v>34</v>
      </c>
      <c r="B145" s="28" t="s">
        <v>319</v>
      </c>
      <c r="C145" s="28" t="s">
        <v>320</v>
      </c>
      <c r="D145" s="30">
        <f t="shared" si="2"/>
        <v>0.96113074204946991</v>
      </c>
      <c r="E145" s="31">
        <v>283</v>
      </c>
      <c r="F145" s="31">
        <v>11</v>
      </c>
    </row>
    <row r="146" spans="1:6" ht="12.75" customHeight="1" x14ac:dyDescent="0.2">
      <c r="A146" s="28" t="s">
        <v>34</v>
      </c>
      <c r="B146" s="28" t="s">
        <v>321</v>
      </c>
      <c r="C146" s="28" t="s">
        <v>322</v>
      </c>
      <c r="D146" s="30">
        <f t="shared" si="2"/>
        <v>0.98988711194731893</v>
      </c>
      <c r="E146" s="31">
        <v>21260</v>
      </c>
      <c r="F146" s="31">
        <v>215</v>
      </c>
    </row>
    <row r="147" spans="1:6" ht="12.75" customHeight="1" x14ac:dyDescent="0.2">
      <c r="A147" s="28" t="s">
        <v>35</v>
      </c>
      <c r="B147" s="29" t="s">
        <v>323</v>
      </c>
      <c r="C147" s="28" t="s">
        <v>324</v>
      </c>
      <c r="D147" s="30">
        <f t="shared" si="2"/>
        <v>0.99420289855072463</v>
      </c>
      <c r="E147" s="31">
        <v>345</v>
      </c>
      <c r="F147" s="31">
        <v>2</v>
      </c>
    </row>
    <row r="148" spans="1:6" ht="12.75" customHeight="1" x14ac:dyDescent="0.2">
      <c r="A148" s="28" t="s">
        <v>35</v>
      </c>
      <c r="B148" s="29" t="s">
        <v>325</v>
      </c>
      <c r="C148" s="28" t="s">
        <v>326</v>
      </c>
      <c r="D148" s="30">
        <f t="shared" si="2"/>
        <v>0.99631217838765007</v>
      </c>
      <c r="E148" s="31">
        <v>11660</v>
      </c>
      <c r="F148" s="31">
        <v>43</v>
      </c>
    </row>
    <row r="149" spans="1:6" ht="12.75" customHeight="1" x14ac:dyDescent="0.2">
      <c r="A149" s="28" t="s">
        <v>38</v>
      </c>
      <c r="B149" s="28" t="s">
        <v>327</v>
      </c>
      <c r="C149" s="28" t="s">
        <v>328</v>
      </c>
      <c r="D149" s="30">
        <f t="shared" si="2"/>
        <v>0.93757876165672516</v>
      </c>
      <c r="E149" s="31">
        <v>23806</v>
      </c>
      <c r="F149" s="31">
        <v>1486</v>
      </c>
    </row>
    <row r="150" spans="1:6" ht="12.75" customHeight="1" x14ac:dyDescent="0.2">
      <c r="A150" s="28" t="s">
        <v>38</v>
      </c>
      <c r="B150" s="28" t="s">
        <v>329</v>
      </c>
      <c r="C150" s="28" t="s">
        <v>330</v>
      </c>
      <c r="D150" s="30">
        <f t="shared" si="2"/>
        <v>0.96929154291975428</v>
      </c>
      <c r="E150" s="31">
        <v>34681</v>
      </c>
      <c r="F150" s="31">
        <v>1065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2023-10-16T15:08:33Z</dcterms:modified>
</cp:coreProperties>
</file>