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<sst xmlns="http://schemas.openxmlformats.org/spreadsheetml/2006/main" count="481" uniqueCount="202">
  <si>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</si>
  <si>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</si>
  <si>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</si>
  <si>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</si>
  <si>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</si>
  <si>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</si>
  <si>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</si>
  <si>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</si>
  <si>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</si>
  <si>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</si>
  <si>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</si>
  <si>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JAN-MAY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</si>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</sst>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45460.0</v>
      </c>
      <c r="C2" s="9" t="s">
        <v>6</v>
      </c>
      <c r="D2" s="10">
        <v>45443.0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151.0</v>
      </c>
      <c r="C6" s="23">
        <v>3372192.0</v>
      </c>
      <c r="D6" s="23">
        <f t="shared" ref="D6:D15" si="1">C6/B6</f>
        <v>22332.39735</v>
      </c>
      <c r="E6" s="24"/>
      <c r="F6" s="18" t="s">
        <v>9</v>
      </c>
    </row>
    <row r="7" ht="12.0" customHeight="1">
      <c r="A7" s="21" t="s">
        <v>19</v>
      </c>
      <c r="B7" s="22">
        <v>152.0</v>
      </c>
      <c r="C7" s="25">
        <v>3472632.0</v>
      </c>
      <c r="D7" s="25">
        <f t="shared" si="1"/>
        <v>22846.26316</v>
      </c>
      <c r="E7" s="26">
        <f t="shared" ref="E7:E15" si="2">D7/D6-1</f>
        <v>0.02300988106</v>
      </c>
      <c r="F7" s="18" t="s">
        <v>9</v>
      </c>
    </row>
    <row r="8" ht="12.0" customHeight="1">
      <c r="A8" s="21" t="s">
        <v>20</v>
      </c>
      <c r="B8" s="22">
        <v>151.0</v>
      </c>
      <c r="C8" s="25">
        <v>3593854.0</v>
      </c>
      <c r="D8" s="25">
        <f t="shared" si="1"/>
        <v>23800.35762</v>
      </c>
      <c r="E8" s="26">
        <f t="shared" si="2"/>
        <v>0.04176151047</v>
      </c>
      <c r="F8" s="18" t="s">
        <v>10</v>
      </c>
    </row>
    <row r="9" ht="12.0" customHeight="1">
      <c r="A9" s="21" t="s">
        <v>21</v>
      </c>
      <c r="B9" s="22">
        <v>151.0</v>
      </c>
      <c r="C9" s="25">
        <v>3713813.0</v>
      </c>
      <c r="D9" s="25">
        <f t="shared" si="1"/>
        <v>24594.78808</v>
      </c>
      <c r="E9" s="26">
        <f t="shared" si="2"/>
        <v>0.03337892969</v>
      </c>
      <c r="F9" s="18" t="s">
        <v>9</v>
      </c>
    </row>
    <row r="10" ht="12.0" customHeight="1">
      <c r="A10" s="21" t="s">
        <v>22</v>
      </c>
      <c r="B10" s="22">
        <v>151.0</v>
      </c>
      <c r="C10" s="25">
        <v>3813574.0</v>
      </c>
      <c r="D10" s="25">
        <f t="shared" si="1"/>
        <v>25255.45695</v>
      </c>
      <c r="E10" s="26">
        <f t="shared" si="2"/>
        <v>0.02686214949</v>
      </c>
      <c r="F10" s="18" t="s">
        <v>9</v>
      </c>
    </row>
    <row r="11" ht="12.0" customHeight="1">
      <c r="A11" s="21" t="s">
        <v>23</v>
      </c>
      <c r="B11" s="22">
        <v>152.0</v>
      </c>
      <c r="C11" s="25">
        <v>2036160.0</v>
      </c>
      <c r="D11" s="25">
        <f t="shared" si="1"/>
        <v>13395.78947</v>
      </c>
      <c r="E11" s="26">
        <f t="shared" si="2"/>
        <v>-0.4695883152</v>
      </c>
      <c r="F11" s="18" t="s">
        <v>9</v>
      </c>
    </row>
    <row r="12" ht="12.0" customHeight="1">
      <c r="A12" s="21" t="s">
        <v>24</v>
      </c>
      <c r="B12" s="22">
        <v>151.0</v>
      </c>
      <c r="C12" s="25">
        <v>1342000.0</v>
      </c>
      <c r="D12" s="25">
        <f t="shared" si="1"/>
        <v>8887.417219</v>
      </c>
      <c r="E12" s="26">
        <f t="shared" si="2"/>
        <v>-0.3365514413</v>
      </c>
      <c r="F12" s="18" t="s">
        <v>9</v>
      </c>
    </row>
    <row r="13" ht="12.0" customHeight="1">
      <c r="A13" s="21" t="s">
        <v>25</v>
      </c>
      <c r="B13" s="22">
        <v>151.0</v>
      </c>
      <c r="C13" s="25">
        <v>2966963.0</v>
      </c>
      <c r="D13" s="25">
        <f t="shared" si="1"/>
        <v>19648.76159</v>
      </c>
      <c r="E13" s="26">
        <f t="shared" si="2"/>
        <v>1.210851714</v>
      </c>
      <c r="F13" s="18" t="s">
        <v>9</v>
      </c>
    </row>
    <row r="14" ht="12.0" customHeight="1">
      <c r="A14" s="21" t="s">
        <v>26</v>
      </c>
      <c r="B14" s="22">
        <v>151.0</v>
      </c>
      <c r="C14" s="25">
        <v>3373613.0</v>
      </c>
      <c r="D14" s="25">
        <f t="shared" si="1"/>
        <v>22341.80795</v>
      </c>
      <c r="E14" s="26">
        <f t="shared" si="2"/>
        <v>0.1370593432</v>
      </c>
      <c r="F14" s="18" t="s">
        <v>9</v>
      </c>
    </row>
    <row r="15" ht="12.0" customHeight="1">
      <c r="A15" s="21" t="s">
        <v>27</v>
      </c>
      <c r="B15" s="22">
        <v>152.0</v>
      </c>
      <c r="C15" s="25">
        <v>3591951.0</v>
      </c>
      <c r="D15" s="25">
        <f t="shared" si="1"/>
        <v>23631.25658</v>
      </c>
      <c r="E15" s="26">
        <f t="shared" si="2"/>
        <v>0.0577146055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45460</v>
      </c>
      <c r="C2" s="9" t="s">
        <v>6</v>
      </c>
      <c r="D2" s="10">
        <f>ERT_FLTS_YY!D2</f>
        <v>45443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17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17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/>
      <c r="G118" s="56"/>
      <c r="H118" s="72"/>
      <c r="I118" s="58">
        <v>0.0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/>
      <c r="G119" s="56"/>
      <c r="H119" s="72"/>
      <c r="I119" s="58">
        <v>0.0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/>
      <c r="G120" s="56"/>
      <c r="H120" s="72"/>
      <c r="I120" s="58">
        <v>0.0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/>
      <c r="G121" s="56"/>
      <c r="H121" s="72"/>
      <c r="I121" s="58">
        <v>0.0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/>
      <c r="G122" s="56"/>
      <c r="H122" s="72"/>
      <c r="I122" s="58">
        <v>0.0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/>
      <c r="G123" s="56"/>
      <c r="H123" s="72"/>
      <c r="I123" s="58">
        <v>0.0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/>
      <c r="G124" s="76"/>
      <c r="H124" s="77"/>
      <c r="I124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45460</v>
      </c>
      <c r="C2" s="9" t="s">
        <v>6</v>
      </c>
      <c r="D2" s="10">
        <f>ERT_FLTS_YY!D2</f>
        <v>45443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JAN-MAY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3373613.0</v>
      </c>
      <c r="C6" s="91">
        <v>3591951.0</v>
      </c>
      <c r="D6" s="91">
        <v>22342.0</v>
      </c>
      <c r="E6" s="91">
        <v>23631.0</v>
      </c>
      <c r="F6" s="92">
        <f t="shared" ref="F6:F34" si="1">E6/D6-1</f>
        <v>0.05769402918</v>
      </c>
    </row>
    <row r="7" ht="12.75" customHeight="1">
      <c r="A7" s="90" t="s">
        <v>169</v>
      </c>
      <c r="B7" s="91">
        <v>517144.0</v>
      </c>
      <c r="C7" s="91">
        <v>545241.0</v>
      </c>
      <c r="D7" s="91">
        <v>3425.0</v>
      </c>
      <c r="E7" s="91">
        <v>3587.0</v>
      </c>
      <c r="F7" s="92">
        <f t="shared" si="1"/>
        <v>0.04729927007</v>
      </c>
    </row>
    <row r="8" ht="12.75" customHeight="1">
      <c r="A8" s="90" t="s">
        <v>170</v>
      </c>
      <c r="B8" s="91">
        <v>444008.0</v>
      </c>
      <c r="C8" s="91">
        <v>466311.0</v>
      </c>
      <c r="D8" s="91">
        <v>2940.0</v>
      </c>
      <c r="E8" s="91">
        <v>3068.0</v>
      </c>
      <c r="F8" s="92">
        <f t="shared" si="1"/>
        <v>0.04353741497</v>
      </c>
    </row>
    <row r="9" ht="12.75" customHeight="1">
      <c r="A9" s="90" t="s">
        <v>171</v>
      </c>
      <c r="B9" s="91">
        <v>329411.0</v>
      </c>
      <c r="C9" s="91">
        <v>374545.0</v>
      </c>
      <c r="D9" s="91">
        <v>2182.0</v>
      </c>
      <c r="E9" s="91">
        <v>2464.0</v>
      </c>
      <c r="F9" s="92">
        <f t="shared" si="1"/>
        <v>0.1292392301</v>
      </c>
    </row>
    <row r="10" ht="12.75" customHeight="1">
      <c r="A10" s="90" t="s">
        <v>172</v>
      </c>
      <c r="B10" s="91">
        <v>267626.0</v>
      </c>
      <c r="C10" s="91">
        <v>301484.0</v>
      </c>
      <c r="D10" s="91">
        <v>1772.0</v>
      </c>
      <c r="E10" s="91">
        <v>1983.0</v>
      </c>
      <c r="F10" s="92">
        <f t="shared" si="1"/>
        <v>0.1190744921</v>
      </c>
    </row>
    <row r="11" ht="12.75" customHeight="1">
      <c r="A11" s="90" t="s">
        <v>173</v>
      </c>
      <c r="B11" s="91">
        <v>160654.0</v>
      </c>
      <c r="C11" s="91">
        <v>134663.0</v>
      </c>
      <c r="D11" s="91">
        <v>1064.0</v>
      </c>
      <c r="E11" s="91">
        <v>886.0</v>
      </c>
      <c r="F11" s="92">
        <f t="shared" si="1"/>
        <v>-0.1672932331</v>
      </c>
    </row>
    <row r="12" ht="12.75" customHeight="1">
      <c r="A12" s="90" t="s">
        <v>174</v>
      </c>
      <c r="B12" s="91">
        <v>241874.0</v>
      </c>
      <c r="C12" s="91">
        <v>285550.0</v>
      </c>
      <c r="D12" s="91">
        <v>1602.0</v>
      </c>
      <c r="E12" s="91">
        <v>1879.0</v>
      </c>
      <c r="F12" s="92">
        <f t="shared" si="1"/>
        <v>0.1729088639</v>
      </c>
    </row>
    <row r="13" ht="12.75" customHeight="1">
      <c r="A13" s="90" t="s">
        <v>175</v>
      </c>
      <c r="B13" s="91">
        <v>211897.0</v>
      </c>
      <c r="C13" s="91">
        <v>228805.0</v>
      </c>
      <c r="D13" s="91">
        <v>1403.0</v>
      </c>
      <c r="E13" s="91">
        <v>1505.0</v>
      </c>
      <c r="F13" s="92">
        <f t="shared" si="1"/>
        <v>0.07270135424</v>
      </c>
    </row>
    <row r="14" ht="12.75" customHeight="1">
      <c r="A14" s="90" t="s">
        <v>176</v>
      </c>
      <c r="B14" s="91">
        <v>53389.0</v>
      </c>
      <c r="C14" s="91">
        <v>61948.0</v>
      </c>
      <c r="D14" s="91">
        <v>354.0</v>
      </c>
      <c r="E14" s="91">
        <v>408.0</v>
      </c>
      <c r="F14" s="92">
        <f t="shared" si="1"/>
        <v>0.1525423729</v>
      </c>
    </row>
    <row r="15" ht="12.75" customHeight="1">
      <c r="A15" s="93" t="s">
        <v>177</v>
      </c>
      <c r="B15" s="91">
        <v>87925.0</v>
      </c>
      <c r="C15" s="91">
        <v>95545.0</v>
      </c>
      <c r="D15" s="91">
        <v>582.0</v>
      </c>
      <c r="E15" s="91">
        <v>629.0</v>
      </c>
      <c r="F15" s="92">
        <f t="shared" si="1"/>
        <v>0.08075601375</v>
      </c>
    </row>
    <row r="16" ht="12.75" customHeight="1">
      <c r="A16" s="90" t="s">
        <v>178</v>
      </c>
      <c r="B16" s="91">
        <v>1187085.0</v>
      </c>
      <c r="C16" s="91">
        <v>1286256.0</v>
      </c>
      <c r="D16" s="91">
        <v>7861.0</v>
      </c>
      <c r="E16" s="91">
        <v>8462.0</v>
      </c>
      <c r="F16" s="92">
        <f t="shared" si="1"/>
        <v>0.07645337743</v>
      </c>
    </row>
    <row r="17" ht="12.75" customHeight="1">
      <c r="A17" s="90" t="s">
        <v>179</v>
      </c>
      <c r="B17" s="91">
        <v>1096948.0</v>
      </c>
      <c r="C17" s="91">
        <v>1167996.0</v>
      </c>
      <c r="D17" s="91">
        <v>7265.0</v>
      </c>
      <c r="E17" s="91">
        <v>7684.0</v>
      </c>
      <c r="F17" s="92">
        <f t="shared" si="1"/>
        <v>0.05767377839</v>
      </c>
    </row>
    <row r="18" ht="12.75" customHeight="1">
      <c r="A18" s="90" t="s">
        <v>180</v>
      </c>
      <c r="B18" s="91">
        <v>312788.0</v>
      </c>
      <c r="C18" s="91">
        <v>328395.0</v>
      </c>
      <c r="D18" s="91">
        <v>2071.0</v>
      </c>
      <c r="E18" s="91">
        <v>2160.0</v>
      </c>
      <c r="F18" s="92">
        <f t="shared" si="1"/>
        <v>0.0429744085</v>
      </c>
    </row>
    <row r="19" ht="12.75" customHeight="1">
      <c r="A19" s="90" t="s">
        <v>181</v>
      </c>
      <c r="B19" s="91">
        <v>351387.0</v>
      </c>
      <c r="C19" s="91">
        <v>392205.0</v>
      </c>
      <c r="D19" s="91">
        <v>2327.0</v>
      </c>
      <c r="E19" s="91">
        <v>2580.0</v>
      </c>
      <c r="F19" s="92">
        <f t="shared" si="1"/>
        <v>0.1087236786</v>
      </c>
    </row>
    <row r="20" ht="12.75" customHeight="1">
      <c r="A20" s="90" t="s">
        <v>182</v>
      </c>
      <c r="B20" s="91">
        <v>218145.0</v>
      </c>
      <c r="C20" s="91">
        <v>227832.0</v>
      </c>
      <c r="D20" s="91">
        <v>1445.0</v>
      </c>
      <c r="E20" s="91">
        <v>1499.0</v>
      </c>
      <c r="F20" s="92">
        <f t="shared" si="1"/>
        <v>0.03737024221</v>
      </c>
    </row>
    <row r="21" ht="12.75" customHeight="1">
      <c r="A21" s="90" t="s">
        <v>183</v>
      </c>
      <c r="B21" s="91">
        <v>692278.0</v>
      </c>
      <c r="C21" s="91">
        <v>766212.0</v>
      </c>
      <c r="D21" s="91">
        <v>4585.0</v>
      </c>
      <c r="E21" s="91">
        <v>5041.0</v>
      </c>
      <c r="F21" s="92">
        <f t="shared" si="1"/>
        <v>0.09945474373</v>
      </c>
    </row>
    <row r="22" ht="12.75" customHeight="1">
      <c r="A22" s="90" t="s">
        <v>184</v>
      </c>
      <c r="B22" s="91">
        <v>70645.0</v>
      </c>
      <c r="C22" s="91">
        <v>81061.0</v>
      </c>
      <c r="D22" s="91">
        <v>468.0</v>
      </c>
      <c r="E22" s="91">
        <v>533.0</v>
      </c>
      <c r="F22" s="92">
        <f t="shared" si="1"/>
        <v>0.1388888889</v>
      </c>
    </row>
    <row r="23" ht="12.75" customHeight="1">
      <c r="A23" s="90" t="s">
        <v>185</v>
      </c>
      <c r="B23" s="91">
        <v>67119.0</v>
      </c>
      <c r="C23" s="91">
        <v>75157.0</v>
      </c>
      <c r="D23" s="91">
        <v>444.0</v>
      </c>
      <c r="E23" s="91">
        <v>494.0</v>
      </c>
      <c r="F23" s="92">
        <f t="shared" si="1"/>
        <v>0.1126126126</v>
      </c>
    </row>
    <row r="24" ht="12.75" customHeight="1">
      <c r="A24" s="90" t="s">
        <v>186</v>
      </c>
      <c r="B24" s="91">
        <v>47456.0</v>
      </c>
      <c r="C24" s="91">
        <v>54348.0</v>
      </c>
      <c r="D24" s="91">
        <v>314.0</v>
      </c>
      <c r="E24" s="91">
        <v>358.0</v>
      </c>
      <c r="F24" s="92">
        <f t="shared" si="1"/>
        <v>0.1401273885</v>
      </c>
    </row>
    <row r="25" ht="12.75" customHeight="1">
      <c r="A25" s="90" t="s">
        <v>187</v>
      </c>
      <c r="B25" s="91">
        <v>454036.0</v>
      </c>
      <c r="C25" s="91">
        <v>489687.0</v>
      </c>
      <c r="D25" s="91">
        <v>3007.0</v>
      </c>
      <c r="E25" s="91">
        <v>3222.0</v>
      </c>
      <c r="F25" s="92">
        <f t="shared" si="1"/>
        <v>0.07149983372</v>
      </c>
    </row>
    <row r="26" ht="12.75" customHeight="1">
      <c r="A26" s="90" t="s">
        <v>188</v>
      </c>
      <c r="B26" s="91">
        <v>216359.0</v>
      </c>
      <c r="C26" s="91">
        <v>217584.0</v>
      </c>
      <c r="D26" s="91">
        <v>1433.0</v>
      </c>
      <c r="E26" s="91">
        <v>1431.0</v>
      </c>
      <c r="F26" s="92">
        <f t="shared" si="1"/>
        <v>-0.001395673412</v>
      </c>
    </row>
    <row r="27" ht="12.75" customHeight="1">
      <c r="A27" s="90" t="s">
        <v>189</v>
      </c>
      <c r="B27" s="91">
        <v>248018.0</v>
      </c>
      <c r="C27" s="91">
        <v>274313.0</v>
      </c>
      <c r="D27" s="91">
        <v>1643.0</v>
      </c>
      <c r="E27" s="91">
        <v>1805.0</v>
      </c>
      <c r="F27" s="92">
        <f t="shared" si="1"/>
        <v>0.09860012173</v>
      </c>
    </row>
    <row r="28" ht="12.75" customHeight="1">
      <c r="A28" s="90" t="s">
        <v>190</v>
      </c>
      <c r="B28" s="91">
        <v>298569.0</v>
      </c>
      <c r="C28" s="91">
        <v>320484.0</v>
      </c>
      <c r="D28" s="91">
        <v>1977.0</v>
      </c>
      <c r="E28" s="91">
        <v>2108.0</v>
      </c>
      <c r="F28" s="92">
        <f t="shared" si="1"/>
        <v>0.06626201315</v>
      </c>
    </row>
    <row r="29" ht="12.75" customHeight="1">
      <c r="A29" s="90" t="s">
        <v>191</v>
      </c>
      <c r="B29" s="91">
        <v>266874.0</v>
      </c>
      <c r="C29" s="91">
        <v>303788.0</v>
      </c>
      <c r="D29" s="91">
        <v>1767.0</v>
      </c>
      <c r="E29" s="91">
        <v>1999.0</v>
      </c>
      <c r="F29" s="92">
        <f t="shared" si="1"/>
        <v>0.1312959819</v>
      </c>
    </row>
    <row r="30" ht="12.75" customHeight="1">
      <c r="A30" s="90" t="s">
        <v>192</v>
      </c>
      <c r="B30" s="91">
        <v>169156.0</v>
      </c>
      <c r="C30" s="91">
        <v>203952.0</v>
      </c>
      <c r="D30" s="91">
        <v>1120.0</v>
      </c>
      <c r="E30" s="91">
        <v>1342.0</v>
      </c>
      <c r="F30" s="92">
        <f t="shared" si="1"/>
        <v>0.1982142857</v>
      </c>
    </row>
    <row r="31" ht="12.75" customHeight="1">
      <c r="A31" s="90" t="s">
        <v>193</v>
      </c>
      <c r="B31" s="91">
        <v>168030.0</v>
      </c>
      <c r="C31" s="91">
        <v>178261.0</v>
      </c>
      <c r="D31" s="91">
        <v>1113.0</v>
      </c>
      <c r="E31" s="91">
        <v>1173.0</v>
      </c>
      <c r="F31" s="92">
        <f t="shared" si="1"/>
        <v>0.0539083558</v>
      </c>
    </row>
    <row r="32" ht="12.75" customHeight="1">
      <c r="A32" s="90" t="s">
        <v>194</v>
      </c>
      <c r="B32" s="91">
        <v>813390.0</v>
      </c>
      <c r="C32" s="91">
        <v>887860.0</v>
      </c>
      <c r="D32" s="91">
        <v>5387.0</v>
      </c>
      <c r="E32" s="91">
        <v>5841.0</v>
      </c>
      <c r="F32" s="92">
        <f t="shared" si="1"/>
        <v>0.08427696306</v>
      </c>
    </row>
    <row r="33" ht="12.75" customHeight="1">
      <c r="A33" s="90" t="s">
        <v>195</v>
      </c>
      <c r="B33" s="91">
        <v>245150.0</v>
      </c>
      <c r="C33" s="91">
        <v>257183.0</v>
      </c>
      <c r="D33" s="91">
        <v>1624.0</v>
      </c>
      <c r="E33" s="91">
        <v>1692.0</v>
      </c>
      <c r="F33" s="92">
        <f t="shared" si="1"/>
        <v>0.04187192118</v>
      </c>
    </row>
    <row r="34" ht="12.75" customHeight="1">
      <c r="A34" s="90" t="s">
        <v>196</v>
      </c>
      <c r="B34" s="91">
        <v>401209.0</v>
      </c>
      <c r="C34" s="91">
        <v>448434.0</v>
      </c>
      <c r="D34" s="91">
        <v>2657.0</v>
      </c>
      <c r="E34" s="91">
        <v>2950.0</v>
      </c>
      <c r="F34" s="92">
        <f t="shared" si="1"/>
        <v>0.110274746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197</v>
      </c>
      <c r="B1" s="94" t="s">
        <v>28</v>
      </c>
      <c r="C1" s="94" t="s">
        <v>198</v>
      </c>
      <c r="D1" s="94" t="s">
        <v>199</v>
      </c>
    </row>
    <row r="2" ht="12.0" customHeight="1">
      <c r="A2" s="95">
        <v>44351.0</v>
      </c>
      <c r="B2" s="96" t="s">
        <v>200</v>
      </c>
      <c r="C2" s="97"/>
      <c r="D2" s="96" t="s">
        <v>201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