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<sst xmlns="http://schemas.openxmlformats.org/spreadsheetml/2006/main" count="480" uniqueCount="202">
  <si>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</si>
  <si>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</si>
  <si>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</si>
  <si>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</si>
  <si>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</si>
  <si>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</si>
  <si>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</si>
  <si>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</si>
  <si>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</si>
  <si>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</si>
  <si>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</si>
  <si>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JAN-APR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</si>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</sst>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45428.0</v>
      </c>
      <c r="C2" s="9" t="s">
        <v>6</v>
      </c>
      <c r="D2" s="10">
        <v>45412.0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120.0</v>
      </c>
      <c r="C6" s="23">
        <v>2584859.0</v>
      </c>
      <c r="D6" s="23">
        <f t="shared" ref="D6:D15" si="1">C6/B6</f>
        <v>21540.49167</v>
      </c>
      <c r="E6" s="24"/>
      <c r="F6" s="18" t="s">
        <v>9</v>
      </c>
    </row>
    <row r="7" ht="12.0" customHeight="1">
      <c r="A7" s="21" t="s">
        <v>19</v>
      </c>
      <c r="B7" s="22">
        <v>121.0</v>
      </c>
      <c r="C7" s="25">
        <v>2660375.0</v>
      </c>
      <c r="D7" s="25">
        <f t="shared" si="1"/>
        <v>21986.57025</v>
      </c>
      <c r="E7" s="26">
        <f t="shared" ref="E7:E15" si="2">D7/D6-1</f>
        <v>0.02070883934</v>
      </c>
      <c r="F7" s="18" t="s">
        <v>9</v>
      </c>
    </row>
    <row r="8" ht="12.0" customHeight="1">
      <c r="A8" s="21" t="s">
        <v>20</v>
      </c>
      <c r="B8" s="22">
        <v>120.0</v>
      </c>
      <c r="C8" s="25">
        <v>2745673.0</v>
      </c>
      <c r="D8" s="25">
        <f t="shared" si="1"/>
        <v>22880.60833</v>
      </c>
      <c r="E8" s="26">
        <f t="shared" si="2"/>
        <v>0.0406629172</v>
      </c>
      <c r="F8" s="18" t="s">
        <v>10</v>
      </c>
    </row>
    <row r="9" ht="12.0" customHeight="1">
      <c r="A9" s="21" t="s">
        <v>21</v>
      </c>
      <c r="B9" s="22">
        <v>120.0</v>
      </c>
      <c r="C9" s="25">
        <v>2843051.0</v>
      </c>
      <c r="D9" s="25">
        <f t="shared" si="1"/>
        <v>23692.09167</v>
      </c>
      <c r="E9" s="26">
        <f t="shared" si="2"/>
        <v>0.03546598593</v>
      </c>
      <c r="F9" s="18" t="s">
        <v>9</v>
      </c>
    </row>
    <row r="10" ht="12.0" customHeight="1">
      <c r="A10" s="21" t="s">
        <v>22</v>
      </c>
      <c r="B10" s="22">
        <v>120.0</v>
      </c>
      <c r="C10" s="25">
        <v>2927152.0</v>
      </c>
      <c r="D10" s="25">
        <f t="shared" si="1"/>
        <v>24392.93333</v>
      </c>
      <c r="E10" s="26">
        <f t="shared" si="2"/>
        <v>0.02958124916</v>
      </c>
      <c r="F10" s="18" t="s">
        <v>9</v>
      </c>
    </row>
    <row r="11" ht="12.0" customHeight="1">
      <c r="A11" s="21" t="s">
        <v>23</v>
      </c>
      <c r="B11" s="22">
        <v>121.0</v>
      </c>
      <c r="C11" s="25">
        <v>1908235.0</v>
      </c>
      <c r="D11" s="25">
        <f t="shared" si="1"/>
        <v>15770.53719</v>
      </c>
      <c r="E11" s="26">
        <f t="shared" si="2"/>
        <v>-0.3534792649</v>
      </c>
      <c r="F11" s="18" t="s">
        <v>9</v>
      </c>
    </row>
    <row r="12" ht="12.0" customHeight="1">
      <c r="A12" s="21" t="s">
        <v>24</v>
      </c>
      <c r="B12" s="22">
        <v>120.0</v>
      </c>
      <c r="C12" s="25">
        <v>1006576.0</v>
      </c>
      <c r="D12" s="25">
        <f t="shared" si="1"/>
        <v>8388.133333</v>
      </c>
      <c r="E12" s="26">
        <f t="shared" si="2"/>
        <v>-0.4681136583</v>
      </c>
      <c r="F12" s="18" t="s">
        <v>9</v>
      </c>
    </row>
    <row r="13" ht="12.0" customHeight="1">
      <c r="A13" s="21" t="s">
        <v>25</v>
      </c>
      <c r="B13" s="22">
        <v>120.0</v>
      </c>
      <c r="C13" s="25">
        <v>2197428.0</v>
      </c>
      <c r="D13" s="25">
        <f t="shared" si="1"/>
        <v>18311.9</v>
      </c>
      <c r="E13" s="26">
        <f t="shared" si="2"/>
        <v>1.183072118</v>
      </c>
      <c r="F13" s="18" t="s">
        <v>9</v>
      </c>
    </row>
    <row r="14" ht="12.0" customHeight="1">
      <c r="A14" s="21" t="s">
        <v>26</v>
      </c>
      <c r="B14" s="22">
        <v>120.0</v>
      </c>
      <c r="C14" s="25">
        <v>2559501.0</v>
      </c>
      <c r="D14" s="25">
        <f t="shared" si="1"/>
        <v>21329.175</v>
      </c>
      <c r="E14" s="26">
        <f t="shared" si="2"/>
        <v>0.164771269</v>
      </c>
      <c r="F14" s="18" t="s">
        <v>9</v>
      </c>
    </row>
    <row r="15" ht="12.0" customHeight="1">
      <c r="A15" s="21" t="s">
        <v>27</v>
      </c>
      <c r="B15" s="22">
        <v>121.0</v>
      </c>
      <c r="C15" s="25">
        <v>2724626.0</v>
      </c>
      <c r="D15" s="25">
        <f t="shared" si="1"/>
        <v>22517.57025</v>
      </c>
      <c r="E15" s="26">
        <f t="shared" si="2"/>
        <v>0.05571688769</v>
      </c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45428</v>
      </c>
      <c r="C2" s="9" t="s">
        <v>6</v>
      </c>
      <c r="D2" s="10">
        <f>ERT_FLTS_YY!D2</f>
        <v>45412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16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1.0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1.0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1.0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1.0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1.0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1.0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1.0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1.0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1.0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1.0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1.0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/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/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/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/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/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/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/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/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/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/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/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/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/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/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/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/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/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/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/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/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/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/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/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/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/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/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/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/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/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/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/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/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/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/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/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/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2" si="2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2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2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2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2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2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2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2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2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>
        <v>657646.0</v>
      </c>
      <c r="G111" s="56">
        <f t="shared" si="1"/>
        <v>21921.53333</v>
      </c>
      <c r="H111" s="72">
        <f t="shared" si="2"/>
        <v>0.09501034575</v>
      </c>
      <c r="I111" s="58">
        <v>1.0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>
        <v>658997.0</v>
      </c>
      <c r="G112" s="76">
        <f t="shared" si="1"/>
        <v>21257.96774</v>
      </c>
      <c r="H112" s="77">
        <f t="shared" si="2"/>
        <v>0.09302360874</v>
      </c>
      <c r="I112" s="69">
        <v>1.0</v>
      </c>
    </row>
    <row r="113" ht="12.0" customHeight="1">
      <c r="A113" s="42" t="s">
        <v>33</v>
      </c>
      <c r="B113" s="78">
        <v>2024.0</v>
      </c>
      <c r="C113" s="79" t="s">
        <v>154</v>
      </c>
      <c r="D113" s="45" t="s">
        <v>35</v>
      </c>
      <c r="E113" s="46">
        <v>31.0</v>
      </c>
      <c r="F113" s="70">
        <v>625416.0</v>
      </c>
      <c r="G113" s="48">
        <f t="shared" si="1"/>
        <v>20174.70968</v>
      </c>
      <c r="H113" s="71">
        <f>G113/G101-1</f>
        <v>0.04753306746</v>
      </c>
      <c r="I113" s="50">
        <v>1.0</v>
      </c>
    </row>
    <row r="114" ht="12.0" customHeight="1">
      <c r="A114" s="42" t="s">
        <v>33</v>
      </c>
      <c r="B114" s="80">
        <v>2024.0</v>
      </c>
      <c r="C114" s="81" t="s">
        <v>155</v>
      </c>
      <c r="D114" s="53" t="s">
        <v>37</v>
      </c>
      <c r="E114" s="54">
        <v>29.0</v>
      </c>
      <c r="F114" s="60">
        <v>616506.0</v>
      </c>
      <c r="G114" s="56">
        <f t="shared" si="1"/>
        <v>21258.82759</v>
      </c>
      <c r="H114" s="72">
        <f t="shared" ref="H114:H116" si="3">(sum(F$113:F114)/sum(E$113:E114))/((sum(F$101:F102)/sum(E$101:E102)))-1</f>
        <v>0.04834223102</v>
      </c>
      <c r="I114" s="58">
        <v>1.0</v>
      </c>
    </row>
    <row r="115" ht="12.0" customHeight="1">
      <c r="A115" s="42" t="s">
        <v>33</v>
      </c>
      <c r="B115" s="80">
        <v>2024.0</v>
      </c>
      <c r="C115" s="81" t="s">
        <v>156</v>
      </c>
      <c r="D115" s="53" t="s">
        <v>39</v>
      </c>
      <c r="E115" s="59">
        <v>31.0</v>
      </c>
      <c r="F115" s="60">
        <v>701910.0</v>
      </c>
      <c r="G115" s="56">
        <f t="shared" si="1"/>
        <v>22642.25806</v>
      </c>
      <c r="H115" s="72">
        <f t="shared" si="3"/>
        <v>0.05192638582</v>
      </c>
      <c r="I115" s="58">
        <v>1.0</v>
      </c>
    </row>
    <row r="116" ht="12.0" customHeight="1">
      <c r="A116" s="42" t="s">
        <v>33</v>
      </c>
      <c r="B116" s="80">
        <v>2024.0</v>
      </c>
      <c r="C116" s="81" t="s">
        <v>157</v>
      </c>
      <c r="D116" s="53" t="s">
        <v>41</v>
      </c>
      <c r="E116" s="59">
        <v>30.0</v>
      </c>
      <c r="F116" s="60">
        <v>780794.0</v>
      </c>
      <c r="G116" s="56">
        <f t="shared" si="1"/>
        <v>26026.46667</v>
      </c>
      <c r="H116" s="72">
        <f t="shared" si="3"/>
        <v>0.05571688769</v>
      </c>
      <c r="I116" s="58">
        <v>1.0</v>
      </c>
    </row>
    <row r="117" ht="12.0" customHeight="1">
      <c r="A117" s="42" t="s">
        <v>33</v>
      </c>
      <c r="B117" s="80">
        <v>2024.0</v>
      </c>
      <c r="C117" s="81" t="s">
        <v>158</v>
      </c>
      <c r="D117" s="53" t="s">
        <v>43</v>
      </c>
      <c r="E117" s="59">
        <v>31.0</v>
      </c>
      <c r="F117" s="60"/>
      <c r="G117" s="56"/>
      <c r="H117" s="72"/>
      <c r="I117" s="58">
        <v>0.0</v>
      </c>
    </row>
    <row r="118" ht="12.0" customHeight="1">
      <c r="A118" s="42" t="s">
        <v>33</v>
      </c>
      <c r="B118" s="80">
        <v>2024.0</v>
      </c>
      <c r="C118" s="81" t="s">
        <v>159</v>
      </c>
      <c r="D118" s="53" t="s">
        <v>45</v>
      </c>
      <c r="E118" s="59">
        <v>30.0</v>
      </c>
      <c r="F118" s="60"/>
      <c r="G118" s="56"/>
      <c r="H118" s="72"/>
      <c r="I118" s="58">
        <v>0.0</v>
      </c>
    </row>
    <row r="119" ht="12.0" customHeight="1">
      <c r="A119" s="42" t="s">
        <v>33</v>
      </c>
      <c r="B119" s="80">
        <v>2024.0</v>
      </c>
      <c r="C119" s="81" t="s">
        <v>160</v>
      </c>
      <c r="D119" s="53" t="s">
        <v>47</v>
      </c>
      <c r="E119" s="59">
        <v>31.0</v>
      </c>
      <c r="F119" s="60"/>
      <c r="G119" s="56"/>
      <c r="H119" s="72"/>
      <c r="I119" s="58">
        <v>0.0</v>
      </c>
    </row>
    <row r="120" ht="12.0" customHeight="1">
      <c r="A120" s="42" t="s">
        <v>33</v>
      </c>
      <c r="B120" s="80">
        <v>2024.0</v>
      </c>
      <c r="C120" s="81" t="s">
        <v>161</v>
      </c>
      <c r="D120" s="53" t="s">
        <v>49</v>
      </c>
      <c r="E120" s="59">
        <v>31.0</v>
      </c>
      <c r="F120" s="60"/>
      <c r="G120" s="56"/>
      <c r="H120" s="72"/>
      <c r="I120" s="58">
        <v>0.0</v>
      </c>
    </row>
    <row r="121" ht="12.0" customHeight="1">
      <c r="A121" s="42" t="s">
        <v>33</v>
      </c>
      <c r="B121" s="80">
        <v>2024.0</v>
      </c>
      <c r="C121" s="81" t="s">
        <v>162</v>
      </c>
      <c r="D121" s="53" t="s">
        <v>51</v>
      </c>
      <c r="E121" s="59">
        <v>30.0</v>
      </c>
      <c r="F121" s="60"/>
      <c r="G121" s="56"/>
      <c r="H121" s="72"/>
      <c r="I121" s="58">
        <v>0.0</v>
      </c>
    </row>
    <row r="122" ht="12.0" customHeight="1">
      <c r="A122" s="42" t="s">
        <v>33</v>
      </c>
      <c r="B122" s="80">
        <v>2024.0</v>
      </c>
      <c r="C122" s="81" t="s">
        <v>163</v>
      </c>
      <c r="D122" s="53" t="s">
        <v>53</v>
      </c>
      <c r="E122" s="59">
        <v>31.0</v>
      </c>
      <c r="F122" s="60"/>
      <c r="G122" s="56"/>
      <c r="H122" s="72"/>
      <c r="I122" s="58">
        <v>0.0</v>
      </c>
    </row>
    <row r="123" ht="12.0" customHeight="1">
      <c r="A123" s="42" t="s">
        <v>33</v>
      </c>
      <c r="B123" s="80">
        <v>2024.0</v>
      </c>
      <c r="C123" s="81" t="s">
        <v>164</v>
      </c>
      <c r="D123" s="53" t="s">
        <v>55</v>
      </c>
      <c r="E123" s="59">
        <v>30.0</v>
      </c>
      <c r="F123" s="60"/>
      <c r="G123" s="56"/>
      <c r="H123" s="72"/>
      <c r="I123" s="58">
        <v>0.0</v>
      </c>
    </row>
    <row r="124" ht="12.0" customHeight="1">
      <c r="A124" s="62" t="s">
        <v>33</v>
      </c>
      <c r="B124" s="13">
        <v>2024.0</v>
      </c>
      <c r="C124" s="82" t="s">
        <v>165</v>
      </c>
      <c r="D124" s="64" t="s">
        <v>57</v>
      </c>
      <c r="E124" s="65">
        <v>31.0</v>
      </c>
      <c r="F124" s="66"/>
      <c r="G124" s="76"/>
      <c r="H124" s="77"/>
      <c r="I124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45428</v>
      </c>
      <c r="C2" s="9" t="s">
        <v>6</v>
      </c>
      <c r="D2" s="10">
        <f>ERT_FLTS_YY!D2</f>
        <v>45412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JAN-APR</v>
      </c>
      <c r="B4" s="87" t="s">
        <v>166</v>
      </c>
      <c r="C4" s="87" t="s">
        <v>166</v>
      </c>
      <c r="D4" s="87" t="s">
        <v>167</v>
      </c>
      <c r="E4" s="87" t="s">
        <v>167</v>
      </c>
      <c r="F4" s="87" t="s">
        <v>167</v>
      </c>
    </row>
    <row r="5" ht="25.5" customHeight="1">
      <c r="A5" s="88" t="s">
        <v>168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2559501.0</v>
      </c>
      <c r="C6" s="91">
        <v>2724626.0</v>
      </c>
      <c r="D6" s="91">
        <v>21329.0</v>
      </c>
      <c r="E6" s="91">
        <v>22518.0</v>
      </c>
      <c r="F6" s="92">
        <f t="shared" ref="F6:F34" si="1">E6/D6-1</f>
        <v>0.05574569834</v>
      </c>
    </row>
    <row r="7" ht="12.75" customHeight="1">
      <c r="A7" s="90" t="s">
        <v>169</v>
      </c>
      <c r="B7" s="91">
        <v>383590.0</v>
      </c>
      <c r="C7" s="91">
        <v>403306.0</v>
      </c>
      <c r="D7" s="91">
        <v>3197.0</v>
      </c>
      <c r="E7" s="91">
        <v>3333.0</v>
      </c>
      <c r="F7" s="92">
        <f t="shared" si="1"/>
        <v>0.04253988114</v>
      </c>
    </row>
    <row r="8" ht="12.75" customHeight="1">
      <c r="A8" s="90" t="s">
        <v>170</v>
      </c>
      <c r="B8" s="91">
        <v>338833.0</v>
      </c>
      <c r="C8" s="91">
        <v>356256.0</v>
      </c>
      <c r="D8" s="91">
        <v>2824.0</v>
      </c>
      <c r="E8" s="91">
        <v>2944.0</v>
      </c>
      <c r="F8" s="92">
        <f t="shared" si="1"/>
        <v>0.04249291785</v>
      </c>
    </row>
    <row r="9" ht="12.75" customHeight="1">
      <c r="A9" s="90" t="s">
        <v>171</v>
      </c>
      <c r="B9" s="91">
        <v>245748.0</v>
      </c>
      <c r="C9" s="91">
        <v>280800.0</v>
      </c>
      <c r="D9" s="91">
        <v>2048.0</v>
      </c>
      <c r="E9" s="91">
        <v>2321.0</v>
      </c>
      <c r="F9" s="92">
        <f t="shared" si="1"/>
        <v>0.1333007813</v>
      </c>
    </row>
    <row r="10" ht="12.75" customHeight="1">
      <c r="A10" s="90" t="s">
        <v>172</v>
      </c>
      <c r="B10" s="91">
        <v>190708.0</v>
      </c>
      <c r="C10" s="91">
        <v>212641.0</v>
      </c>
      <c r="D10" s="91">
        <v>1589.0</v>
      </c>
      <c r="E10" s="91">
        <v>1757.0</v>
      </c>
      <c r="F10" s="92">
        <f t="shared" si="1"/>
        <v>0.1057268722</v>
      </c>
    </row>
    <row r="11" ht="12.75" customHeight="1">
      <c r="A11" s="90" t="s">
        <v>173</v>
      </c>
      <c r="B11" s="91">
        <v>125058.0</v>
      </c>
      <c r="C11" s="91">
        <v>102332.0</v>
      </c>
      <c r="D11" s="91">
        <v>1042.0</v>
      </c>
      <c r="E11" s="91">
        <v>846.0</v>
      </c>
      <c r="F11" s="92">
        <f t="shared" si="1"/>
        <v>-0.1880998081</v>
      </c>
    </row>
    <row r="12" ht="12.75" customHeight="1">
      <c r="A12" s="90" t="s">
        <v>174</v>
      </c>
      <c r="B12" s="91">
        <v>180519.0</v>
      </c>
      <c r="C12" s="91">
        <v>213344.0</v>
      </c>
      <c r="D12" s="91">
        <v>1504.0</v>
      </c>
      <c r="E12" s="91">
        <v>1763.0</v>
      </c>
      <c r="F12" s="92">
        <f t="shared" si="1"/>
        <v>0.1722074468</v>
      </c>
    </row>
    <row r="13" ht="12.75" customHeight="1">
      <c r="A13" s="90" t="s">
        <v>175</v>
      </c>
      <c r="B13" s="91">
        <v>162501.0</v>
      </c>
      <c r="C13" s="91">
        <v>175549.0</v>
      </c>
      <c r="D13" s="91">
        <v>1354.0</v>
      </c>
      <c r="E13" s="91">
        <v>1451.0</v>
      </c>
      <c r="F13" s="92">
        <f t="shared" si="1"/>
        <v>0.07163958641</v>
      </c>
    </row>
    <row r="14" ht="12.75" customHeight="1">
      <c r="A14" s="90" t="s">
        <v>176</v>
      </c>
      <c r="B14" s="91">
        <v>39362.0</v>
      </c>
      <c r="C14" s="91">
        <v>45850.0</v>
      </c>
      <c r="D14" s="91">
        <v>328.0</v>
      </c>
      <c r="E14" s="91">
        <v>379.0</v>
      </c>
      <c r="F14" s="92">
        <f t="shared" si="1"/>
        <v>0.1554878049</v>
      </c>
    </row>
    <row r="15" ht="12.75" customHeight="1">
      <c r="A15" s="93" t="s">
        <v>177</v>
      </c>
      <c r="B15" s="91">
        <v>68429.0</v>
      </c>
      <c r="C15" s="91">
        <v>74097.0</v>
      </c>
      <c r="D15" s="91">
        <v>570.0</v>
      </c>
      <c r="E15" s="91">
        <v>612.0</v>
      </c>
      <c r="F15" s="92">
        <f t="shared" si="1"/>
        <v>0.07368421053</v>
      </c>
    </row>
    <row r="16" ht="12.75" customHeight="1">
      <c r="A16" s="90" t="s">
        <v>178</v>
      </c>
      <c r="B16" s="91">
        <v>890882.0</v>
      </c>
      <c r="C16" s="91">
        <v>966451.0</v>
      </c>
      <c r="D16" s="91">
        <v>7424.0</v>
      </c>
      <c r="E16" s="91">
        <v>7987.0</v>
      </c>
      <c r="F16" s="92">
        <f t="shared" si="1"/>
        <v>0.07583512931</v>
      </c>
    </row>
    <row r="17" ht="12.75" customHeight="1">
      <c r="A17" s="90" t="s">
        <v>179</v>
      </c>
      <c r="B17" s="91">
        <v>828734.0</v>
      </c>
      <c r="C17" s="91">
        <v>883242.0</v>
      </c>
      <c r="D17" s="91">
        <v>6906.0</v>
      </c>
      <c r="E17" s="91">
        <v>7300.0</v>
      </c>
      <c r="F17" s="92">
        <f t="shared" si="1"/>
        <v>0.05705183898</v>
      </c>
    </row>
    <row r="18" ht="12.75" customHeight="1">
      <c r="A18" s="90" t="s">
        <v>180</v>
      </c>
      <c r="B18" s="91">
        <v>222534.0</v>
      </c>
      <c r="C18" s="91">
        <v>230496.0</v>
      </c>
      <c r="D18" s="91">
        <v>1854.0</v>
      </c>
      <c r="E18" s="91">
        <v>1905.0</v>
      </c>
      <c r="F18" s="92">
        <f t="shared" si="1"/>
        <v>0.02750809061</v>
      </c>
    </row>
    <row r="19" ht="12.75" customHeight="1">
      <c r="A19" s="90" t="s">
        <v>181</v>
      </c>
      <c r="B19" s="91">
        <v>260828.0</v>
      </c>
      <c r="C19" s="91">
        <v>292672.0</v>
      </c>
      <c r="D19" s="91">
        <v>2174.0</v>
      </c>
      <c r="E19" s="91">
        <v>2419.0</v>
      </c>
      <c r="F19" s="92">
        <f t="shared" si="1"/>
        <v>0.1126954922</v>
      </c>
    </row>
    <row r="20" ht="12.75" customHeight="1">
      <c r="A20" s="90" t="s">
        <v>182</v>
      </c>
      <c r="B20" s="91">
        <v>165090.0</v>
      </c>
      <c r="C20" s="91">
        <v>171960.0</v>
      </c>
      <c r="D20" s="91">
        <v>1376.0</v>
      </c>
      <c r="E20" s="91">
        <v>1421.0</v>
      </c>
      <c r="F20" s="92">
        <f t="shared" si="1"/>
        <v>0.03270348837</v>
      </c>
    </row>
    <row r="21" ht="12.75" customHeight="1">
      <c r="A21" s="90" t="s">
        <v>183</v>
      </c>
      <c r="B21" s="91">
        <v>511218.0</v>
      </c>
      <c r="C21" s="91">
        <v>563485.0</v>
      </c>
      <c r="D21" s="91">
        <v>4260.0</v>
      </c>
      <c r="E21" s="91">
        <v>4657.0</v>
      </c>
      <c r="F21" s="92">
        <f t="shared" si="1"/>
        <v>0.09319248826</v>
      </c>
    </row>
    <row r="22" ht="12.75" customHeight="1">
      <c r="A22" s="90" t="s">
        <v>184</v>
      </c>
      <c r="B22" s="91">
        <v>52128.0</v>
      </c>
      <c r="C22" s="91">
        <v>60326.0</v>
      </c>
      <c r="D22" s="91">
        <v>434.0</v>
      </c>
      <c r="E22" s="91">
        <v>499.0</v>
      </c>
      <c r="F22" s="92">
        <f t="shared" si="1"/>
        <v>0.1497695853</v>
      </c>
    </row>
    <row r="23" ht="12.75" customHeight="1">
      <c r="A23" s="90" t="s">
        <v>185</v>
      </c>
      <c r="B23" s="91">
        <v>49164.0</v>
      </c>
      <c r="C23" s="91">
        <v>55072.0</v>
      </c>
      <c r="D23" s="91">
        <v>410.0</v>
      </c>
      <c r="E23" s="91">
        <v>455.0</v>
      </c>
      <c r="F23" s="92">
        <f t="shared" si="1"/>
        <v>0.1097560976</v>
      </c>
    </row>
    <row r="24" ht="12.75" customHeight="1">
      <c r="A24" s="90" t="s">
        <v>186</v>
      </c>
      <c r="B24" s="91">
        <v>35746.0</v>
      </c>
      <c r="C24" s="91">
        <v>41794.0</v>
      </c>
      <c r="D24" s="91">
        <v>298.0</v>
      </c>
      <c r="E24" s="91">
        <v>345.0</v>
      </c>
      <c r="F24" s="92">
        <f t="shared" si="1"/>
        <v>0.1577181208</v>
      </c>
    </row>
    <row r="25" ht="12.75" customHeight="1">
      <c r="A25" s="90" t="s">
        <v>187</v>
      </c>
      <c r="B25" s="91">
        <v>346740.0</v>
      </c>
      <c r="C25" s="91">
        <v>375902.0</v>
      </c>
      <c r="D25" s="91">
        <v>2890.0</v>
      </c>
      <c r="E25" s="91">
        <v>3107.0</v>
      </c>
      <c r="F25" s="92">
        <f t="shared" si="1"/>
        <v>0.07508650519</v>
      </c>
    </row>
    <row r="26" ht="12.75" customHeight="1">
      <c r="A26" s="90" t="s">
        <v>188</v>
      </c>
      <c r="B26" s="91">
        <v>167249.0</v>
      </c>
      <c r="C26" s="91">
        <v>168810.0</v>
      </c>
      <c r="D26" s="91">
        <v>1394.0</v>
      </c>
      <c r="E26" s="91">
        <v>1395.0</v>
      </c>
      <c r="F26" s="92">
        <f t="shared" si="1"/>
        <v>0.0007173601148</v>
      </c>
    </row>
    <row r="27" ht="12.75" customHeight="1">
      <c r="A27" s="90" t="s">
        <v>189</v>
      </c>
      <c r="B27" s="91">
        <v>185078.0</v>
      </c>
      <c r="C27" s="91">
        <v>205100.0</v>
      </c>
      <c r="D27" s="91">
        <v>1542.0</v>
      </c>
      <c r="E27" s="91">
        <v>1695.0</v>
      </c>
      <c r="F27" s="92">
        <f t="shared" si="1"/>
        <v>0.09922178988</v>
      </c>
    </row>
    <row r="28" ht="12.75" customHeight="1">
      <c r="A28" s="90" t="s">
        <v>190</v>
      </c>
      <c r="B28" s="91">
        <v>234865.0</v>
      </c>
      <c r="C28" s="91">
        <v>252329.0</v>
      </c>
      <c r="D28" s="91">
        <v>1957.0</v>
      </c>
      <c r="E28" s="91">
        <v>2085.0</v>
      </c>
      <c r="F28" s="92">
        <f t="shared" si="1"/>
        <v>0.06540623403</v>
      </c>
    </row>
    <row r="29" ht="12.75" customHeight="1">
      <c r="A29" s="90" t="s">
        <v>191</v>
      </c>
      <c r="B29" s="91">
        <v>201911.0</v>
      </c>
      <c r="C29" s="91">
        <v>230710.0</v>
      </c>
      <c r="D29" s="91">
        <v>1683.0</v>
      </c>
      <c r="E29" s="91">
        <v>1907.0</v>
      </c>
      <c r="F29" s="92">
        <f t="shared" si="1"/>
        <v>0.1330956625</v>
      </c>
    </row>
    <row r="30" ht="12.75" customHeight="1">
      <c r="A30" s="90" t="s">
        <v>192</v>
      </c>
      <c r="B30" s="91">
        <v>123427.0</v>
      </c>
      <c r="C30" s="91">
        <v>149019.0</v>
      </c>
      <c r="D30" s="91">
        <v>1029.0</v>
      </c>
      <c r="E30" s="91">
        <v>1232.0</v>
      </c>
      <c r="F30" s="92">
        <f t="shared" si="1"/>
        <v>0.1972789116</v>
      </c>
    </row>
    <row r="31" ht="12.75" customHeight="1">
      <c r="A31" s="90" t="s">
        <v>193</v>
      </c>
      <c r="B31" s="91">
        <v>119835.0</v>
      </c>
      <c r="C31" s="91">
        <v>125804.0</v>
      </c>
      <c r="D31" s="91">
        <v>999.0</v>
      </c>
      <c r="E31" s="91">
        <v>1040.0</v>
      </c>
      <c r="F31" s="92">
        <f t="shared" si="1"/>
        <v>0.04104104104</v>
      </c>
    </row>
    <row r="32" ht="12.75" customHeight="1">
      <c r="A32" s="90" t="s">
        <v>194</v>
      </c>
      <c r="B32" s="91">
        <v>616912.0</v>
      </c>
      <c r="C32" s="91">
        <v>673172.0</v>
      </c>
      <c r="D32" s="91">
        <v>5141.0</v>
      </c>
      <c r="E32" s="91">
        <v>5563.0</v>
      </c>
      <c r="F32" s="92">
        <f t="shared" si="1"/>
        <v>0.08208519743</v>
      </c>
    </row>
    <row r="33" ht="12.75" customHeight="1">
      <c r="A33" s="90" t="s">
        <v>195</v>
      </c>
      <c r="B33" s="91">
        <v>188410.0</v>
      </c>
      <c r="C33" s="91">
        <v>198007.0</v>
      </c>
      <c r="D33" s="91">
        <v>1570.0</v>
      </c>
      <c r="E33" s="91">
        <v>1636.0</v>
      </c>
      <c r="F33" s="92">
        <f t="shared" si="1"/>
        <v>0.04203821656</v>
      </c>
    </row>
    <row r="34" ht="12.75" customHeight="1">
      <c r="A34" s="90" t="s">
        <v>196</v>
      </c>
      <c r="B34" s="91">
        <v>301268.0</v>
      </c>
      <c r="C34" s="91">
        <v>336774.0</v>
      </c>
      <c r="D34" s="91">
        <v>2511.0</v>
      </c>
      <c r="E34" s="91">
        <v>2783.0</v>
      </c>
      <c r="F34" s="92">
        <f t="shared" si="1"/>
        <v>0.1083233771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197</v>
      </c>
      <c r="B1" s="94" t="s">
        <v>28</v>
      </c>
      <c r="C1" s="94" t="s">
        <v>198</v>
      </c>
      <c r="D1" s="94" t="s">
        <v>199</v>
      </c>
    </row>
    <row r="2" ht="12.0" customHeight="1">
      <c r="A2" s="95">
        <v>44351.0</v>
      </c>
      <c r="B2" s="96" t="s">
        <v>200</v>
      </c>
      <c r="C2" s="97"/>
      <c r="D2" s="96" t="s">
        <v>201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