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1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45621"/>
</workbook>
</file>

<file path=xl/calcChain.xml><?xml version="1.0" encoding="utf-8"?>
<calcChain xmlns="http://schemas.openxmlformats.org/spreadsheetml/2006/main">
  <c r="D180" i="4" l="1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D16" i="3"/>
  <c r="E16" i="3" s="1"/>
  <c r="D15" i="3"/>
  <c r="E15" i="3" s="1"/>
  <c r="D14" i="3"/>
  <c r="E14" i="3" s="1"/>
  <c r="D13" i="3"/>
  <c r="E13" i="3" s="1"/>
  <c r="E12" i="3"/>
  <c r="D12" i="3"/>
  <c r="D11" i="3"/>
  <c r="E11" i="3" s="1"/>
  <c r="D10" i="3"/>
  <c r="E9" i="3"/>
  <c r="D9" i="3"/>
  <c r="D8" i="3"/>
  <c r="E8" i="3" s="1"/>
  <c r="E7" i="3"/>
  <c r="D7" i="3"/>
  <c r="D6" i="3"/>
  <c r="E6" i="3" s="1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" i="1"/>
</calcChain>
</file>

<file path=xl/sharedStrings.xml><?xml version="1.0" encoding="utf-8"?>
<sst xmlns="http://schemas.openxmlformats.org/spreadsheetml/2006/main" count="703" uniqueCount="486">
  <si>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</si>
  <si>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</si>
  <si>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</si>
  <si>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</si>
  <si>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</si>
  <si>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</si>
  <si>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</si>
  <si>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</si>
  <si>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</si>
  <si>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JAN-SEP</t>
  </si>
  <si>
    <t>Period: JAN-DEC</t>
  </si>
  <si>
    <t>State (Jan-Sep 2016)</t>
  </si>
  <si>
    <t xml:space="preserve"> </t>
  </si>
  <si>
    <t>SES AIRPORTS (RP2)</t>
  </si>
  <si>
    <t># airports</t>
  </si>
  <si>
    <t>Plan (2016)</t>
  </si>
  <si>
    <t>Actual</t>
  </si>
  <si>
    <t>Diff.</t>
  </si>
  <si>
    <t>FLTS [ARR]</t>
  </si>
  <si>
    <t>Airport ATFM arr. delay [total]</t>
  </si>
  <si>
    <t>Austria</t>
  </si>
  <si>
    <t>Year</t>
  </si>
  <si>
    <t>Month</t>
  </si>
  <si>
    <t>Airport ATFM arrival delay [min./arr.]</t>
  </si>
  <si>
    <t>Arrivals</t>
  </si>
  <si>
    <t>Belgium</t>
  </si>
  <si>
    <t>Bulgaria</t>
  </si>
  <si>
    <t>Airport ATFM arrival delay [total min.]</t>
  </si>
  <si>
    <t>Cumulative Year</t>
  </si>
  <si>
    <t>2015</t>
  </si>
  <si>
    <t>Croatia</t>
  </si>
  <si>
    <t>Select</t>
  </si>
  <si>
    <t>Cyprus</t>
  </si>
  <si>
    <t>n/a</t>
  </si>
  <si>
    <t>Czech Republic</t>
  </si>
  <si>
    <t>Jan-15</t>
  </si>
  <si>
    <t>Denmark</t>
  </si>
  <si>
    <t>Estonia</t>
  </si>
  <si>
    <t>Finland</t>
  </si>
  <si>
    <t>France</t>
  </si>
  <si>
    <t>Germany</t>
  </si>
  <si>
    <t>2016</t>
  </si>
  <si>
    <t>Greece</t>
  </si>
  <si>
    <t>Hungary</t>
  </si>
  <si>
    <t>Feb-15</t>
  </si>
  <si>
    <t>Ireland</t>
  </si>
  <si>
    <t>Mar-15</t>
  </si>
  <si>
    <t>Italy</t>
  </si>
  <si>
    <t>Apr-15</t>
  </si>
  <si>
    <t>Latvia</t>
  </si>
  <si>
    <t>2017</t>
  </si>
  <si>
    <t>2018</t>
  </si>
  <si>
    <t>May-15</t>
  </si>
  <si>
    <t>2019</t>
  </si>
  <si>
    <t>Lithuania</t>
  </si>
  <si>
    <t>Jun-15</t>
  </si>
  <si>
    <t>Jul-15</t>
  </si>
  <si>
    <t>Luxembourg</t>
  </si>
  <si>
    <t>Aug-15</t>
  </si>
  <si>
    <t>Sep-15</t>
  </si>
  <si>
    <t>Malta</t>
  </si>
  <si>
    <t>Oct-15</t>
  </si>
  <si>
    <t>Netherlands</t>
  </si>
  <si>
    <t>Nov-15</t>
  </si>
  <si>
    <t>Norway</t>
  </si>
  <si>
    <t>Poland</t>
  </si>
  <si>
    <t>Dec-15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</si>
  <si>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</si>
  <si>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</si>
  <si>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</si>
  <si>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</si>
  <si>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</si>
  <si>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</si>
  <si>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</si>
  <si>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</si>
  <si>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Jan-16</t>
  </si>
  <si>
    <t>Change date</t>
  </si>
  <si>
    <t>Period: JAN-SEP 2016</t>
  </si>
  <si>
    <t>State</t>
  </si>
  <si>
    <t>Apt. name (Jan-Sep 2016)</t>
  </si>
  <si>
    <t>ICAO</t>
  </si>
  <si>
    <t>Actual (Jan-Sep)</t>
  </si>
  <si>
    <t>Entity</t>
  </si>
  <si>
    <t>Antwerp</t>
  </si>
  <si>
    <t>Period</t>
  </si>
  <si>
    <t>Comment</t>
  </si>
  <si>
    <t>EBAW</t>
  </si>
  <si>
    <t>All States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</si>
  <si>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</si>
  <si>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</si>
  <si>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</si>
  <si>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</si>
  <si>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</si>
  <si>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</si>
  <si>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</si>
  <si>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</si>
  <si>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</si>
  <si>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</si>
  <si>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</si>
  <si>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</si>
  <si>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All airports included in the SES performance scheme included in the computation at State level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</si>
  <si>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</si>
  <si>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</si>
  <si>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</si>
  <si>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</si>
  <si>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</si>
  <si>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</si>
  <si>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</si>
  <si>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</si>
  <si>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Feb-16</t>
  </si>
  <si>
    <t>Cologne-Bonn</t>
  </si>
  <si>
    <t>EDDK</t>
  </si>
  <si>
    <t>Dusseldorf</t>
  </si>
  <si>
    <t>EDDL</t>
  </si>
  <si>
    <t>Munich</t>
  </si>
  <si>
    <t>EDDM</t>
  </si>
  <si>
    <t>Mar-16</t>
  </si>
  <si>
    <t>Nuremberg</t>
  </si>
  <si>
    <t>EDDN</t>
  </si>
  <si>
    <t>No target with all delay causes available</t>
  </si>
  <si>
    <t>ALL</t>
  </si>
  <si>
    <t>Apr-Sep 2016</t>
  </si>
  <si>
    <t>Data for 2016 based consistently on old methodology</t>
  </si>
  <si>
    <t>Leipzig-Halle</t>
  </si>
  <si>
    <t>EDDP</t>
  </si>
  <si>
    <t>Apr-16</t>
  </si>
  <si>
    <t>Saarbruecken</t>
  </si>
  <si>
    <t>EDDR</t>
  </si>
  <si>
    <t>Stuttgart</t>
  </si>
  <si>
    <t>EDDS</t>
  </si>
  <si>
    <t>May-16</t>
  </si>
  <si>
    <t>Berlin/ Tegel</t>
  </si>
  <si>
    <t>EDDT</t>
  </si>
  <si>
    <t>Hanover</t>
  </si>
  <si>
    <t>EDDV</t>
  </si>
  <si>
    <t>Jun-16</t>
  </si>
  <si>
    <t>Bremen</t>
  </si>
  <si>
    <t>EDDW</t>
  </si>
  <si>
    <t>Jul-16</t>
  </si>
  <si>
    <t>Tallinn</t>
  </si>
  <si>
    <t>EETN</t>
  </si>
  <si>
    <t>Tartu</t>
  </si>
  <si>
    <t>EETU</t>
  </si>
  <si>
    <t>Helsinki/ Vantaa</t>
  </si>
  <si>
    <t>EFHK</t>
  </si>
  <si>
    <t>Aug-16</t>
  </si>
  <si>
    <t>Birmingham</t>
  </si>
  <si>
    <t>EGBB</t>
  </si>
  <si>
    <t>Manchester</t>
  </si>
  <si>
    <t>EGCC</t>
  </si>
  <si>
    <t>London/ Luton</t>
  </si>
  <si>
    <t>Sep-16</t>
  </si>
  <si>
    <t>EGGW</t>
  </si>
  <si>
    <t>London/ Gatwick</t>
  </si>
  <si>
    <t>EGKK</t>
  </si>
  <si>
    <t>Oct-16</t>
  </si>
  <si>
    <t>London/ City</t>
  </si>
  <si>
    <t>EGLC</t>
  </si>
  <si>
    <t>London/ Heathrow</t>
  </si>
  <si>
    <t>EGLL</t>
  </si>
  <si>
    <t>Glasgow</t>
  </si>
  <si>
    <t>EGPF</t>
  </si>
  <si>
    <t>Nov-16</t>
  </si>
  <si>
    <t>Edinburgh</t>
  </si>
  <si>
    <t>EGPH</t>
  </si>
  <si>
    <t>Dec-16</t>
  </si>
  <si>
    <t>London/ Stansted</t>
  </si>
  <si>
    <t>EGSS</t>
  </si>
  <si>
    <t>Amsterdam/ Schiphol</t>
  </si>
  <si>
    <t>EHAM</t>
  </si>
  <si>
    <t>Maastricht-Aachen</t>
  </si>
  <si>
    <t>EHBK</t>
  </si>
  <si>
    <t>Jan-17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</si>
  <si>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</si>
  <si>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</si>
  <si>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</si>
  <si>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</si>
  <si>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</si>
  <si>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</si>
  <si>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</si>
  <si>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</si>
  <si>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</si>
  <si>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</si>
  <si>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</si>
  <si>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</si>
  <si>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</si>
  <si>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Feb-17</t>
  </si>
  <si>
    <t>Bergen</t>
  </si>
  <si>
    <t>Mar-17</t>
  </si>
  <si>
    <t>ENBR</t>
  </si>
  <si>
    <t>Apr-17</t>
  </si>
  <si>
    <t>May-17</t>
  </si>
  <si>
    <t>Oslo/ Gardermoen</t>
  </si>
  <si>
    <t>Jun-17</t>
  </si>
  <si>
    <t>ENGM</t>
  </si>
  <si>
    <t>Jul-17</t>
  </si>
  <si>
    <t>Aug-17</t>
  </si>
  <si>
    <t>Sep-17</t>
  </si>
  <si>
    <t>Trondheim</t>
  </si>
  <si>
    <t>ENVA</t>
  </si>
  <si>
    <t>Oct-17</t>
  </si>
  <si>
    <t>Nov-17</t>
  </si>
  <si>
    <t>Dec-17</t>
  </si>
  <si>
    <t>Stavanger</t>
  </si>
  <si>
    <t>ENZV</t>
  </si>
  <si>
    <t>Jan-18</t>
  </si>
  <si>
    <t>Feb-18</t>
  </si>
  <si>
    <t>Mar-18</t>
  </si>
  <si>
    <t>Bydgoszcz</t>
  </si>
  <si>
    <t>EPBY</t>
  </si>
  <si>
    <t>Apr-18</t>
  </si>
  <si>
    <t>May-18</t>
  </si>
  <si>
    <t>Jun-18</t>
  </si>
  <si>
    <t>Gdansk</t>
  </si>
  <si>
    <t>EPGD</t>
  </si>
  <si>
    <t>Jul-18</t>
  </si>
  <si>
    <t>Aug-18</t>
  </si>
  <si>
    <t>Sep-18</t>
  </si>
  <si>
    <t>Krakow - Balice</t>
  </si>
  <si>
    <t>EPKK</t>
  </si>
  <si>
    <t>Oct-18</t>
  </si>
  <si>
    <t>Nov-18</t>
  </si>
  <si>
    <t>Dec-18</t>
  </si>
  <si>
    <t>Katowice - Pyrzowice</t>
  </si>
  <si>
    <t>EPKT</t>
  </si>
  <si>
    <t>Jan-19</t>
  </si>
  <si>
    <t>Feb-19</t>
  </si>
  <si>
    <t>Mar-19</t>
  </si>
  <si>
    <t>Lublin</t>
  </si>
  <si>
    <t>EPLB</t>
  </si>
  <si>
    <t>Apr-19</t>
  </si>
  <si>
    <t>May-19</t>
  </si>
  <si>
    <t>Lodz - Lublinek</t>
  </si>
  <si>
    <t>EPLL</t>
  </si>
  <si>
    <t>Jun-19</t>
  </si>
  <si>
    <t>Jul-19</t>
  </si>
  <si>
    <t>Warszawa/ Modlin</t>
  </si>
  <si>
    <t>EPMO</t>
  </si>
  <si>
    <t>Aug-19</t>
  </si>
  <si>
    <t>Poznan - Lawica</t>
  </si>
  <si>
    <t>EPPO</t>
  </si>
  <si>
    <t>Radom</t>
  </si>
  <si>
    <t>Sep-19</t>
  </si>
  <si>
    <t>EPRA</t>
  </si>
  <si>
    <t>Oct-19</t>
  </si>
  <si>
    <t>Rzeszow - Jasionka</t>
  </si>
  <si>
    <t>Nov-19</t>
  </si>
  <si>
    <t>EPRZ</t>
  </si>
  <si>
    <t>Dec-19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</si>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</sst>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&quot;mmm&quot; &quot;yyyy"/>
    <numFmt numFmtId="165" formatCode="m/d/yyyy"/>
    <numFmt numFmtId="166" formatCode="yyyy\-mm\-dd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u/>
      <sz val="9"/>
      <color rgb="FF396EA2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3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1" fillId="2" borderId="1" xfId="0" applyFont="1" applyFill="1" applyBorder="1"/>
    <xf numFmtId="165" fontId="4" fillId="3" borderId="0" xfId="0" applyNumberFormat="1" applyFont="1" applyFill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7" fillId="3" borderId="1" xfId="0" applyNumberFormat="1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7" fillId="3" borderId="4" xfId="0" applyFont="1" applyFill="1" applyBorder="1"/>
    <xf numFmtId="0" fontId="11" fillId="0" borderId="2" xfId="0" applyFont="1" applyBorder="1"/>
    <xf numFmtId="0" fontId="7" fillId="3" borderId="2" xfId="0" applyFont="1" applyFill="1" applyBorder="1" applyAlignment="1">
      <alignment wrapText="1"/>
    </xf>
    <xf numFmtId="0" fontId="7" fillId="4" borderId="2" xfId="0" applyFont="1" applyFill="1" applyBorder="1" applyAlignment="1"/>
    <xf numFmtId="0" fontId="7" fillId="3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 wrapText="1"/>
    </xf>
    <xf numFmtId="0" fontId="12" fillId="3" borderId="5" xfId="0" applyFont="1" applyFill="1" applyBorder="1" applyAlignment="1"/>
    <xf numFmtId="0" fontId="7" fillId="4" borderId="6" xfId="0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vertical="center"/>
    </xf>
    <xf numFmtId="2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/>
    </xf>
    <xf numFmtId="49" fontId="7" fillId="4" borderId="2" xfId="0" applyNumberFormat="1" applyFont="1" applyFill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12" fillId="3" borderId="0" xfId="0" applyFont="1" applyFill="1" applyBorder="1" applyAlignment="1">
      <alignment horizontal="right" wrapText="1"/>
    </xf>
    <xf numFmtId="4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2" fontId="7" fillId="3" borderId="9" xfId="0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wrapText="1"/>
    </xf>
    <xf numFmtId="3" fontId="7" fillId="3" borderId="9" xfId="0" applyNumberFormat="1" applyFont="1" applyFill="1" applyBorder="1" applyAlignment="1">
      <alignment vertical="center"/>
    </xf>
    <xf numFmtId="4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4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12" fillId="3" borderId="1" xfId="0" applyFont="1" applyFill="1" applyBorder="1" applyAlignment="1">
      <alignment horizontal="right" wrapText="1"/>
    </xf>
    <xf numFmtId="4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wrapText="1"/>
    </xf>
    <xf numFmtId="2" fontId="7" fillId="3" borderId="5" xfId="0" applyNumberFormat="1" applyFont="1" applyFill="1" applyBorder="1" applyAlignment="1">
      <alignment vertical="center"/>
    </xf>
    <xf numFmtId="3" fontId="7" fillId="3" borderId="5" xfId="0" applyNumberFormat="1" applyFont="1" applyFill="1" applyBorder="1" applyAlignment="1">
      <alignment vertical="center"/>
    </xf>
    <xf numFmtId="49" fontId="2" fillId="3" borderId="0" xfId="0" applyNumberFormat="1" applyFont="1" applyFill="1" applyBorder="1"/>
    <xf numFmtId="4" fontId="7" fillId="3" borderId="9" xfId="0" applyNumberFormat="1" applyFont="1" applyFill="1" applyBorder="1" applyAlignment="1">
      <alignment vertical="center"/>
    </xf>
    <xf numFmtId="0" fontId="7" fillId="4" borderId="2" xfId="0" applyFont="1" applyFill="1" applyBorder="1"/>
    <xf numFmtId="0" fontId="12" fillId="0" borderId="2" xfId="0" applyFont="1" applyBorder="1" applyAlignment="1"/>
    <xf numFmtId="0" fontId="7" fillId="4" borderId="2" xfId="0" applyFont="1" applyFill="1" applyBorder="1" applyAlignment="1">
      <alignment horizontal="center"/>
    </xf>
    <xf numFmtId="2" fontId="12" fillId="0" borderId="2" xfId="0" applyNumberFormat="1" applyFont="1" applyBorder="1" applyAlignment="1"/>
    <xf numFmtId="166" fontId="7" fillId="3" borderId="2" xfId="0" applyNumberFormat="1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 vertical="center"/>
    </xf>
    <xf numFmtId="2" fontId="7" fillId="3" borderId="9" xfId="0" applyNumberFormat="1" applyFont="1" applyFill="1" applyBorder="1" applyAlignment="1">
      <alignment vertical="center"/>
    </xf>
    <xf numFmtId="2" fontId="7" fillId="3" borderId="5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3" fontId="7" fillId="3" borderId="7" xfId="0" applyNumberFormat="1" applyFont="1" applyFill="1" applyBorder="1" applyAlignment="1">
      <alignment wrapText="1"/>
    </xf>
    <xf numFmtId="2" fontId="7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7">
        <v>42005</v>
      </c>
      <c r="E1" s="5" t="s">
        <v>3</v>
      </c>
      <c r="F1" s="8" t="s">
        <v>4</v>
      </c>
    </row>
    <row r="2" spans="1:6" ht="12" customHeight="1" x14ac:dyDescent="0.2">
      <c r="A2" s="10" t="s">
        <v>5</v>
      </c>
      <c r="B2" s="14">
        <v>42488</v>
      </c>
      <c r="C2" s="13" t="s">
        <v>6</v>
      </c>
      <c r="D2" s="18">
        <v>42369</v>
      </c>
      <c r="E2" s="16" t="s">
        <v>7</v>
      </c>
      <c r="F2" s="20" t="s">
        <v>8</v>
      </c>
    </row>
    <row r="3" spans="1:6" ht="12" customHeight="1" x14ac:dyDescent="0.2">
      <c r="A3" s="19"/>
      <c r="B3" s="22"/>
      <c r="C3" s="19"/>
      <c r="D3" s="19"/>
      <c r="E3" s="23"/>
      <c r="F3" s="23"/>
    </row>
    <row r="4" spans="1:6" ht="12" customHeight="1" x14ac:dyDescent="0.2">
      <c r="A4" s="25" t="s">
        <v>10</v>
      </c>
      <c r="B4" s="25" t="s">
        <v>13</v>
      </c>
      <c r="C4" s="19"/>
      <c r="D4" s="39"/>
      <c r="E4" s="21"/>
      <c r="F4" s="21"/>
    </row>
    <row r="5" spans="1:6" ht="38.25" customHeight="1" x14ac:dyDescent="0.2">
      <c r="A5" s="41" t="s">
        <v>21</v>
      </c>
      <c r="B5" s="43" t="s">
        <v>23</v>
      </c>
      <c r="C5" s="46" t="s">
        <v>24</v>
      </c>
      <c r="D5" s="43" t="s">
        <v>27</v>
      </c>
      <c r="E5" s="21"/>
      <c r="F5" s="21"/>
    </row>
    <row r="6" spans="1:6" ht="12" customHeight="1" x14ac:dyDescent="0.2">
      <c r="A6" s="47" t="s">
        <v>29</v>
      </c>
      <c r="B6" s="50">
        <f>D6/C6</f>
        <v>0.64032659401842573</v>
      </c>
      <c r="C6" s="51">
        <v>5850199</v>
      </c>
      <c r="D6" s="51">
        <v>3746038</v>
      </c>
      <c r="E6" s="21"/>
      <c r="F6" s="21"/>
    </row>
    <row r="7" spans="1:6" ht="12" customHeight="1" x14ac:dyDescent="0.2">
      <c r="A7" s="53" t="s">
        <v>41</v>
      </c>
      <c r="B7" s="55"/>
      <c r="C7" s="56"/>
      <c r="D7" s="56"/>
      <c r="E7" s="21"/>
      <c r="F7" s="21"/>
    </row>
    <row r="8" spans="1:6" ht="12" customHeight="1" x14ac:dyDescent="0.2">
      <c r="A8" s="53" t="s">
        <v>50</v>
      </c>
      <c r="B8" s="55"/>
      <c r="C8" s="56"/>
      <c r="D8" s="56"/>
      <c r="E8" s="21"/>
      <c r="F8" s="21"/>
    </row>
    <row r="9" spans="1:6" ht="12" customHeight="1" x14ac:dyDescent="0.2">
      <c r="A9" s="53" t="s">
        <v>51</v>
      </c>
      <c r="B9" s="55"/>
      <c r="C9" s="56"/>
      <c r="D9" s="56"/>
      <c r="E9" s="21"/>
      <c r="F9" s="21"/>
    </row>
    <row r="10" spans="1:6" ht="13.5" customHeight="1" x14ac:dyDescent="0.2">
      <c r="A10" s="57" t="s">
        <v>53</v>
      </c>
      <c r="B10" s="58"/>
      <c r="C10" s="59"/>
      <c r="D10" s="59"/>
      <c r="E10" s="21"/>
      <c r="F10" s="21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6">
        <v>42005</v>
      </c>
      <c r="E1" s="5" t="s">
        <v>3</v>
      </c>
      <c r="F1" s="8" t="s">
        <v>4</v>
      </c>
      <c r="G1" s="9"/>
    </row>
    <row r="2" spans="1:7" ht="12" customHeight="1" x14ac:dyDescent="0.2">
      <c r="A2" s="10" t="s">
        <v>5</v>
      </c>
      <c r="B2" s="12">
        <v>42676</v>
      </c>
      <c r="C2" s="13" t="s">
        <v>6</v>
      </c>
      <c r="D2" s="15">
        <v>42643</v>
      </c>
      <c r="E2" s="16" t="s">
        <v>7</v>
      </c>
      <c r="F2" s="20" t="s">
        <v>8</v>
      </c>
      <c r="G2" s="24"/>
    </row>
    <row r="3" spans="1:7" ht="13.5" customHeight="1" x14ac:dyDescent="0.2">
      <c r="A3" s="23"/>
      <c r="B3" s="23"/>
      <c r="C3" s="23"/>
      <c r="D3" s="23"/>
      <c r="E3" s="23"/>
      <c r="F3" s="23"/>
      <c r="G3" s="23"/>
    </row>
    <row r="4" spans="1:7" ht="12" customHeight="1" x14ac:dyDescent="0.2">
      <c r="A4" s="27"/>
      <c r="B4" s="28"/>
      <c r="C4" s="29"/>
      <c r="D4" s="30" t="s">
        <v>12</v>
      </c>
      <c r="E4" s="32" t="s">
        <v>12</v>
      </c>
      <c r="F4" s="33"/>
      <c r="G4" s="34"/>
    </row>
    <row r="5" spans="1:7" ht="39" customHeight="1" x14ac:dyDescent="0.2">
      <c r="A5" s="36" t="s">
        <v>21</v>
      </c>
      <c r="B5" s="40" t="s">
        <v>22</v>
      </c>
      <c r="C5" s="43" t="s">
        <v>23</v>
      </c>
      <c r="D5" s="46" t="s">
        <v>24</v>
      </c>
      <c r="E5" s="43" t="s">
        <v>27</v>
      </c>
      <c r="F5" s="46" t="s">
        <v>28</v>
      </c>
      <c r="G5" s="43" t="s">
        <v>31</v>
      </c>
    </row>
    <row r="6" spans="1:7" ht="12" customHeight="1" x14ac:dyDescent="0.2">
      <c r="A6" s="48">
        <v>2015</v>
      </c>
      <c r="B6" s="49" t="s">
        <v>35</v>
      </c>
      <c r="C6" s="50">
        <f t="shared" ref="C6:C26" si="0">E6/D6</f>
        <v>0.71981199148768893</v>
      </c>
      <c r="D6" s="51">
        <v>412109</v>
      </c>
      <c r="E6" s="51">
        <v>296641</v>
      </c>
      <c r="F6" s="52"/>
      <c r="G6" s="54">
        <v>0</v>
      </c>
    </row>
    <row r="7" spans="1:7" ht="12" customHeight="1" x14ac:dyDescent="0.2">
      <c r="A7" s="48">
        <v>2015</v>
      </c>
      <c r="B7" s="49" t="s">
        <v>44</v>
      </c>
      <c r="C7" s="50">
        <f t="shared" si="0"/>
        <v>0.49905265710734531</v>
      </c>
      <c r="D7" s="51">
        <v>395844</v>
      </c>
      <c r="E7" s="51">
        <v>197547</v>
      </c>
      <c r="F7" s="52"/>
      <c r="G7" s="54">
        <v>0</v>
      </c>
    </row>
    <row r="8" spans="1:7" ht="12" customHeight="1" x14ac:dyDescent="0.2">
      <c r="A8" s="48">
        <v>2015</v>
      </c>
      <c r="B8" s="49" t="s">
        <v>46</v>
      </c>
      <c r="C8" s="50">
        <f t="shared" si="0"/>
        <v>0.64922800702485284</v>
      </c>
      <c r="D8" s="51">
        <v>458942</v>
      </c>
      <c r="E8" s="51">
        <v>297958</v>
      </c>
      <c r="F8" s="52"/>
      <c r="G8" s="54">
        <v>0</v>
      </c>
    </row>
    <row r="9" spans="1:7" ht="12" customHeight="1" x14ac:dyDescent="0.2">
      <c r="A9" s="48">
        <v>2015</v>
      </c>
      <c r="B9" s="49" t="s">
        <v>48</v>
      </c>
      <c r="C9" s="50">
        <f t="shared" si="0"/>
        <v>0.48527956584439602</v>
      </c>
      <c r="D9" s="51">
        <v>486093</v>
      </c>
      <c r="E9" s="51">
        <v>235891</v>
      </c>
      <c r="F9" s="52"/>
      <c r="G9" s="54">
        <v>0</v>
      </c>
    </row>
    <row r="10" spans="1:7" ht="12" customHeight="1" x14ac:dyDescent="0.2">
      <c r="A10" s="48">
        <v>2015</v>
      </c>
      <c r="B10" s="49" t="s">
        <v>52</v>
      </c>
      <c r="C10" s="50">
        <f t="shared" si="0"/>
        <v>0.64264539943006871</v>
      </c>
      <c r="D10" s="51">
        <v>522870</v>
      </c>
      <c r="E10" s="51">
        <v>336020</v>
      </c>
      <c r="F10" s="52"/>
      <c r="G10" s="54">
        <v>0</v>
      </c>
    </row>
    <row r="11" spans="1:7" ht="12" customHeight="1" x14ac:dyDescent="0.2">
      <c r="A11" s="48">
        <v>2015</v>
      </c>
      <c r="B11" s="49" t="s">
        <v>55</v>
      </c>
      <c r="C11" s="50">
        <f t="shared" si="0"/>
        <v>0.62621527488150786</v>
      </c>
      <c r="D11" s="51">
        <v>539487</v>
      </c>
      <c r="E11" s="51">
        <v>337835</v>
      </c>
      <c r="F11" s="52"/>
      <c r="G11" s="54">
        <v>0</v>
      </c>
    </row>
    <row r="12" spans="1:7" ht="12" customHeight="1" x14ac:dyDescent="0.2">
      <c r="A12" s="48">
        <v>2015</v>
      </c>
      <c r="B12" s="49" t="s">
        <v>56</v>
      </c>
      <c r="C12" s="50">
        <f t="shared" si="0"/>
        <v>0.63018842125905628</v>
      </c>
      <c r="D12" s="51">
        <v>555829</v>
      </c>
      <c r="E12" s="51">
        <v>350277</v>
      </c>
      <c r="F12" s="52"/>
      <c r="G12" s="54">
        <v>0</v>
      </c>
    </row>
    <row r="13" spans="1:7" ht="12" customHeight="1" x14ac:dyDescent="0.2">
      <c r="A13" s="48">
        <v>2015</v>
      </c>
      <c r="B13" s="49" t="s">
        <v>58</v>
      </c>
      <c r="C13" s="50">
        <f t="shared" si="0"/>
        <v>0.59196830779191567</v>
      </c>
      <c r="D13" s="51">
        <v>546759</v>
      </c>
      <c r="E13" s="51">
        <v>323664</v>
      </c>
      <c r="F13" s="52"/>
      <c r="G13" s="54">
        <v>0</v>
      </c>
    </row>
    <row r="14" spans="1:7" ht="12" customHeight="1" x14ac:dyDescent="0.2">
      <c r="A14" s="48">
        <v>2015</v>
      </c>
      <c r="B14" s="49" t="s">
        <v>59</v>
      </c>
      <c r="C14" s="50">
        <f t="shared" si="0"/>
        <v>0.6220920146898703</v>
      </c>
      <c r="D14" s="51">
        <v>541870</v>
      </c>
      <c r="E14" s="51">
        <v>337093</v>
      </c>
      <c r="F14" s="52"/>
      <c r="G14" s="54">
        <v>0</v>
      </c>
    </row>
    <row r="15" spans="1:7" ht="12" customHeight="1" x14ac:dyDescent="0.2">
      <c r="A15" s="48">
        <v>2015</v>
      </c>
      <c r="B15" s="49" t="s">
        <v>61</v>
      </c>
      <c r="C15" s="50">
        <f t="shared" si="0"/>
        <v>0.47083608392411241</v>
      </c>
      <c r="D15" s="51">
        <v>522615</v>
      </c>
      <c r="E15" s="51">
        <v>246066</v>
      </c>
      <c r="F15" s="52"/>
      <c r="G15" s="54">
        <v>1</v>
      </c>
    </row>
    <row r="16" spans="1:7" ht="12" customHeight="1" x14ac:dyDescent="0.2">
      <c r="A16" s="48">
        <v>2015</v>
      </c>
      <c r="B16" s="49" t="s">
        <v>63</v>
      </c>
      <c r="C16" s="50">
        <f t="shared" si="0"/>
        <v>1.0695964696783586</v>
      </c>
      <c r="D16" s="51">
        <v>439620</v>
      </c>
      <c r="E16" s="51">
        <v>470216</v>
      </c>
      <c r="F16" s="52"/>
      <c r="G16" s="54">
        <v>1</v>
      </c>
    </row>
    <row r="17" spans="1:7" ht="12" customHeight="1" x14ac:dyDescent="0.2">
      <c r="A17" s="60">
        <v>2015</v>
      </c>
      <c r="B17" s="61" t="s">
        <v>66</v>
      </c>
      <c r="C17" s="62">
        <f t="shared" si="0"/>
        <v>0.73796036633654138</v>
      </c>
      <c r="D17" s="63">
        <v>429332</v>
      </c>
      <c r="E17" s="63">
        <v>316830</v>
      </c>
      <c r="F17" s="64"/>
      <c r="G17" s="65">
        <v>1</v>
      </c>
    </row>
    <row r="18" spans="1:7" ht="12" customHeight="1" x14ac:dyDescent="0.2">
      <c r="A18" s="48">
        <v>2016</v>
      </c>
      <c r="B18" s="49" t="s">
        <v>75</v>
      </c>
      <c r="C18" s="67">
        <f t="shared" si="0"/>
        <v>0.48130680925422453</v>
      </c>
      <c r="D18" s="73">
        <v>420046</v>
      </c>
      <c r="E18" s="73">
        <v>202171</v>
      </c>
      <c r="F18" s="75">
        <f>E18/D18</f>
        <v>0.48130680925422453</v>
      </c>
      <c r="G18" s="76">
        <v>1</v>
      </c>
    </row>
    <row r="19" spans="1:7" ht="12" customHeight="1" x14ac:dyDescent="0.2">
      <c r="A19" s="48">
        <v>2016</v>
      </c>
      <c r="B19" s="49" t="s">
        <v>109</v>
      </c>
      <c r="C19" s="50">
        <f t="shared" si="0"/>
        <v>0.53524920356160621</v>
      </c>
      <c r="D19" s="51">
        <v>422506</v>
      </c>
      <c r="E19" s="51">
        <v>226146</v>
      </c>
      <c r="F19" s="52">
        <f t="shared" ref="F19:F26" si="1">SUM(E$18:E19)/SUM(D$18:D19)</f>
        <v>0.50835675424187465</v>
      </c>
      <c r="G19" s="54">
        <v>1</v>
      </c>
    </row>
    <row r="20" spans="1:7" ht="12" customHeight="1" x14ac:dyDescent="0.2">
      <c r="A20" s="48">
        <v>2016</v>
      </c>
      <c r="B20" s="49" t="s">
        <v>116</v>
      </c>
      <c r="C20" s="50">
        <f t="shared" si="0"/>
        <v>0.56191716891794252</v>
      </c>
      <c r="D20" s="51">
        <v>470548</v>
      </c>
      <c r="E20" s="51">
        <v>264409</v>
      </c>
      <c r="F20" s="52">
        <f t="shared" si="1"/>
        <v>0.5275500723478791</v>
      </c>
      <c r="G20" s="54">
        <v>1</v>
      </c>
    </row>
    <row r="21" spans="1:7" ht="12" customHeight="1" x14ac:dyDescent="0.2">
      <c r="A21" s="48">
        <v>2016</v>
      </c>
      <c r="B21" s="49" t="s">
        <v>125</v>
      </c>
      <c r="C21" s="50">
        <f t="shared" si="0"/>
        <v>0.41208885965580722</v>
      </c>
      <c r="D21" s="51">
        <v>498674</v>
      </c>
      <c r="E21" s="51">
        <v>205498</v>
      </c>
      <c r="F21" s="52">
        <f t="shared" si="1"/>
        <v>0.49577044377499624</v>
      </c>
      <c r="G21" s="54">
        <v>1</v>
      </c>
    </row>
    <row r="22" spans="1:7" ht="12" customHeight="1" x14ac:dyDescent="0.2">
      <c r="A22" s="48">
        <v>2016</v>
      </c>
      <c r="B22" s="49" t="s">
        <v>130</v>
      </c>
      <c r="C22" s="50">
        <f t="shared" si="0"/>
        <v>0.747797138300765</v>
      </c>
      <c r="D22" s="51">
        <v>544292</v>
      </c>
      <c r="E22" s="51">
        <v>407020</v>
      </c>
      <c r="F22" s="52">
        <f t="shared" si="1"/>
        <v>0.55399296963667399</v>
      </c>
      <c r="G22" s="54">
        <v>1</v>
      </c>
    </row>
    <row r="23" spans="1:7" ht="12" customHeight="1" x14ac:dyDescent="0.2">
      <c r="A23" s="48">
        <v>2016</v>
      </c>
      <c r="B23" s="49" t="s">
        <v>135</v>
      </c>
      <c r="C23" s="50">
        <f t="shared" si="0"/>
        <v>1.1172630513006705</v>
      </c>
      <c r="D23" s="51">
        <v>554983</v>
      </c>
      <c r="E23" s="51">
        <v>620062</v>
      </c>
      <c r="F23" s="52">
        <f t="shared" si="1"/>
        <v>0.66137876758515568</v>
      </c>
      <c r="G23" s="54">
        <v>1</v>
      </c>
    </row>
    <row r="24" spans="1:7" ht="12" customHeight="1" x14ac:dyDescent="0.2">
      <c r="A24" s="48">
        <v>2016</v>
      </c>
      <c r="B24" s="49" t="s">
        <v>138</v>
      </c>
      <c r="C24" s="50">
        <f t="shared" si="0"/>
        <v>0.91650483748989475</v>
      </c>
      <c r="D24" s="51">
        <v>575195</v>
      </c>
      <c r="E24" s="51">
        <v>527169</v>
      </c>
      <c r="F24" s="52">
        <f t="shared" si="1"/>
        <v>0.70347198876498607</v>
      </c>
      <c r="G24" s="54">
        <v>1</v>
      </c>
    </row>
    <row r="25" spans="1:7" ht="12" customHeight="1" x14ac:dyDescent="0.2">
      <c r="A25" s="48">
        <v>2016</v>
      </c>
      <c r="B25" s="49" t="s">
        <v>145</v>
      </c>
      <c r="C25" s="50">
        <f t="shared" si="0"/>
        <v>0.63899961650910708</v>
      </c>
      <c r="D25" s="51">
        <v>568462</v>
      </c>
      <c r="E25" s="51">
        <v>363247</v>
      </c>
      <c r="F25" s="52">
        <f t="shared" si="1"/>
        <v>0.69443308590067931</v>
      </c>
      <c r="G25" s="54">
        <v>1</v>
      </c>
    </row>
    <row r="26" spans="1:7" ht="12" customHeight="1" x14ac:dyDescent="0.2">
      <c r="A26" s="48">
        <v>2016</v>
      </c>
      <c r="B26" s="49" t="s">
        <v>151</v>
      </c>
      <c r="C26" s="50">
        <f t="shared" si="0"/>
        <v>0.57373334798934839</v>
      </c>
      <c r="D26" s="51">
        <v>564046</v>
      </c>
      <c r="E26" s="51">
        <v>323612</v>
      </c>
      <c r="F26" s="52">
        <f t="shared" si="1"/>
        <v>0.67969312922624991</v>
      </c>
      <c r="G26" s="54">
        <v>1</v>
      </c>
    </row>
    <row r="27" spans="1:7" ht="12" customHeight="1" x14ac:dyDescent="0.2">
      <c r="A27" s="48">
        <v>2016</v>
      </c>
      <c r="B27" s="49" t="s">
        <v>155</v>
      </c>
      <c r="C27" s="55"/>
      <c r="D27" s="56"/>
      <c r="E27" s="56"/>
      <c r="F27" s="79"/>
      <c r="G27" s="55"/>
    </row>
    <row r="28" spans="1:7" ht="12" customHeight="1" x14ac:dyDescent="0.2">
      <c r="A28" s="48">
        <v>2016</v>
      </c>
      <c r="B28" s="49" t="s">
        <v>162</v>
      </c>
      <c r="C28" s="55"/>
      <c r="D28" s="56"/>
      <c r="E28" s="56"/>
      <c r="F28" s="79"/>
      <c r="G28" s="55"/>
    </row>
    <row r="29" spans="1:7" ht="12" customHeight="1" x14ac:dyDescent="0.2">
      <c r="A29" s="60">
        <v>2016</v>
      </c>
      <c r="B29" s="61" t="s">
        <v>165</v>
      </c>
      <c r="C29" s="58"/>
      <c r="D29" s="59"/>
      <c r="E29" s="59"/>
      <c r="F29" s="80"/>
      <c r="G29" s="58"/>
    </row>
    <row r="30" spans="1:7" ht="12" customHeight="1" x14ac:dyDescent="0.2">
      <c r="A30" s="48">
        <v>2017</v>
      </c>
      <c r="B30" s="49" t="s">
        <v>172</v>
      </c>
      <c r="C30" s="81"/>
      <c r="D30" s="82"/>
      <c r="E30" s="82"/>
      <c r="F30" s="83"/>
      <c r="G30" s="81"/>
    </row>
    <row r="31" spans="1:7" ht="12" customHeight="1" x14ac:dyDescent="0.2">
      <c r="A31" s="48">
        <v>2017</v>
      </c>
      <c r="B31" s="49" t="s">
        <v>186</v>
      </c>
      <c r="C31" s="55"/>
      <c r="D31" s="56"/>
      <c r="E31" s="56"/>
      <c r="F31" s="79"/>
      <c r="G31" s="55"/>
    </row>
    <row r="32" spans="1:7" ht="12" customHeight="1" x14ac:dyDescent="0.2">
      <c r="A32" s="48">
        <v>2017</v>
      </c>
      <c r="B32" s="49" t="s">
        <v>188</v>
      </c>
      <c r="C32" s="55"/>
      <c r="D32" s="56"/>
      <c r="E32" s="56"/>
      <c r="F32" s="79"/>
      <c r="G32" s="55"/>
    </row>
    <row r="33" spans="1:7" ht="12" customHeight="1" x14ac:dyDescent="0.2">
      <c r="A33" s="48">
        <v>2017</v>
      </c>
      <c r="B33" s="49" t="s">
        <v>190</v>
      </c>
      <c r="C33" s="55"/>
      <c r="D33" s="56"/>
      <c r="E33" s="56"/>
      <c r="F33" s="79"/>
      <c r="G33" s="55"/>
    </row>
    <row r="34" spans="1:7" ht="12" customHeight="1" x14ac:dyDescent="0.2">
      <c r="A34" s="48">
        <v>2017</v>
      </c>
      <c r="B34" s="49" t="s">
        <v>191</v>
      </c>
      <c r="C34" s="55"/>
      <c r="D34" s="56"/>
      <c r="E34" s="56"/>
      <c r="F34" s="79"/>
      <c r="G34" s="55"/>
    </row>
    <row r="35" spans="1:7" ht="12" customHeight="1" x14ac:dyDescent="0.2">
      <c r="A35" s="48">
        <v>2017</v>
      </c>
      <c r="B35" s="49" t="s">
        <v>193</v>
      </c>
      <c r="C35" s="55"/>
      <c r="D35" s="56"/>
      <c r="E35" s="56"/>
      <c r="F35" s="79"/>
      <c r="G35" s="55"/>
    </row>
    <row r="36" spans="1:7" ht="12" customHeight="1" x14ac:dyDescent="0.2">
      <c r="A36" s="48">
        <v>2017</v>
      </c>
      <c r="B36" s="49" t="s">
        <v>195</v>
      </c>
      <c r="C36" s="55"/>
      <c r="D36" s="56"/>
      <c r="E36" s="56"/>
      <c r="F36" s="79"/>
      <c r="G36" s="55"/>
    </row>
    <row r="37" spans="1:7" ht="12" customHeight="1" x14ac:dyDescent="0.2">
      <c r="A37" s="48">
        <v>2017</v>
      </c>
      <c r="B37" s="49" t="s">
        <v>196</v>
      </c>
      <c r="C37" s="55"/>
      <c r="D37" s="56"/>
      <c r="E37" s="56"/>
      <c r="F37" s="79"/>
      <c r="G37" s="55"/>
    </row>
    <row r="38" spans="1:7" ht="12" customHeight="1" x14ac:dyDescent="0.2">
      <c r="A38" s="48">
        <v>2017</v>
      </c>
      <c r="B38" s="49" t="s">
        <v>197</v>
      </c>
      <c r="C38" s="55"/>
      <c r="D38" s="56"/>
      <c r="E38" s="56"/>
      <c r="F38" s="79"/>
      <c r="G38" s="55"/>
    </row>
    <row r="39" spans="1:7" ht="12" customHeight="1" x14ac:dyDescent="0.2">
      <c r="A39" s="48">
        <v>2017</v>
      </c>
      <c r="B39" s="49" t="s">
        <v>200</v>
      </c>
      <c r="C39" s="55"/>
      <c r="D39" s="56"/>
      <c r="E39" s="56"/>
      <c r="F39" s="79"/>
      <c r="G39" s="55"/>
    </row>
    <row r="40" spans="1:7" ht="12" customHeight="1" x14ac:dyDescent="0.2">
      <c r="A40" s="48">
        <v>2017</v>
      </c>
      <c r="B40" s="49" t="s">
        <v>201</v>
      </c>
      <c r="C40" s="55"/>
      <c r="D40" s="56"/>
      <c r="E40" s="56"/>
      <c r="F40" s="79"/>
      <c r="G40" s="55"/>
    </row>
    <row r="41" spans="1:7" ht="12" customHeight="1" x14ac:dyDescent="0.2">
      <c r="A41" s="60">
        <v>2017</v>
      </c>
      <c r="B41" s="61" t="s">
        <v>202</v>
      </c>
      <c r="C41" s="58"/>
      <c r="D41" s="59"/>
      <c r="E41" s="59"/>
      <c r="F41" s="80"/>
      <c r="G41" s="58"/>
    </row>
    <row r="42" spans="1:7" ht="12" customHeight="1" x14ac:dyDescent="0.2">
      <c r="A42" s="48">
        <v>2018</v>
      </c>
      <c r="B42" s="49" t="s">
        <v>205</v>
      </c>
      <c r="C42" s="81"/>
      <c r="D42" s="82"/>
      <c r="E42" s="82"/>
      <c r="F42" s="83"/>
      <c r="G42" s="81"/>
    </row>
    <row r="43" spans="1:7" ht="12" customHeight="1" x14ac:dyDescent="0.2">
      <c r="A43" s="48">
        <v>2018</v>
      </c>
      <c r="B43" s="49" t="s">
        <v>206</v>
      </c>
      <c r="C43" s="55"/>
      <c r="D43" s="56"/>
      <c r="E43" s="56"/>
      <c r="F43" s="79"/>
      <c r="G43" s="55"/>
    </row>
    <row r="44" spans="1:7" ht="12" customHeight="1" x14ac:dyDescent="0.2">
      <c r="A44" s="48">
        <v>2018</v>
      </c>
      <c r="B44" s="49" t="s">
        <v>207</v>
      </c>
      <c r="C44" s="55"/>
      <c r="D44" s="56"/>
      <c r="E44" s="56"/>
      <c r="F44" s="79"/>
      <c r="G44" s="55"/>
    </row>
    <row r="45" spans="1:7" ht="12" customHeight="1" x14ac:dyDescent="0.2">
      <c r="A45" s="48">
        <v>2018</v>
      </c>
      <c r="B45" s="49" t="s">
        <v>210</v>
      </c>
      <c r="C45" s="55"/>
      <c r="D45" s="56"/>
      <c r="E45" s="56"/>
      <c r="F45" s="79"/>
      <c r="G45" s="55"/>
    </row>
    <row r="46" spans="1:7" ht="12" customHeight="1" x14ac:dyDescent="0.2">
      <c r="A46" s="48">
        <v>2018</v>
      </c>
      <c r="B46" s="49" t="s">
        <v>211</v>
      </c>
      <c r="C46" s="55"/>
      <c r="D46" s="56"/>
      <c r="E46" s="56"/>
      <c r="F46" s="79"/>
      <c r="G46" s="55"/>
    </row>
    <row r="47" spans="1:7" ht="12" customHeight="1" x14ac:dyDescent="0.2">
      <c r="A47" s="48">
        <v>2018</v>
      </c>
      <c r="B47" s="49" t="s">
        <v>212</v>
      </c>
      <c r="C47" s="55"/>
      <c r="D47" s="56"/>
      <c r="E47" s="56"/>
      <c r="F47" s="79"/>
      <c r="G47" s="55"/>
    </row>
    <row r="48" spans="1:7" ht="12" customHeight="1" x14ac:dyDescent="0.2">
      <c r="A48" s="48">
        <v>2018</v>
      </c>
      <c r="B48" s="49" t="s">
        <v>215</v>
      </c>
      <c r="C48" s="55"/>
      <c r="D48" s="56"/>
      <c r="E48" s="56"/>
      <c r="F48" s="79"/>
      <c r="G48" s="55"/>
    </row>
    <row r="49" spans="1:7" ht="12" customHeight="1" x14ac:dyDescent="0.2">
      <c r="A49" s="48">
        <v>2018</v>
      </c>
      <c r="B49" s="49" t="s">
        <v>216</v>
      </c>
      <c r="C49" s="55"/>
      <c r="D49" s="56"/>
      <c r="E49" s="56"/>
      <c r="F49" s="79"/>
      <c r="G49" s="55"/>
    </row>
    <row r="50" spans="1:7" ht="12" customHeight="1" x14ac:dyDescent="0.2">
      <c r="A50" s="48">
        <v>2018</v>
      </c>
      <c r="B50" s="49" t="s">
        <v>217</v>
      </c>
      <c r="C50" s="55"/>
      <c r="D50" s="56"/>
      <c r="E50" s="56"/>
      <c r="F50" s="79"/>
      <c r="G50" s="55"/>
    </row>
    <row r="51" spans="1:7" ht="12" customHeight="1" x14ac:dyDescent="0.2">
      <c r="A51" s="48">
        <v>2018</v>
      </c>
      <c r="B51" s="49" t="s">
        <v>220</v>
      </c>
      <c r="C51" s="55"/>
      <c r="D51" s="56"/>
      <c r="E51" s="56"/>
      <c r="F51" s="79"/>
      <c r="G51" s="55"/>
    </row>
    <row r="52" spans="1:7" ht="12" customHeight="1" x14ac:dyDescent="0.2">
      <c r="A52" s="48">
        <v>2018</v>
      </c>
      <c r="B52" s="49" t="s">
        <v>221</v>
      </c>
      <c r="C52" s="55"/>
      <c r="D52" s="56"/>
      <c r="E52" s="56"/>
      <c r="F52" s="79"/>
      <c r="G52" s="55"/>
    </row>
    <row r="53" spans="1:7" ht="12" customHeight="1" x14ac:dyDescent="0.2">
      <c r="A53" s="60">
        <v>2018</v>
      </c>
      <c r="B53" s="61" t="s">
        <v>222</v>
      </c>
      <c r="C53" s="58"/>
      <c r="D53" s="59"/>
      <c r="E53" s="59"/>
      <c r="F53" s="80"/>
      <c r="G53" s="58"/>
    </row>
    <row r="54" spans="1:7" ht="12" customHeight="1" x14ac:dyDescent="0.2">
      <c r="A54" s="48">
        <v>2019</v>
      </c>
      <c r="B54" s="49" t="s">
        <v>225</v>
      </c>
      <c r="C54" s="81"/>
      <c r="D54" s="82"/>
      <c r="E54" s="82"/>
      <c r="F54" s="83"/>
      <c r="G54" s="81"/>
    </row>
    <row r="55" spans="1:7" ht="12" customHeight="1" x14ac:dyDescent="0.2">
      <c r="A55" s="48">
        <v>2019</v>
      </c>
      <c r="B55" s="49" t="s">
        <v>226</v>
      </c>
      <c r="C55" s="55"/>
      <c r="D55" s="56"/>
      <c r="E55" s="56"/>
      <c r="F55" s="79"/>
      <c r="G55" s="55"/>
    </row>
    <row r="56" spans="1:7" ht="12" customHeight="1" x14ac:dyDescent="0.2">
      <c r="A56" s="48">
        <v>2019</v>
      </c>
      <c r="B56" s="49" t="s">
        <v>227</v>
      </c>
      <c r="C56" s="55"/>
      <c r="D56" s="56"/>
      <c r="E56" s="56"/>
      <c r="F56" s="79"/>
      <c r="G56" s="55"/>
    </row>
    <row r="57" spans="1:7" ht="12" customHeight="1" x14ac:dyDescent="0.2">
      <c r="A57" s="48">
        <v>2019</v>
      </c>
      <c r="B57" s="49" t="s">
        <v>230</v>
      </c>
      <c r="C57" s="55"/>
      <c r="D57" s="56"/>
      <c r="E57" s="56"/>
      <c r="F57" s="79"/>
      <c r="G57" s="55"/>
    </row>
    <row r="58" spans="1:7" ht="12" customHeight="1" x14ac:dyDescent="0.2">
      <c r="A58" s="48">
        <v>2019</v>
      </c>
      <c r="B58" s="49" t="s">
        <v>231</v>
      </c>
      <c r="C58" s="55"/>
      <c r="D58" s="56"/>
      <c r="E58" s="56"/>
      <c r="F58" s="79"/>
      <c r="G58" s="55"/>
    </row>
    <row r="59" spans="1:7" ht="12" customHeight="1" x14ac:dyDescent="0.2">
      <c r="A59" s="48">
        <v>2019</v>
      </c>
      <c r="B59" s="49" t="s">
        <v>234</v>
      </c>
      <c r="C59" s="55"/>
      <c r="D59" s="56"/>
      <c r="E59" s="56"/>
      <c r="F59" s="79"/>
      <c r="G59" s="55"/>
    </row>
    <row r="60" spans="1:7" ht="12" customHeight="1" x14ac:dyDescent="0.2">
      <c r="A60" s="48">
        <v>2019</v>
      </c>
      <c r="B60" s="49" t="s">
        <v>235</v>
      </c>
      <c r="C60" s="55"/>
      <c r="D60" s="56"/>
      <c r="E60" s="56"/>
      <c r="F60" s="79"/>
      <c r="G60" s="55"/>
    </row>
    <row r="61" spans="1:7" ht="12" customHeight="1" x14ac:dyDescent="0.2">
      <c r="A61" s="48">
        <v>2019</v>
      </c>
      <c r="B61" s="49" t="s">
        <v>238</v>
      </c>
      <c r="C61" s="55"/>
      <c r="D61" s="56"/>
      <c r="E61" s="56"/>
      <c r="F61" s="79"/>
      <c r="G61" s="55"/>
    </row>
    <row r="62" spans="1:7" ht="12" customHeight="1" x14ac:dyDescent="0.2">
      <c r="A62" s="48">
        <v>2019</v>
      </c>
      <c r="B62" s="49" t="s">
        <v>242</v>
      </c>
      <c r="C62" s="55"/>
      <c r="D62" s="56"/>
      <c r="E62" s="56"/>
      <c r="F62" s="79"/>
      <c r="G62" s="55"/>
    </row>
    <row r="63" spans="1:7" ht="12" customHeight="1" x14ac:dyDescent="0.2">
      <c r="A63" s="48">
        <v>2019</v>
      </c>
      <c r="B63" s="49" t="s">
        <v>244</v>
      </c>
      <c r="C63" s="55"/>
      <c r="D63" s="56"/>
      <c r="E63" s="56"/>
      <c r="F63" s="79"/>
      <c r="G63" s="55"/>
    </row>
    <row r="64" spans="1:7" ht="12" customHeight="1" x14ac:dyDescent="0.2">
      <c r="A64" s="48">
        <v>2019</v>
      </c>
      <c r="B64" s="49" t="s">
        <v>246</v>
      </c>
      <c r="C64" s="55"/>
      <c r="D64" s="56"/>
      <c r="E64" s="56"/>
      <c r="F64" s="79"/>
      <c r="G64" s="55"/>
    </row>
    <row r="65" spans="1:7" ht="13.5" customHeight="1" x14ac:dyDescent="0.2">
      <c r="A65" s="60">
        <v>2019</v>
      </c>
      <c r="B65" s="61" t="s">
        <v>248</v>
      </c>
      <c r="C65" s="58"/>
      <c r="D65" s="59"/>
      <c r="E65" s="59"/>
      <c r="F65" s="80"/>
      <c r="G65" s="58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4" width="11.7109375" customWidth="1"/>
    <col min="5" max="5" width="11.85546875" customWidth="1"/>
    <col min="6" max="7" width="11.570312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8" t="s">
        <v>4</v>
      </c>
      <c r="G1" s="11"/>
    </row>
    <row r="2" spans="1:7" ht="12.75" customHeight="1" x14ac:dyDescent="0.2">
      <c r="A2" s="10" t="s">
        <v>5</v>
      </c>
      <c r="B2" s="12">
        <v>42676</v>
      </c>
      <c r="C2" s="13" t="s">
        <v>6</v>
      </c>
      <c r="D2" s="15">
        <v>42643</v>
      </c>
      <c r="E2" s="16" t="s">
        <v>7</v>
      </c>
      <c r="F2" s="17" t="s">
        <v>8</v>
      </c>
      <c r="G2" s="11"/>
    </row>
    <row r="3" spans="1:7" ht="12.75" customHeight="1" x14ac:dyDescent="0.2">
      <c r="A3" s="19"/>
      <c r="B3" s="19"/>
      <c r="C3" s="19"/>
      <c r="D3" s="19"/>
      <c r="E3" s="19"/>
      <c r="F3" s="19"/>
      <c r="G3" s="21"/>
    </row>
    <row r="4" spans="1:7" ht="12.75" customHeight="1" x14ac:dyDescent="0.2">
      <c r="A4" s="25" t="s">
        <v>9</v>
      </c>
      <c r="B4" s="26"/>
      <c r="C4" s="26"/>
      <c r="D4" s="26"/>
      <c r="E4" s="26"/>
      <c r="F4" s="26"/>
      <c r="G4" s="26"/>
    </row>
    <row r="5" spans="1:7" ht="12.75" customHeight="1" x14ac:dyDescent="0.2">
      <c r="A5" s="31" t="s">
        <v>11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</row>
    <row r="6" spans="1:7" ht="12.75" customHeight="1" x14ac:dyDescent="0.2">
      <c r="A6" s="35" t="s">
        <v>20</v>
      </c>
      <c r="B6" s="37">
        <v>6</v>
      </c>
      <c r="C6" s="38">
        <v>1.29</v>
      </c>
      <c r="D6" s="42">
        <f t="shared" ref="D6:D35" si="0">G6/F6</f>
        <v>0.79710203227830789</v>
      </c>
      <c r="E6" s="42">
        <f t="shared" ref="E6:E9" si="1">D6-C6</f>
        <v>-0.49289796772169214</v>
      </c>
      <c r="F6" s="44">
        <v>124294</v>
      </c>
      <c r="G6" s="44">
        <v>99075</v>
      </c>
    </row>
    <row r="7" spans="1:7" ht="12.75" customHeight="1" x14ac:dyDescent="0.2">
      <c r="A7" s="45" t="s">
        <v>25</v>
      </c>
      <c r="B7" s="37">
        <v>5</v>
      </c>
      <c r="C7" s="42">
        <v>0</v>
      </c>
      <c r="D7" s="42">
        <f t="shared" si="0"/>
        <v>0.74157985399064885</v>
      </c>
      <c r="E7" s="42">
        <f t="shared" si="1"/>
        <v>0.74157985399064885</v>
      </c>
      <c r="F7" s="44">
        <v>121910</v>
      </c>
      <c r="G7" s="44">
        <v>90406</v>
      </c>
    </row>
    <row r="8" spans="1:7" ht="12.75" customHeight="1" x14ac:dyDescent="0.2">
      <c r="A8" s="35" t="s">
        <v>26</v>
      </c>
      <c r="B8" s="37">
        <v>1</v>
      </c>
      <c r="C8" s="38">
        <v>0</v>
      </c>
      <c r="D8" s="42">
        <f t="shared" si="0"/>
        <v>0</v>
      </c>
      <c r="E8" s="42">
        <f t="shared" si="1"/>
        <v>0</v>
      </c>
      <c r="F8" s="44">
        <v>18582</v>
      </c>
      <c r="G8" s="44">
        <v>0</v>
      </c>
    </row>
    <row r="9" spans="1:7" ht="12.75" customHeight="1" x14ac:dyDescent="0.2">
      <c r="A9" s="35" t="s">
        <v>30</v>
      </c>
      <c r="B9" s="37">
        <v>2</v>
      </c>
      <c r="C9" s="38">
        <v>0.05</v>
      </c>
      <c r="D9" s="42">
        <f t="shared" si="0"/>
        <v>0</v>
      </c>
      <c r="E9" s="42">
        <f t="shared" si="1"/>
        <v>-0.05</v>
      </c>
      <c r="F9" s="44">
        <v>15310</v>
      </c>
      <c r="G9" s="44">
        <v>0</v>
      </c>
    </row>
    <row r="10" spans="1:7" ht="12.75" customHeight="1" x14ac:dyDescent="0.2">
      <c r="A10" s="35" t="s">
        <v>32</v>
      </c>
      <c r="B10" s="37">
        <v>2</v>
      </c>
      <c r="C10" s="38" t="s">
        <v>33</v>
      </c>
      <c r="D10" s="42">
        <f t="shared" si="0"/>
        <v>0.72742690705305457</v>
      </c>
      <c r="E10" s="42" t="s">
        <v>12</v>
      </c>
      <c r="F10" s="44">
        <v>27123</v>
      </c>
      <c r="G10" s="44">
        <v>19730</v>
      </c>
    </row>
    <row r="11" spans="1:7" ht="12.75" customHeight="1" x14ac:dyDescent="0.2">
      <c r="A11" s="35" t="s">
        <v>34</v>
      </c>
      <c r="B11" s="37">
        <v>4</v>
      </c>
      <c r="C11" s="38">
        <v>0.3</v>
      </c>
      <c r="D11" s="42">
        <f t="shared" si="0"/>
        <v>9.7763164798265103E-3</v>
      </c>
      <c r="E11" s="42">
        <f t="shared" ref="E11:E16" si="2">D11-C11</f>
        <v>-0.29022368352017347</v>
      </c>
      <c r="F11" s="44">
        <v>57179</v>
      </c>
      <c r="G11" s="44">
        <v>559</v>
      </c>
    </row>
    <row r="12" spans="1:7" ht="12.75" customHeight="1" x14ac:dyDescent="0.2">
      <c r="A12" s="35" t="s">
        <v>36</v>
      </c>
      <c r="B12" s="37">
        <v>1</v>
      </c>
      <c r="C12" s="38">
        <v>0.11</v>
      </c>
      <c r="D12" s="42">
        <f t="shared" si="0"/>
        <v>3.3628230616302185E-2</v>
      </c>
      <c r="E12" s="42">
        <f t="shared" si="2"/>
        <v>-7.6371769383697816E-2</v>
      </c>
      <c r="F12" s="44">
        <v>100600</v>
      </c>
      <c r="G12" s="44">
        <v>3383</v>
      </c>
    </row>
    <row r="13" spans="1:7" ht="12.75" customHeight="1" x14ac:dyDescent="0.2">
      <c r="A13" s="35" t="s">
        <v>37</v>
      </c>
      <c r="B13" s="37">
        <v>2</v>
      </c>
      <c r="C13" s="38">
        <v>0</v>
      </c>
      <c r="D13" s="42">
        <f t="shared" si="0"/>
        <v>0</v>
      </c>
      <c r="E13" s="42">
        <f t="shared" si="2"/>
        <v>0</v>
      </c>
      <c r="F13" s="44">
        <v>14475</v>
      </c>
      <c r="G13" s="44">
        <v>0</v>
      </c>
    </row>
    <row r="14" spans="1:7" ht="12.75" customHeight="1" x14ac:dyDescent="0.2">
      <c r="A14" s="35" t="s">
        <v>38</v>
      </c>
      <c r="B14" s="37">
        <v>1</v>
      </c>
      <c r="C14" s="38">
        <v>0.13</v>
      </c>
      <c r="D14" s="42">
        <f t="shared" si="0"/>
        <v>0.27071936758893278</v>
      </c>
      <c r="E14" s="42">
        <f t="shared" si="2"/>
        <v>0.14071936758893278</v>
      </c>
      <c r="F14" s="44">
        <v>63250</v>
      </c>
      <c r="G14" s="44">
        <v>17123</v>
      </c>
    </row>
    <row r="15" spans="1:7" ht="12.75" customHeight="1" x14ac:dyDescent="0.2">
      <c r="A15" s="35" t="s">
        <v>39</v>
      </c>
      <c r="B15" s="37">
        <v>60</v>
      </c>
      <c r="C15" s="38">
        <v>0.6</v>
      </c>
      <c r="D15" s="42">
        <f t="shared" si="0"/>
        <v>0.62798255255437185</v>
      </c>
      <c r="E15" s="42">
        <f t="shared" si="2"/>
        <v>2.7982552554371876E-2</v>
      </c>
      <c r="F15" s="44">
        <v>693282</v>
      </c>
      <c r="G15" s="44">
        <v>435369</v>
      </c>
    </row>
    <row r="16" spans="1:7" ht="12.75" customHeight="1" x14ac:dyDescent="0.2">
      <c r="A16" s="35" t="s">
        <v>40</v>
      </c>
      <c r="B16" s="37">
        <v>16</v>
      </c>
      <c r="C16" s="38">
        <v>0.65</v>
      </c>
      <c r="D16" s="42">
        <f t="shared" si="0"/>
        <v>0.48232931253674166</v>
      </c>
      <c r="E16" s="42">
        <f t="shared" si="2"/>
        <v>-0.16767068746325836</v>
      </c>
      <c r="F16" s="44">
        <v>763779</v>
      </c>
      <c r="G16" s="44">
        <v>368393</v>
      </c>
    </row>
    <row r="17" spans="1:7" ht="12.75" customHeight="1" x14ac:dyDescent="0.2">
      <c r="A17" s="35" t="s">
        <v>42</v>
      </c>
      <c r="B17" s="37">
        <v>1</v>
      </c>
      <c r="C17" s="38" t="s">
        <v>33</v>
      </c>
      <c r="D17" s="42">
        <f t="shared" si="0"/>
        <v>0.36510228977663112</v>
      </c>
      <c r="E17" s="42" t="s">
        <v>12</v>
      </c>
      <c r="F17" s="44">
        <v>71317</v>
      </c>
      <c r="G17" s="44">
        <v>26038</v>
      </c>
    </row>
    <row r="18" spans="1:7" ht="12.75" customHeight="1" x14ac:dyDescent="0.2">
      <c r="A18" s="35" t="s">
        <v>43</v>
      </c>
      <c r="B18" s="37">
        <v>1</v>
      </c>
      <c r="C18" s="38">
        <v>0.05</v>
      </c>
      <c r="D18" s="42">
        <f t="shared" si="0"/>
        <v>1.2653005088708569E-3</v>
      </c>
      <c r="E18" s="42">
        <f t="shared" ref="E18:E26" si="3">D18-C18</f>
        <v>-4.8734699491129144E-2</v>
      </c>
      <c r="F18" s="44">
        <v>36355</v>
      </c>
      <c r="G18" s="44">
        <v>46</v>
      </c>
    </row>
    <row r="19" spans="1:7" ht="12.75" customHeight="1" x14ac:dyDescent="0.2">
      <c r="A19" s="35" t="s">
        <v>45</v>
      </c>
      <c r="B19" s="37">
        <v>3</v>
      </c>
      <c r="C19" s="38">
        <v>0.18</v>
      </c>
      <c r="D19" s="42">
        <f t="shared" si="0"/>
        <v>0.17617305967818317</v>
      </c>
      <c r="E19" s="42">
        <f t="shared" si="3"/>
        <v>-3.8269403218168241E-3</v>
      </c>
      <c r="F19" s="44">
        <v>99249</v>
      </c>
      <c r="G19" s="44">
        <v>17485</v>
      </c>
    </row>
    <row r="20" spans="1:7" ht="12.75" customHeight="1" x14ac:dyDescent="0.2">
      <c r="A20" s="35" t="s">
        <v>47</v>
      </c>
      <c r="B20" s="37">
        <v>5</v>
      </c>
      <c r="C20" s="38">
        <v>0.41</v>
      </c>
      <c r="D20" s="42">
        <f t="shared" si="0"/>
        <v>0.13222503164870111</v>
      </c>
      <c r="E20" s="42">
        <f t="shared" si="3"/>
        <v>-0.27777496835129889</v>
      </c>
      <c r="F20" s="44">
        <v>293061</v>
      </c>
      <c r="G20" s="44">
        <v>38750</v>
      </c>
    </row>
    <row r="21" spans="1:7" ht="12.75" customHeight="1" x14ac:dyDescent="0.2">
      <c r="A21" s="35" t="s">
        <v>49</v>
      </c>
      <c r="B21" s="37">
        <v>3</v>
      </c>
      <c r="C21" s="38">
        <v>0.04</v>
      </c>
      <c r="D21" s="42">
        <f t="shared" si="0"/>
        <v>1.2987519500780031E-2</v>
      </c>
      <c r="E21" s="42">
        <f t="shared" si="3"/>
        <v>-2.7012480499219969E-2</v>
      </c>
      <c r="F21" s="44">
        <v>25640</v>
      </c>
      <c r="G21" s="44">
        <v>333</v>
      </c>
    </row>
    <row r="22" spans="1:7" ht="12.75" customHeight="1" x14ac:dyDescent="0.2">
      <c r="A22" s="35" t="s">
        <v>54</v>
      </c>
      <c r="B22" s="37">
        <v>4</v>
      </c>
      <c r="C22" s="38">
        <v>0</v>
      </c>
      <c r="D22" s="42">
        <f t="shared" si="0"/>
        <v>0</v>
      </c>
      <c r="E22" s="42">
        <f t="shared" si="3"/>
        <v>0</v>
      </c>
      <c r="F22" s="44">
        <v>19909</v>
      </c>
      <c r="G22" s="44">
        <v>0</v>
      </c>
    </row>
    <row r="23" spans="1:7" ht="12.75" customHeight="1" x14ac:dyDescent="0.2">
      <c r="A23" s="35" t="s">
        <v>57</v>
      </c>
      <c r="B23" s="37">
        <v>1</v>
      </c>
      <c r="C23" s="38">
        <v>0.49</v>
      </c>
      <c r="D23" s="42">
        <f t="shared" si="0"/>
        <v>3.1405904964422998E-2</v>
      </c>
      <c r="E23" s="42">
        <f t="shared" si="3"/>
        <v>-0.45859409503557702</v>
      </c>
      <c r="F23" s="44">
        <v>24454</v>
      </c>
      <c r="G23" s="44">
        <v>768</v>
      </c>
    </row>
    <row r="24" spans="1:7" ht="12.75" customHeight="1" x14ac:dyDescent="0.2">
      <c r="A24" s="35" t="s">
        <v>60</v>
      </c>
      <c r="B24" s="37">
        <v>1</v>
      </c>
      <c r="C24" s="38">
        <v>0.1</v>
      </c>
      <c r="D24" s="42">
        <f t="shared" si="0"/>
        <v>5.7657233629464025E-3</v>
      </c>
      <c r="E24" s="42">
        <f t="shared" si="3"/>
        <v>-9.423427663705361E-2</v>
      </c>
      <c r="F24" s="44">
        <v>16997</v>
      </c>
      <c r="G24" s="44">
        <v>98</v>
      </c>
    </row>
    <row r="25" spans="1:7" ht="12.75" customHeight="1" x14ac:dyDescent="0.2">
      <c r="A25" s="35" t="s">
        <v>62</v>
      </c>
      <c r="B25" s="37">
        <v>4</v>
      </c>
      <c r="C25" s="38">
        <v>2</v>
      </c>
      <c r="D25" s="42">
        <f t="shared" si="0"/>
        <v>1.9692345642467748</v>
      </c>
      <c r="E25" s="42">
        <f t="shared" si="3"/>
        <v>-3.0765435753225212E-2</v>
      </c>
      <c r="F25" s="44">
        <v>202695</v>
      </c>
      <c r="G25" s="44">
        <v>399154</v>
      </c>
    </row>
    <row r="26" spans="1:7" ht="12.75" customHeight="1" x14ac:dyDescent="0.2">
      <c r="A26" s="35" t="s">
        <v>64</v>
      </c>
      <c r="B26" s="37">
        <v>4</v>
      </c>
      <c r="C26" s="38">
        <v>0.6</v>
      </c>
      <c r="D26" s="42">
        <f t="shared" si="0"/>
        <v>0.56808752288899711</v>
      </c>
      <c r="E26" s="42">
        <f t="shared" si="3"/>
        <v>-3.1912477111002868E-2</v>
      </c>
      <c r="F26" s="44">
        <v>172572</v>
      </c>
      <c r="G26" s="44">
        <v>98036</v>
      </c>
    </row>
    <row r="27" spans="1:7" ht="12.75" customHeight="1" x14ac:dyDescent="0.2">
      <c r="A27" s="35" t="s">
        <v>65</v>
      </c>
      <c r="B27" s="37">
        <v>15</v>
      </c>
      <c r="C27" s="38" t="s">
        <v>33</v>
      </c>
      <c r="D27" s="42">
        <f t="shared" si="0"/>
        <v>0.1435386756573708</v>
      </c>
      <c r="E27" s="42" t="s">
        <v>12</v>
      </c>
      <c r="F27" s="44">
        <v>134361</v>
      </c>
      <c r="G27" s="44">
        <v>19286</v>
      </c>
    </row>
    <row r="28" spans="1:7" ht="12.75" customHeight="1" x14ac:dyDescent="0.2">
      <c r="A28" s="35" t="s">
        <v>67</v>
      </c>
      <c r="B28" s="37">
        <v>10</v>
      </c>
      <c r="C28" s="38">
        <v>0.6</v>
      </c>
      <c r="D28" s="42">
        <f t="shared" si="0"/>
        <v>0.56100920347231542</v>
      </c>
      <c r="E28" s="42">
        <f t="shared" ref="E28:E35" si="4">D28-C28</f>
        <v>-3.8990796527684557E-2</v>
      </c>
      <c r="F28" s="44">
        <v>141577</v>
      </c>
      <c r="G28" s="44">
        <v>79426</v>
      </c>
    </row>
    <row r="29" spans="1:7" ht="12.75" customHeight="1" x14ac:dyDescent="0.2">
      <c r="A29" s="35" t="s">
        <v>68</v>
      </c>
      <c r="B29" s="37">
        <v>2</v>
      </c>
      <c r="C29" s="38">
        <v>0</v>
      </c>
      <c r="D29" s="42">
        <f t="shared" si="0"/>
        <v>3.1193631400466583E-2</v>
      </c>
      <c r="E29" s="42">
        <f t="shared" si="4"/>
        <v>3.1193631400466583E-2</v>
      </c>
      <c r="F29" s="44">
        <v>41579</v>
      </c>
      <c r="G29" s="44">
        <v>1297</v>
      </c>
    </row>
    <row r="30" spans="1:7" ht="12.75" customHeight="1" x14ac:dyDescent="0.2">
      <c r="A30" s="35" t="s">
        <v>69</v>
      </c>
      <c r="B30" s="37">
        <v>1</v>
      </c>
      <c r="C30" s="38">
        <v>0</v>
      </c>
      <c r="D30" s="42">
        <f t="shared" si="0"/>
        <v>4.740488634982375E-3</v>
      </c>
      <c r="E30" s="42">
        <f t="shared" si="4"/>
        <v>4.740488634982375E-3</v>
      </c>
      <c r="F30" s="44">
        <v>8227</v>
      </c>
      <c r="G30" s="44">
        <v>39</v>
      </c>
    </row>
    <row r="31" spans="1:7" ht="12.75" customHeight="1" x14ac:dyDescent="0.2">
      <c r="A31" s="35" t="s">
        <v>70</v>
      </c>
      <c r="B31" s="37">
        <v>3</v>
      </c>
      <c r="C31" s="38">
        <v>0</v>
      </c>
      <c r="D31" s="42">
        <f t="shared" si="0"/>
        <v>0</v>
      </c>
      <c r="E31" s="42">
        <f t="shared" si="4"/>
        <v>0</v>
      </c>
      <c r="F31" s="44">
        <v>11628</v>
      </c>
      <c r="G31" s="44">
        <v>0</v>
      </c>
    </row>
    <row r="32" spans="1:7" ht="12.75" customHeight="1" x14ac:dyDescent="0.2">
      <c r="A32" s="35" t="s">
        <v>71</v>
      </c>
      <c r="B32" s="37">
        <v>5</v>
      </c>
      <c r="C32" s="38">
        <v>0.8</v>
      </c>
      <c r="D32" s="42">
        <f t="shared" si="0"/>
        <v>1.040993074282627</v>
      </c>
      <c r="E32" s="42">
        <f t="shared" si="4"/>
        <v>0.24099307428262695</v>
      </c>
      <c r="F32" s="44">
        <v>429414</v>
      </c>
      <c r="G32" s="44">
        <v>447017</v>
      </c>
    </row>
    <row r="33" spans="1:7" ht="12.75" customHeight="1" x14ac:dyDescent="0.2">
      <c r="A33" s="35" t="s">
        <v>72</v>
      </c>
      <c r="B33" s="37">
        <v>1</v>
      </c>
      <c r="C33" s="38">
        <v>0.35</v>
      </c>
      <c r="D33" s="42">
        <f t="shared" si="0"/>
        <v>0.13020260359369271</v>
      </c>
      <c r="E33" s="42">
        <f t="shared" si="4"/>
        <v>-0.21979739640630727</v>
      </c>
      <c r="F33" s="44">
        <v>87264</v>
      </c>
      <c r="G33" s="44">
        <v>11362</v>
      </c>
    </row>
    <row r="34" spans="1:7" ht="12.75" customHeight="1" x14ac:dyDescent="0.2">
      <c r="A34" s="35" t="s">
        <v>73</v>
      </c>
      <c r="B34" s="37">
        <v>2</v>
      </c>
      <c r="C34" s="38">
        <v>0.43</v>
      </c>
      <c r="D34" s="42">
        <f t="shared" si="0"/>
        <v>1.9590789520248193</v>
      </c>
      <c r="E34" s="42">
        <f t="shared" si="4"/>
        <v>1.5290789520248194</v>
      </c>
      <c r="F34" s="44">
        <v>169546</v>
      </c>
      <c r="G34" s="44">
        <v>332154</v>
      </c>
    </row>
    <row r="35" spans="1:7" ht="12.75" customHeight="1" x14ac:dyDescent="0.2">
      <c r="A35" s="35" t="s">
        <v>74</v>
      </c>
      <c r="B35" s="37">
        <v>9</v>
      </c>
      <c r="C35" s="38">
        <v>0.78</v>
      </c>
      <c r="D35" s="42">
        <f t="shared" si="0"/>
        <v>1.0013962531767129</v>
      </c>
      <c r="E35" s="42">
        <f t="shared" si="4"/>
        <v>0.22139625317671285</v>
      </c>
      <c r="F35" s="44">
        <v>633123</v>
      </c>
      <c r="G35" s="44">
        <v>634007</v>
      </c>
    </row>
  </sheetData>
  <hyperlinks>
    <hyperlink ref="F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4" customWidth="1"/>
    <col min="5" max="5" width="11.85546875" customWidth="1"/>
    <col min="6" max="6" width="11.5703125" customWidth="1"/>
  </cols>
  <sheetData>
    <row r="1" spans="1:6" ht="12.75" customHeight="1" x14ac:dyDescent="0.2">
      <c r="A1" s="1" t="s">
        <v>0</v>
      </c>
      <c r="B1" s="66" t="s">
        <v>1</v>
      </c>
      <c r="C1" s="1" t="s">
        <v>2</v>
      </c>
      <c r="D1" s="4">
        <v>42370</v>
      </c>
      <c r="E1" s="5" t="s">
        <v>3</v>
      </c>
      <c r="F1" s="8" t="s">
        <v>4</v>
      </c>
    </row>
    <row r="2" spans="1:6" ht="12.75" customHeight="1" x14ac:dyDescent="0.2">
      <c r="A2" s="10" t="s">
        <v>5</v>
      </c>
      <c r="B2" s="12">
        <v>42676</v>
      </c>
      <c r="C2" s="10" t="s">
        <v>6</v>
      </c>
      <c r="D2" s="15">
        <v>42643</v>
      </c>
      <c r="E2" s="16" t="s">
        <v>7</v>
      </c>
      <c r="F2" s="17" t="s">
        <v>8</v>
      </c>
    </row>
    <row r="3" spans="1:6" ht="12.75" customHeight="1" x14ac:dyDescent="0.2">
      <c r="A3" s="19"/>
      <c r="B3" s="19"/>
      <c r="C3" s="19"/>
      <c r="D3" s="19"/>
      <c r="E3" s="19"/>
      <c r="F3" s="19"/>
    </row>
    <row r="4" spans="1:6" ht="12.75" customHeight="1" x14ac:dyDescent="0.2">
      <c r="A4" s="25" t="s">
        <v>77</v>
      </c>
      <c r="B4" s="26"/>
      <c r="C4" s="26"/>
      <c r="D4" s="26"/>
      <c r="E4" s="26"/>
      <c r="F4" s="26"/>
    </row>
    <row r="5" spans="1:6" ht="12.75" customHeight="1" x14ac:dyDescent="0.2">
      <c r="A5" s="31" t="s">
        <v>78</v>
      </c>
      <c r="B5" s="31" t="s">
        <v>79</v>
      </c>
      <c r="C5" s="31" t="s">
        <v>80</v>
      </c>
      <c r="D5" s="31" t="s">
        <v>81</v>
      </c>
      <c r="E5" s="31" t="s">
        <v>18</v>
      </c>
      <c r="F5" s="31" t="s">
        <v>19</v>
      </c>
    </row>
    <row r="6" spans="1:6" ht="12.75" customHeight="1" x14ac:dyDescent="0.2">
      <c r="A6" s="69" t="s">
        <v>25</v>
      </c>
      <c r="B6" s="71" t="s">
        <v>83</v>
      </c>
      <c r="C6" s="69" t="s">
        <v>86</v>
      </c>
      <c r="D6" s="38">
        <f t="shared" ref="D6:D180" si="0">F6/E6</f>
        <v>0</v>
      </c>
      <c r="E6" s="44">
        <v>6359</v>
      </c>
      <c r="F6" s="44">
        <v>0</v>
      </c>
    </row>
    <row r="7" spans="1:6" ht="12.75" customHeight="1" x14ac:dyDescent="0.2">
      <c r="A7" s="69" t="s">
        <v>25</v>
      </c>
      <c r="B7" s="71" t="s">
        <v>88</v>
      </c>
      <c r="C7" s="69" t="s">
        <v>89</v>
      </c>
      <c r="D7" s="38">
        <f t="shared" si="0"/>
        <v>0.89696746017100326</v>
      </c>
      <c r="E7" s="44">
        <v>81285</v>
      </c>
      <c r="F7" s="44">
        <v>72910</v>
      </c>
    </row>
    <row r="8" spans="1:6" ht="12.75" customHeight="1" x14ac:dyDescent="0.2">
      <c r="A8" s="69" t="s">
        <v>25</v>
      </c>
      <c r="B8" s="71" t="s">
        <v>90</v>
      </c>
      <c r="C8" s="69" t="s">
        <v>91</v>
      </c>
      <c r="D8" s="38">
        <f t="shared" si="0"/>
        <v>0.62426035502958577</v>
      </c>
      <c r="E8" s="44">
        <v>18928</v>
      </c>
      <c r="F8" s="44">
        <v>11816</v>
      </c>
    </row>
    <row r="9" spans="1:6" ht="12.75" customHeight="1" x14ac:dyDescent="0.2">
      <c r="A9" s="69" t="s">
        <v>25</v>
      </c>
      <c r="B9" s="71" t="s">
        <v>92</v>
      </c>
      <c r="C9" s="69" t="s">
        <v>93</v>
      </c>
      <c r="D9" s="38">
        <f t="shared" si="0"/>
        <v>0.45065058711520151</v>
      </c>
      <c r="E9" s="44">
        <v>12604</v>
      </c>
      <c r="F9" s="44">
        <v>5680</v>
      </c>
    </row>
    <row r="10" spans="1:6" ht="12.75" customHeight="1" x14ac:dyDescent="0.2">
      <c r="A10" s="69" t="s">
        <v>25</v>
      </c>
      <c r="B10" s="71" t="s">
        <v>94</v>
      </c>
      <c r="C10" s="69" t="s">
        <v>95</v>
      </c>
      <c r="D10" s="38">
        <f t="shared" si="0"/>
        <v>0</v>
      </c>
      <c r="E10" s="44">
        <v>2734</v>
      </c>
      <c r="F10" s="44">
        <v>0</v>
      </c>
    </row>
    <row r="11" spans="1:6" ht="12.75" customHeight="1" x14ac:dyDescent="0.2">
      <c r="A11" s="69" t="s">
        <v>40</v>
      </c>
      <c r="B11" s="71" t="s">
        <v>96</v>
      </c>
      <c r="C11" s="69" t="s">
        <v>97</v>
      </c>
      <c r="D11" s="38">
        <f t="shared" si="0"/>
        <v>5.9782608695652176E-3</v>
      </c>
      <c r="E11" s="44">
        <v>34960</v>
      </c>
      <c r="F11" s="44">
        <v>209</v>
      </c>
    </row>
    <row r="12" spans="1:6" ht="12.75" customHeight="1" x14ac:dyDescent="0.2">
      <c r="A12" s="69" t="s">
        <v>40</v>
      </c>
      <c r="B12" s="71" t="s">
        <v>98</v>
      </c>
      <c r="C12" s="69" t="s">
        <v>99</v>
      </c>
      <c r="D12" s="38">
        <f t="shared" si="0"/>
        <v>1.5641293013555789E-2</v>
      </c>
      <c r="E12" s="44">
        <v>8631</v>
      </c>
      <c r="F12" s="44">
        <v>135</v>
      </c>
    </row>
    <row r="13" spans="1:6" ht="12.75" customHeight="1" x14ac:dyDescent="0.2">
      <c r="A13" s="69" t="s">
        <v>40</v>
      </c>
      <c r="B13" s="71" t="s">
        <v>101</v>
      </c>
      <c r="C13" s="69" t="s">
        <v>102</v>
      </c>
      <c r="D13" s="38">
        <f t="shared" si="0"/>
        <v>0</v>
      </c>
      <c r="E13" s="44">
        <v>1991</v>
      </c>
      <c r="F13" s="44">
        <v>0</v>
      </c>
    </row>
    <row r="14" spans="1:6" ht="12.75" customHeight="1" x14ac:dyDescent="0.2">
      <c r="A14" s="69" t="s">
        <v>40</v>
      </c>
      <c r="B14" s="71" t="s">
        <v>103</v>
      </c>
      <c r="C14" s="69" t="s">
        <v>104</v>
      </c>
      <c r="D14" s="38">
        <f t="shared" si="0"/>
        <v>1.0260993052255187</v>
      </c>
      <c r="E14" s="44">
        <v>176748</v>
      </c>
      <c r="F14" s="44">
        <v>181361</v>
      </c>
    </row>
    <row r="15" spans="1:6" ht="12.75" customHeight="1" x14ac:dyDescent="0.2">
      <c r="A15" s="69" t="s">
        <v>40</v>
      </c>
      <c r="B15" s="71" t="s">
        <v>105</v>
      </c>
      <c r="C15" s="69" t="s">
        <v>106</v>
      </c>
      <c r="D15" s="38">
        <f t="shared" si="0"/>
        <v>0</v>
      </c>
      <c r="E15" s="44">
        <v>6767</v>
      </c>
      <c r="F15" s="44">
        <v>0</v>
      </c>
    </row>
    <row r="16" spans="1:6" ht="12.75" customHeight="1" x14ac:dyDescent="0.2">
      <c r="A16" s="69" t="s">
        <v>40</v>
      </c>
      <c r="B16" s="71" t="s">
        <v>107</v>
      </c>
      <c r="C16" s="69" t="s">
        <v>108</v>
      </c>
      <c r="D16" s="38">
        <f t="shared" si="0"/>
        <v>0.46722510536031486</v>
      </c>
      <c r="E16" s="44">
        <v>57422</v>
      </c>
      <c r="F16" s="44">
        <v>26829</v>
      </c>
    </row>
    <row r="17" spans="1:6" ht="12.75" customHeight="1" x14ac:dyDescent="0.2">
      <c r="A17" s="69" t="s">
        <v>40</v>
      </c>
      <c r="B17" s="71" t="s">
        <v>110</v>
      </c>
      <c r="C17" s="69" t="s">
        <v>111</v>
      </c>
      <c r="D17" s="38">
        <f t="shared" si="0"/>
        <v>0.11107622262343983</v>
      </c>
      <c r="E17" s="44">
        <v>50956</v>
      </c>
      <c r="F17" s="44">
        <v>5660</v>
      </c>
    </row>
    <row r="18" spans="1:6" ht="12.75" customHeight="1" x14ac:dyDescent="0.2">
      <c r="A18" s="69" t="s">
        <v>40</v>
      </c>
      <c r="B18" s="71" t="s">
        <v>112</v>
      </c>
      <c r="C18" s="69" t="s">
        <v>113</v>
      </c>
      <c r="D18" s="38">
        <f t="shared" si="0"/>
        <v>0.64554515990949668</v>
      </c>
      <c r="E18" s="44">
        <v>81765</v>
      </c>
      <c r="F18" s="44">
        <v>52783</v>
      </c>
    </row>
    <row r="19" spans="1:6" ht="12.75" customHeight="1" x14ac:dyDescent="0.2">
      <c r="A19" s="69" t="s">
        <v>40</v>
      </c>
      <c r="B19" s="71" t="s">
        <v>114</v>
      </c>
      <c r="C19" s="69" t="s">
        <v>115</v>
      </c>
      <c r="D19" s="38">
        <f t="shared" si="0"/>
        <v>0.52059849023391214</v>
      </c>
      <c r="E19" s="44">
        <v>147705</v>
      </c>
      <c r="F19" s="44">
        <v>76895</v>
      </c>
    </row>
    <row r="20" spans="1:6" ht="12.75" customHeight="1" x14ac:dyDescent="0.2">
      <c r="A20" s="69" t="s">
        <v>40</v>
      </c>
      <c r="B20" s="71" t="s">
        <v>117</v>
      </c>
      <c r="C20" s="69" t="s">
        <v>118</v>
      </c>
      <c r="D20" s="38">
        <f t="shared" si="0"/>
        <v>0</v>
      </c>
      <c r="E20" s="44">
        <v>18798</v>
      </c>
      <c r="F20" s="44">
        <v>0</v>
      </c>
    </row>
    <row r="21" spans="1:6" ht="12.75" customHeight="1" x14ac:dyDescent="0.2">
      <c r="A21" s="69" t="s">
        <v>40</v>
      </c>
      <c r="B21" s="71" t="s">
        <v>123</v>
      </c>
      <c r="C21" s="69" t="s">
        <v>124</v>
      </c>
      <c r="D21" s="38">
        <f t="shared" si="0"/>
        <v>0</v>
      </c>
      <c r="E21" s="44">
        <v>22877</v>
      </c>
      <c r="F21" s="44">
        <v>0</v>
      </c>
    </row>
    <row r="22" spans="1:6" ht="12.75" customHeight="1" x14ac:dyDescent="0.2">
      <c r="A22" s="69" t="s">
        <v>40</v>
      </c>
      <c r="B22" s="71" t="s">
        <v>126</v>
      </c>
      <c r="C22" s="69" t="s">
        <v>127</v>
      </c>
      <c r="D22" s="38">
        <f t="shared" si="0"/>
        <v>0</v>
      </c>
      <c r="E22" s="44">
        <v>3691</v>
      </c>
      <c r="F22" s="44">
        <v>0</v>
      </c>
    </row>
    <row r="23" spans="1:6" ht="12.75" customHeight="1" x14ac:dyDescent="0.2">
      <c r="A23" s="69" t="s">
        <v>40</v>
      </c>
      <c r="B23" s="71" t="s">
        <v>128</v>
      </c>
      <c r="C23" s="69" t="s">
        <v>129</v>
      </c>
      <c r="D23" s="38">
        <f t="shared" si="0"/>
        <v>7.9370989290172805E-2</v>
      </c>
      <c r="E23" s="44">
        <v>45659</v>
      </c>
      <c r="F23" s="44">
        <v>3624</v>
      </c>
    </row>
    <row r="24" spans="1:6" ht="12.75" customHeight="1" x14ac:dyDescent="0.2">
      <c r="A24" s="69" t="s">
        <v>40</v>
      </c>
      <c r="B24" s="71" t="s">
        <v>131</v>
      </c>
      <c r="C24" s="69" t="s">
        <v>132</v>
      </c>
      <c r="D24" s="38">
        <f t="shared" si="0"/>
        <v>0.29358959604097135</v>
      </c>
      <c r="E24" s="44">
        <v>69512</v>
      </c>
      <c r="F24" s="44">
        <v>20408</v>
      </c>
    </row>
    <row r="25" spans="1:6" ht="12.75" customHeight="1" x14ac:dyDescent="0.2">
      <c r="A25" s="69" t="s">
        <v>40</v>
      </c>
      <c r="B25" s="71" t="s">
        <v>133</v>
      </c>
      <c r="C25" s="69" t="s">
        <v>134</v>
      </c>
      <c r="D25" s="38">
        <f t="shared" si="0"/>
        <v>0</v>
      </c>
      <c r="E25" s="44">
        <v>23643</v>
      </c>
      <c r="F25" s="44">
        <v>0</v>
      </c>
    </row>
    <row r="26" spans="1:6" ht="12.75" customHeight="1" x14ac:dyDescent="0.2">
      <c r="A26" s="69" t="s">
        <v>40</v>
      </c>
      <c r="B26" s="71" t="s">
        <v>136</v>
      </c>
      <c r="C26" s="69" t="s">
        <v>137</v>
      </c>
      <c r="D26" s="38">
        <f t="shared" si="0"/>
        <v>3.8643907064959696E-2</v>
      </c>
      <c r="E26" s="44">
        <v>12654</v>
      </c>
      <c r="F26" s="44">
        <v>489</v>
      </c>
    </row>
    <row r="27" spans="1:6" ht="12.75" customHeight="1" x14ac:dyDescent="0.2">
      <c r="A27" s="69" t="s">
        <v>37</v>
      </c>
      <c r="B27" s="71" t="s">
        <v>139</v>
      </c>
      <c r="C27" s="69" t="s">
        <v>140</v>
      </c>
      <c r="D27" s="38">
        <f t="shared" si="0"/>
        <v>0</v>
      </c>
      <c r="E27" s="44">
        <v>13918</v>
      </c>
      <c r="F27" s="44">
        <v>0</v>
      </c>
    </row>
    <row r="28" spans="1:6" ht="12.75" customHeight="1" x14ac:dyDescent="0.2">
      <c r="A28" s="69" t="s">
        <v>37</v>
      </c>
      <c r="B28" s="71" t="s">
        <v>141</v>
      </c>
      <c r="C28" s="69" t="s">
        <v>142</v>
      </c>
      <c r="D28" s="38">
        <f t="shared" si="0"/>
        <v>0</v>
      </c>
      <c r="E28" s="44">
        <v>557</v>
      </c>
      <c r="F28" s="44">
        <v>0</v>
      </c>
    </row>
    <row r="29" spans="1:6" ht="12.75" customHeight="1" x14ac:dyDescent="0.2">
      <c r="A29" s="69" t="s">
        <v>38</v>
      </c>
      <c r="B29" s="71" t="s">
        <v>143</v>
      </c>
      <c r="C29" s="69" t="s">
        <v>144</v>
      </c>
      <c r="D29" s="38">
        <f t="shared" si="0"/>
        <v>0.27071936758893278</v>
      </c>
      <c r="E29" s="44">
        <v>63250</v>
      </c>
      <c r="F29" s="44">
        <v>17123</v>
      </c>
    </row>
    <row r="30" spans="1:6" ht="12.75" customHeight="1" x14ac:dyDescent="0.2">
      <c r="A30" s="69" t="s">
        <v>74</v>
      </c>
      <c r="B30" s="71" t="s">
        <v>146</v>
      </c>
      <c r="C30" s="69" t="s">
        <v>147</v>
      </c>
      <c r="D30" s="38">
        <f t="shared" si="0"/>
        <v>6.4313612728536168E-2</v>
      </c>
      <c r="E30" s="44">
        <v>41733</v>
      </c>
      <c r="F30" s="44">
        <v>2684</v>
      </c>
    </row>
    <row r="31" spans="1:6" ht="12.75" customHeight="1" x14ac:dyDescent="0.2">
      <c r="A31" s="69" t="s">
        <v>74</v>
      </c>
      <c r="B31" s="71" t="s">
        <v>148</v>
      </c>
      <c r="C31" s="69" t="s">
        <v>149</v>
      </c>
      <c r="D31" s="38">
        <f t="shared" si="0"/>
        <v>5.5869059033009177E-2</v>
      </c>
      <c r="E31" s="44">
        <v>73010</v>
      </c>
      <c r="F31" s="44">
        <v>4079</v>
      </c>
    </row>
    <row r="32" spans="1:6" ht="12.75" customHeight="1" x14ac:dyDescent="0.2">
      <c r="A32" s="69" t="s">
        <v>74</v>
      </c>
      <c r="B32" s="71" t="s">
        <v>150</v>
      </c>
      <c r="C32" s="69" t="s">
        <v>152</v>
      </c>
      <c r="D32" s="38">
        <f t="shared" si="0"/>
        <v>0.66264842384425293</v>
      </c>
      <c r="E32" s="44">
        <v>49773</v>
      </c>
      <c r="F32" s="44">
        <v>32982</v>
      </c>
    </row>
    <row r="33" spans="1:6" ht="12.75" customHeight="1" x14ac:dyDescent="0.2">
      <c r="A33" s="69" t="s">
        <v>74</v>
      </c>
      <c r="B33" s="71" t="s">
        <v>153</v>
      </c>
      <c r="C33" s="69" t="s">
        <v>154</v>
      </c>
      <c r="D33" s="38">
        <f t="shared" si="0"/>
        <v>1.9071157080859051</v>
      </c>
      <c r="E33" s="44">
        <v>107607</v>
      </c>
      <c r="F33" s="44">
        <v>205219</v>
      </c>
    </row>
    <row r="34" spans="1:6" ht="12.75" customHeight="1" x14ac:dyDescent="0.2">
      <c r="A34" s="69" t="s">
        <v>74</v>
      </c>
      <c r="B34" s="71" t="s">
        <v>156</v>
      </c>
      <c r="C34" s="69" t="s">
        <v>157</v>
      </c>
      <c r="D34" s="38">
        <f t="shared" si="0"/>
        <v>1.5807512173940015</v>
      </c>
      <c r="E34" s="44">
        <v>32241</v>
      </c>
      <c r="F34" s="44">
        <v>50965</v>
      </c>
    </row>
    <row r="35" spans="1:6" ht="12.75" customHeight="1" x14ac:dyDescent="0.2">
      <c r="A35" s="69" t="s">
        <v>74</v>
      </c>
      <c r="B35" s="71" t="s">
        <v>158</v>
      </c>
      <c r="C35" s="69" t="s">
        <v>159</v>
      </c>
      <c r="D35" s="38">
        <f t="shared" si="0"/>
        <v>1.64755971155668</v>
      </c>
      <c r="E35" s="44">
        <v>179446</v>
      </c>
      <c r="F35" s="44">
        <v>295648</v>
      </c>
    </row>
    <row r="36" spans="1:6" ht="12.75" customHeight="1" x14ac:dyDescent="0.2">
      <c r="A36" s="69" t="s">
        <v>74</v>
      </c>
      <c r="B36" s="71" t="s">
        <v>160</v>
      </c>
      <c r="C36" s="69" t="s">
        <v>161</v>
      </c>
      <c r="D36" s="38">
        <f t="shared" si="0"/>
        <v>5.9689614007162753E-3</v>
      </c>
      <c r="E36" s="44">
        <v>35182</v>
      </c>
      <c r="F36" s="44">
        <v>210</v>
      </c>
    </row>
    <row r="37" spans="1:6" ht="12.75" customHeight="1" x14ac:dyDescent="0.2">
      <c r="A37" s="69" t="s">
        <v>74</v>
      </c>
      <c r="B37" s="69" t="s">
        <v>163</v>
      </c>
      <c r="C37" s="69" t="s">
        <v>164</v>
      </c>
      <c r="D37" s="38">
        <f t="shared" si="0"/>
        <v>3.1843140645942326E-2</v>
      </c>
      <c r="E37" s="44">
        <v>46258</v>
      </c>
      <c r="F37" s="44">
        <v>1473</v>
      </c>
    </row>
    <row r="38" spans="1:6" ht="12.75" customHeight="1" x14ac:dyDescent="0.2">
      <c r="A38" s="69" t="s">
        <v>74</v>
      </c>
      <c r="B38" s="69" t="s">
        <v>166</v>
      </c>
      <c r="C38" s="69" t="s">
        <v>167</v>
      </c>
      <c r="D38" s="38">
        <f t="shared" si="0"/>
        <v>0.6003418148601064</v>
      </c>
      <c r="E38" s="44">
        <v>67873</v>
      </c>
      <c r="F38" s="44">
        <v>40747</v>
      </c>
    </row>
    <row r="39" spans="1:6" ht="12.75" customHeight="1" x14ac:dyDescent="0.2">
      <c r="A39" s="69" t="s">
        <v>62</v>
      </c>
      <c r="B39" s="69" t="s">
        <v>168</v>
      </c>
      <c r="C39" s="69" t="s">
        <v>169</v>
      </c>
      <c r="D39" s="38">
        <f t="shared" si="0"/>
        <v>2.1474786276503597</v>
      </c>
      <c r="E39" s="44">
        <v>185871</v>
      </c>
      <c r="F39" s="44">
        <v>399154</v>
      </c>
    </row>
    <row r="40" spans="1:6" ht="12.75" customHeight="1" x14ac:dyDescent="0.2">
      <c r="A40" s="69" t="s">
        <v>62</v>
      </c>
      <c r="B40" s="69" t="s">
        <v>170</v>
      </c>
      <c r="C40" s="69" t="s">
        <v>171</v>
      </c>
      <c r="D40" s="38">
        <f t="shared" si="0"/>
        <v>0</v>
      </c>
      <c r="E40" s="44">
        <v>3323</v>
      </c>
      <c r="F40" s="44">
        <v>0</v>
      </c>
    </row>
    <row r="41" spans="1:6" ht="12.75" customHeight="1" x14ac:dyDescent="0.2">
      <c r="A41" s="69" t="s">
        <v>62</v>
      </c>
      <c r="B41" s="69" t="s">
        <v>173</v>
      </c>
      <c r="C41" s="69" t="s">
        <v>174</v>
      </c>
      <c r="D41" s="38">
        <f t="shared" si="0"/>
        <v>0</v>
      </c>
      <c r="E41" s="44">
        <v>3428</v>
      </c>
      <c r="F41" s="44">
        <v>0</v>
      </c>
    </row>
    <row r="42" spans="1:6" ht="12.75" customHeight="1" x14ac:dyDescent="0.2">
      <c r="A42" s="69" t="s">
        <v>62</v>
      </c>
      <c r="B42" s="69" t="s">
        <v>175</v>
      </c>
      <c r="C42" s="69" t="s">
        <v>176</v>
      </c>
      <c r="D42" s="38">
        <f t="shared" si="0"/>
        <v>0</v>
      </c>
      <c r="E42" s="44">
        <v>10073</v>
      </c>
      <c r="F42" s="44">
        <v>0</v>
      </c>
    </row>
    <row r="43" spans="1:6" ht="12.75" customHeight="1" x14ac:dyDescent="0.2">
      <c r="A43" s="69" t="s">
        <v>45</v>
      </c>
      <c r="B43" s="69" t="s">
        <v>177</v>
      </c>
      <c r="C43" s="69" t="s">
        <v>178</v>
      </c>
      <c r="D43" s="38">
        <f t="shared" si="0"/>
        <v>0</v>
      </c>
      <c r="E43" s="44">
        <v>9378</v>
      </c>
      <c r="F43" s="44">
        <v>0</v>
      </c>
    </row>
    <row r="44" spans="1:6" ht="12.75" customHeight="1" x14ac:dyDescent="0.2">
      <c r="A44" s="69" t="s">
        <v>45</v>
      </c>
      <c r="B44" s="69" t="s">
        <v>179</v>
      </c>
      <c r="C44" s="69" t="s">
        <v>180</v>
      </c>
      <c r="D44" s="38">
        <f t="shared" si="0"/>
        <v>0.21402516647081865</v>
      </c>
      <c r="E44" s="44">
        <v>81696</v>
      </c>
      <c r="F44" s="44">
        <v>17485</v>
      </c>
    </row>
    <row r="45" spans="1:6" ht="12.75" customHeight="1" x14ac:dyDescent="0.2">
      <c r="A45" s="69" t="s">
        <v>45</v>
      </c>
      <c r="B45" s="69" t="s">
        <v>181</v>
      </c>
      <c r="C45" s="69" t="s">
        <v>182</v>
      </c>
      <c r="D45" s="38">
        <f t="shared" si="0"/>
        <v>0</v>
      </c>
      <c r="E45" s="44">
        <v>8175</v>
      </c>
      <c r="F45" s="44">
        <v>0</v>
      </c>
    </row>
    <row r="46" spans="1:6" ht="12.75" customHeight="1" x14ac:dyDescent="0.2">
      <c r="A46" s="69" t="s">
        <v>36</v>
      </c>
      <c r="B46" s="69" t="s">
        <v>183</v>
      </c>
      <c r="C46" s="69" t="s">
        <v>184</v>
      </c>
      <c r="D46" s="38">
        <f t="shared" si="0"/>
        <v>3.3628230616302185E-2</v>
      </c>
      <c r="E46" s="44">
        <v>100600</v>
      </c>
      <c r="F46" s="44">
        <v>3383</v>
      </c>
    </row>
    <row r="47" spans="1:6" ht="12.75" customHeight="1" x14ac:dyDescent="0.2">
      <c r="A47" s="69" t="s">
        <v>57</v>
      </c>
      <c r="B47" s="69" t="s">
        <v>57</v>
      </c>
      <c r="C47" s="69" t="s">
        <v>185</v>
      </c>
      <c r="D47" s="38">
        <f t="shared" si="0"/>
        <v>3.1405904964422998E-2</v>
      </c>
      <c r="E47" s="44">
        <v>24454</v>
      </c>
      <c r="F47" s="44">
        <v>768</v>
      </c>
    </row>
    <row r="48" spans="1:6" ht="12.75" customHeight="1" x14ac:dyDescent="0.2">
      <c r="A48" s="69" t="s">
        <v>64</v>
      </c>
      <c r="B48" s="69" t="s">
        <v>187</v>
      </c>
      <c r="C48" s="69" t="s">
        <v>189</v>
      </c>
      <c r="D48" s="38">
        <f t="shared" si="0"/>
        <v>0.125</v>
      </c>
      <c r="E48" s="44">
        <v>33248</v>
      </c>
      <c r="F48" s="44">
        <v>4156</v>
      </c>
    </row>
    <row r="49" spans="1:6" ht="12.75" customHeight="1" x14ac:dyDescent="0.2">
      <c r="A49" s="69" t="s">
        <v>64</v>
      </c>
      <c r="B49" s="69" t="s">
        <v>192</v>
      </c>
      <c r="C49" s="69" t="s">
        <v>194</v>
      </c>
      <c r="D49" s="38">
        <f t="shared" si="0"/>
        <v>1.0183780028440854</v>
      </c>
      <c r="E49" s="44">
        <v>92121</v>
      </c>
      <c r="F49" s="44">
        <v>93814</v>
      </c>
    </row>
    <row r="50" spans="1:6" ht="12.75" customHeight="1" x14ac:dyDescent="0.2">
      <c r="A50" s="69" t="s">
        <v>64</v>
      </c>
      <c r="B50" s="69" t="s">
        <v>198</v>
      </c>
      <c r="C50" s="69" t="s">
        <v>199</v>
      </c>
      <c r="D50" s="38">
        <f t="shared" si="0"/>
        <v>0</v>
      </c>
      <c r="E50" s="44">
        <v>21560</v>
      </c>
      <c r="F50" s="44">
        <v>0</v>
      </c>
    </row>
    <row r="51" spans="1:6" ht="12.75" customHeight="1" x14ac:dyDescent="0.2">
      <c r="A51" s="69" t="s">
        <v>64</v>
      </c>
      <c r="B51" s="69" t="s">
        <v>203</v>
      </c>
      <c r="C51" s="69" t="s">
        <v>204</v>
      </c>
      <c r="D51" s="38">
        <f t="shared" si="0"/>
        <v>2.5738018172600709E-3</v>
      </c>
      <c r="E51" s="44">
        <v>25643</v>
      </c>
      <c r="F51" s="44">
        <v>66</v>
      </c>
    </row>
    <row r="52" spans="1:6" ht="12.75" customHeight="1" x14ac:dyDescent="0.2">
      <c r="A52" s="69" t="s">
        <v>65</v>
      </c>
      <c r="B52" s="69" t="s">
        <v>208</v>
      </c>
      <c r="C52" s="69" t="s">
        <v>209</v>
      </c>
      <c r="D52" s="38">
        <f t="shared" si="0"/>
        <v>0</v>
      </c>
      <c r="E52" s="44">
        <v>1305</v>
      </c>
      <c r="F52" s="44">
        <v>0</v>
      </c>
    </row>
    <row r="53" spans="1:6" ht="12.75" customHeight="1" x14ac:dyDescent="0.2">
      <c r="A53" s="69" t="s">
        <v>65</v>
      </c>
      <c r="B53" s="69" t="s">
        <v>213</v>
      </c>
      <c r="C53" s="69" t="s">
        <v>214</v>
      </c>
      <c r="D53" s="38">
        <f t="shared" si="0"/>
        <v>0</v>
      </c>
      <c r="E53" s="44">
        <v>14356</v>
      </c>
      <c r="F53" s="44">
        <v>0</v>
      </c>
    </row>
    <row r="54" spans="1:6" ht="12.75" customHeight="1" x14ac:dyDescent="0.2">
      <c r="A54" s="69" t="s">
        <v>65</v>
      </c>
      <c r="B54" s="69" t="s">
        <v>218</v>
      </c>
      <c r="C54" s="69" t="s">
        <v>219</v>
      </c>
      <c r="D54" s="38">
        <f t="shared" si="0"/>
        <v>6.7861564766228413E-2</v>
      </c>
      <c r="E54" s="44">
        <v>16961</v>
      </c>
      <c r="F54" s="44">
        <v>1151</v>
      </c>
    </row>
    <row r="55" spans="1:6" ht="12.75" customHeight="1" x14ac:dyDescent="0.2">
      <c r="A55" s="69" t="s">
        <v>65</v>
      </c>
      <c r="B55" s="69" t="s">
        <v>223</v>
      </c>
      <c r="C55" s="69" t="s">
        <v>224</v>
      </c>
      <c r="D55" s="38">
        <f t="shared" si="0"/>
        <v>4.0116703136396795E-3</v>
      </c>
      <c r="E55" s="44">
        <v>10968</v>
      </c>
      <c r="F55" s="44">
        <v>44</v>
      </c>
    </row>
    <row r="56" spans="1:6" ht="12.75" customHeight="1" x14ac:dyDescent="0.2">
      <c r="A56" s="69" t="s">
        <v>65</v>
      </c>
      <c r="B56" s="69" t="s">
        <v>228</v>
      </c>
      <c r="C56" s="69" t="s">
        <v>229</v>
      </c>
      <c r="D56" s="38">
        <f t="shared" si="0"/>
        <v>0</v>
      </c>
      <c r="E56" s="44">
        <v>1281</v>
      </c>
      <c r="F56" s="44">
        <v>0</v>
      </c>
    </row>
    <row r="57" spans="1:6" ht="12.75" customHeight="1" x14ac:dyDescent="0.2">
      <c r="A57" s="69" t="s">
        <v>65</v>
      </c>
      <c r="B57" s="69" t="s">
        <v>232</v>
      </c>
      <c r="C57" s="69" t="s">
        <v>233</v>
      </c>
      <c r="D57" s="38">
        <f t="shared" si="0"/>
        <v>0</v>
      </c>
      <c r="E57" s="44">
        <v>1744</v>
      </c>
      <c r="F57" s="44">
        <v>0</v>
      </c>
    </row>
    <row r="58" spans="1:6" ht="12.75" customHeight="1" x14ac:dyDescent="0.2">
      <c r="A58" s="69" t="s">
        <v>65</v>
      </c>
      <c r="B58" s="69" t="s">
        <v>236</v>
      </c>
      <c r="C58" s="69" t="s">
        <v>237</v>
      </c>
      <c r="D58" s="38">
        <f t="shared" si="0"/>
        <v>3.011223651793047E-3</v>
      </c>
      <c r="E58" s="44">
        <v>7306</v>
      </c>
      <c r="F58" s="44">
        <v>22</v>
      </c>
    </row>
    <row r="59" spans="1:6" ht="12.75" customHeight="1" x14ac:dyDescent="0.2">
      <c r="A59" s="69" t="s">
        <v>65</v>
      </c>
      <c r="B59" s="69" t="s">
        <v>239</v>
      </c>
      <c r="C59" s="69" t="s">
        <v>240</v>
      </c>
      <c r="D59" s="38">
        <f t="shared" si="0"/>
        <v>0</v>
      </c>
      <c r="E59" s="44">
        <v>7237</v>
      </c>
      <c r="F59" s="44">
        <v>0</v>
      </c>
    </row>
    <row r="60" spans="1:6" ht="12.75" customHeight="1" x14ac:dyDescent="0.2">
      <c r="A60" s="69" t="s">
        <v>65</v>
      </c>
      <c r="B60" s="69" t="s">
        <v>241</v>
      </c>
      <c r="C60" s="69" t="s">
        <v>243</v>
      </c>
      <c r="D60" s="38">
        <f t="shared" si="0"/>
        <v>0</v>
      </c>
      <c r="E60" s="44">
        <v>493</v>
      </c>
      <c r="F60" s="44">
        <v>0</v>
      </c>
    </row>
    <row r="61" spans="1:6" ht="12.75" customHeight="1" x14ac:dyDescent="0.2">
      <c r="A61" s="69" t="s">
        <v>65</v>
      </c>
      <c r="B61" s="69" t="s">
        <v>245</v>
      </c>
      <c r="C61" s="69" t="s">
        <v>247</v>
      </c>
      <c r="D61" s="38">
        <f t="shared" si="0"/>
        <v>0</v>
      </c>
      <c r="E61" s="44">
        <v>3024</v>
      </c>
      <c r="F61" s="44">
        <v>0</v>
      </c>
    </row>
    <row r="62" spans="1:6" ht="12.75" customHeight="1" x14ac:dyDescent="0.2">
      <c r="A62" s="69" t="s">
        <v>65</v>
      </c>
      <c r="B62" s="69" t="s">
        <v>249</v>
      </c>
      <c r="C62" s="69" t="s">
        <v>250</v>
      </c>
      <c r="D62" s="38">
        <f t="shared" si="0"/>
        <v>0</v>
      </c>
      <c r="E62" s="44">
        <v>1933</v>
      </c>
      <c r="F62" s="44">
        <v>0</v>
      </c>
    </row>
    <row r="63" spans="1:6" ht="12.75" customHeight="1" x14ac:dyDescent="0.2">
      <c r="A63" s="69" t="s">
        <v>65</v>
      </c>
      <c r="B63" s="69" t="s">
        <v>251</v>
      </c>
      <c r="C63" s="69" t="s">
        <v>252</v>
      </c>
      <c r="D63" s="38">
        <f t="shared" si="0"/>
        <v>0</v>
      </c>
      <c r="E63" s="44">
        <v>507</v>
      </c>
      <c r="F63" s="44">
        <v>0</v>
      </c>
    </row>
    <row r="64" spans="1:6" ht="12.75" customHeight="1" x14ac:dyDescent="0.2">
      <c r="A64" s="69" t="s">
        <v>65</v>
      </c>
      <c r="B64" s="69" t="s">
        <v>253</v>
      </c>
      <c r="C64" s="69" t="s">
        <v>254</v>
      </c>
      <c r="D64" s="38">
        <f t="shared" si="0"/>
        <v>0.31254756797896632</v>
      </c>
      <c r="E64" s="44">
        <v>57812</v>
      </c>
      <c r="F64" s="44">
        <v>18069</v>
      </c>
    </row>
    <row r="65" spans="1:6" ht="12.75" customHeight="1" x14ac:dyDescent="0.2">
      <c r="A65" s="69" t="s">
        <v>65</v>
      </c>
      <c r="B65" s="69" t="s">
        <v>255</v>
      </c>
      <c r="C65" s="69" t="s">
        <v>256</v>
      </c>
      <c r="D65" s="38">
        <f t="shared" si="0"/>
        <v>0</v>
      </c>
      <c r="E65" s="44">
        <v>9109</v>
      </c>
      <c r="F65" s="44">
        <v>0</v>
      </c>
    </row>
    <row r="66" spans="1:6" ht="12.75" customHeight="1" x14ac:dyDescent="0.2">
      <c r="A66" s="69" t="s">
        <v>65</v>
      </c>
      <c r="B66" s="69" t="s">
        <v>257</v>
      </c>
      <c r="C66" s="69" t="s">
        <v>258</v>
      </c>
      <c r="D66" s="38">
        <f t="shared" si="0"/>
        <v>0</v>
      </c>
      <c r="E66" s="44">
        <v>325</v>
      </c>
      <c r="F66" s="44">
        <v>0</v>
      </c>
    </row>
    <row r="67" spans="1:6" ht="12.75" customHeight="1" x14ac:dyDescent="0.2">
      <c r="A67" s="69" t="s">
        <v>72</v>
      </c>
      <c r="B67" s="69" t="s">
        <v>259</v>
      </c>
      <c r="C67" s="69" t="s">
        <v>260</v>
      </c>
      <c r="D67" s="38">
        <f t="shared" si="0"/>
        <v>0.13020260359369271</v>
      </c>
      <c r="E67" s="44">
        <v>87264</v>
      </c>
      <c r="F67" s="44">
        <v>11362</v>
      </c>
    </row>
    <row r="68" spans="1:6" ht="12.75" customHeight="1" x14ac:dyDescent="0.2">
      <c r="A68" s="69" t="s">
        <v>49</v>
      </c>
      <c r="B68" s="69" t="s">
        <v>261</v>
      </c>
      <c r="C68" s="69" t="s">
        <v>262</v>
      </c>
      <c r="D68" s="38">
        <f t="shared" si="0"/>
        <v>0</v>
      </c>
      <c r="E68" s="44">
        <v>2</v>
      </c>
      <c r="F68" s="44">
        <v>0</v>
      </c>
    </row>
    <row r="69" spans="1:6" ht="12.75" customHeight="1" x14ac:dyDescent="0.2">
      <c r="A69" s="69" t="s">
        <v>49</v>
      </c>
      <c r="B69" s="69" t="s">
        <v>263</v>
      </c>
      <c r="C69" s="69" t="s">
        <v>264</v>
      </c>
      <c r="D69" s="38">
        <f t="shared" si="0"/>
        <v>1.2991066203721764E-2</v>
      </c>
      <c r="E69" s="44">
        <v>25633</v>
      </c>
      <c r="F69" s="44">
        <v>333</v>
      </c>
    </row>
    <row r="70" spans="1:6" ht="12.75" customHeight="1" x14ac:dyDescent="0.2">
      <c r="A70" s="69" t="s">
        <v>49</v>
      </c>
      <c r="B70" s="69" t="s">
        <v>265</v>
      </c>
      <c r="C70" s="69" t="s">
        <v>266</v>
      </c>
      <c r="D70" s="38">
        <f t="shared" si="0"/>
        <v>0</v>
      </c>
      <c r="E70" s="44">
        <v>5</v>
      </c>
      <c r="F70" s="44">
        <v>0</v>
      </c>
    </row>
    <row r="71" spans="1:6" ht="12.75" customHeight="1" x14ac:dyDescent="0.2">
      <c r="A71" s="69" t="s">
        <v>54</v>
      </c>
      <c r="B71" s="69" t="s">
        <v>267</v>
      </c>
      <c r="C71" s="69" t="s">
        <v>268</v>
      </c>
      <c r="D71" s="38">
        <f t="shared" si="0"/>
        <v>0</v>
      </c>
      <c r="E71" s="44">
        <v>2629</v>
      </c>
      <c r="F71" s="44">
        <v>0</v>
      </c>
    </row>
    <row r="72" spans="1:6" ht="12.75" customHeight="1" x14ac:dyDescent="0.2">
      <c r="A72" s="69" t="s">
        <v>54</v>
      </c>
      <c r="B72" s="69" t="s">
        <v>269</v>
      </c>
      <c r="C72" s="69" t="s">
        <v>270</v>
      </c>
      <c r="D72" s="38">
        <f t="shared" si="0"/>
        <v>0</v>
      </c>
      <c r="E72" s="44">
        <v>1357</v>
      </c>
      <c r="F72" s="44">
        <v>0</v>
      </c>
    </row>
    <row r="73" spans="1:6" ht="12.75" customHeight="1" x14ac:dyDescent="0.2">
      <c r="A73" s="69" t="s">
        <v>54</v>
      </c>
      <c r="B73" s="69" t="s">
        <v>271</v>
      </c>
      <c r="C73" s="69" t="s">
        <v>272</v>
      </c>
      <c r="D73" s="38">
        <f t="shared" si="0"/>
        <v>0</v>
      </c>
      <c r="E73" s="44">
        <v>631</v>
      </c>
      <c r="F73" s="44">
        <v>0</v>
      </c>
    </row>
    <row r="74" spans="1:6" ht="12.75" customHeight="1" x14ac:dyDescent="0.2">
      <c r="A74" s="69" t="s">
        <v>54</v>
      </c>
      <c r="B74" s="69" t="s">
        <v>273</v>
      </c>
      <c r="C74" s="69" t="s">
        <v>274</v>
      </c>
      <c r="D74" s="38">
        <f t="shared" si="0"/>
        <v>0</v>
      </c>
      <c r="E74" s="44">
        <v>15292</v>
      </c>
      <c r="F74" s="44">
        <v>0</v>
      </c>
    </row>
    <row r="75" spans="1:6" ht="12.75" customHeight="1" x14ac:dyDescent="0.2">
      <c r="A75" s="69" t="s">
        <v>71</v>
      </c>
      <c r="B75" s="69" t="s">
        <v>275</v>
      </c>
      <c r="C75" s="69" t="s">
        <v>276</v>
      </c>
      <c r="D75" s="38">
        <f t="shared" si="0"/>
        <v>0.60627717527112801</v>
      </c>
      <c r="E75" s="44">
        <v>40018</v>
      </c>
      <c r="F75" s="44">
        <v>24262</v>
      </c>
    </row>
    <row r="76" spans="1:6" ht="12.75" customHeight="1" x14ac:dyDescent="0.2">
      <c r="A76" s="69" t="s">
        <v>26</v>
      </c>
      <c r="B76" s="69" t="s">
        <v>277</v>
      </c>
      <c r="C76" s="69" t="s">
        <v>278</v>
      </c>
      <c r="D76" s="38">
        <f t="shared" si="0"/>
        <v>0</v>
      </c>
      <c r="E76" s="44">
        <v>18582</v>
      </c>
      <c r="F76" s="44">
        <v>0</v>
      </c>
    </row>
    <row r="77" spans="1:6" ht="12.75" customHeight="1" x14ac:dyDescent="0.2">
      <c r="A77" s="69" t="s">
        <v>32</v>
      </c>
      <c r="B77" s="69" t="s">
        <v>279</v>
      </c>
      <c r="C77" s="69" t="s">
        <v>280</v>
      </c>
      <c r="D77" s="38">
        <f t="shared" si="0"/>
        <v>0.44270285768899931</v>
      </c>
      <c r="E77" s="44">
        <v>20926</v>
      </c>
      <c r="F77" s="44">
        <v>9264</v>
      </c>
    </row>
    <row r="78" spans="1:6" ht="12.75" customHeight="1" x14ac:dyDescent="0.2">
      <c r="A78" s="69" t="s">
        <v>32</v>
      </c>
      <c r="B78" s="69" t="s">
        <v>281</v>
      </c>
      <c r="C78" s="69" t="s">
        <v>282</v>
      </c>
      <c r="D78" s="38">
        <f t="shared" si="0"/>
        <v>1.6888817169598194</v>
      </c>
      <c r="E78" s="44">
        <v>6197</v>
      </c>
      <c r="F78" s="44">
        <v>10466</v>
      </c>
    </row>
    <row r="79" spans="1:6" ht="12.75" customHeight="1" x14ac:dyDescent="0.2">
      <c r="A79" s="69" t="s">
        <v>30</v>
      </c>
      <c r="B79" s="69" t="s">
        <v>283</v>
      </c>
      <c r="C79" s="69" t="s">
        <v>284</v>
      </c>
      <c r="D79" s="38">
        <f t="shared" si="0"/>
        <v>0</v>
      </c>
      <c r="E79" s="44">
        <v>15128</v>
      </c>
      <c r="F79" s="44">
        <v>0</v>
      </c>
    </row>
    <row r="80" spans="1:6" ht="12.75" customHeight="1" x14ac:dyDescent="0.2">
      <c r="A80" s="69" t="s">
        <v>30</v>
      </c>
      <c r="B80" s="69" t="s">
        <v>285</v>
      </c>
      <c r="C80" s="69" t="s">
        <v>286</v>
      </c>
      <c r="D80" s="38">
        <f t="shared" si="0"/>
        <v>0</v>
      </c>
      <c r="E80" s="44">
        <v>182</v>
      </c>
      <c r="F80" s="44">
        <v>0</v>
      </c>
    </row>
    <row r="81" spans="1:6" ht="12.75" customHeight="1" x14ac:dyDescent="0.2">
      <c r="A81" s="69" t="s">
        <v>71</v>
      </c>
      <c r="B81" s="69" t="s">
        <v>287</v>
      </c>
      <c r="C81" s="69" t="s">
        <v>288</v>
      </c>
      <c r="D81" s="38">
        <f t="shared" si="0"/>
        <v>2.0263237850885338</v>
      </c>
      <c r="E81" s="44">
        <v>118486</v>
      </c>
      <c r="F81" s="44">
        <v>240091</v>
      </c>
    </row>
    <row r="82" spans="1:6" ht="12.75" customHeight="1" x14ac:dyDescent="0.2">
      <c r="A82" s="69" t="s">
        <v>71</v>
      </c>
      <c r="B82" s="69" t="s">
        <v>289</v>
      </c>
      <c r="C82" s="69" t="s">
        <v>290</v>
      </c>
      <c r="D82" s="38">
        <f t="shared" si="0"/>
        <v>0.36778092036466487</v>
      </c>
      <c r="E82" s="44">
        <v>142487</v>
      </c>
      <c r="F82" s="44">
        <v>52404</v>
      </c>
    </row>
    <row r="83" spans="1:6" ht="12.75" customHeight="1" x14ac:dyDescent="0.2">
      <c r="A83" s="69" t="s">
        <v>71</v>
      </c>
      <c r="B83" s="69" t="s">
        <v>291</v>
      </c>
      <c r="C83" s="69" t="s">
        <v>292</v>
      </c>
      <c r="D83" s="38">
        <f t="shared" si="0"/>
        <v>7.0151045945775134E-3</v>
      </c>
      <c r="E83" s="44">
        <v>47469</v>
      </c>
      <c r="F83" s="44">
        <v>333</v>
      </c>
    </row>
    <row r="84" spans="1:6" ht="12.75" customHeight="1" x14ac:dyDescent="0.2">
      <c r="A84" s="69" t="s">
        <v>71</v>
      </c>
      <c r="B84" s="69" t="s">
        <v>293</v>
      </c>
      <c r="C84" s="69" t="s">
        <v>294</v>
      </c>
      <c r="D84" s="38">
        <f t="shared" si="0"/>
        <v>1.6049484892655088</v>
      </c>
      <c r="E84" s="44">
        <v>80954</v>
      </c>
      <c r="F84" s="44">
        <v>129927</v>
      </c>
    </row>
    <row r="85" spans="1:6" ht="12.75" customHeight="1" x14ac:dyDescent="0.2">
      <c r="A85" s="69" t="s">
        <v>39</v>
      </c>
      <c r="B85" s="69" t="s">
        <v>295</v>
      </c>
      <c r="C85" s="69" t="s">
        <v>296</v>
      </c>
      <c r="D85" s="38">
        <f t="shared" si="0"/>
        <v>4.2510121457489877E-2</v>
      </c>
      <c r="E85" s="44">
        <v>494</v>
      </c>
      <c r="F85" s="44">
        <v>21</v>
      </c>
    </row>
    <row r="86" spans="1:6" ht="12.75" customHeight="1" x14ac:dyDescent="0.2">
      <c r="A86" s="69" t="s">
        <v>39</v>
      </c>
      <c r="B86" s="69" t="s">
        <v>297</v>
      </c>
      <c r="C86" s="69" t="s">
        <v>298</v>
      </c>
      <c r="D86" s="38">
        <f t="shared" si="0"/>
        <v>0</v>
      </c>
      <c r="E86" s="44">
        <v>1819</v>
      </c>
      <c r="F86" s="44">
        <v>0</v>
      </c>
    </row>
    <row r="87" spans="1:6" ht="12.75" customHeight="1" x14ac:dyDescent="0.2">
      <c r="A87" s="69" t="s">
        <v>39</v>
      </c>
      <c r="B87" s="69" t="s">
        <v>299</v>
      </c>
      <c r="C87" s="69" t="s">
        <v>300</v>
      </c>
      <c r="D87" s="38">
        <f t="shared" si="0"/>
        <v>0.24554887157333763</v>
      </c>
      <c r="E87" s="44">
        <v>24769</v>
      </c>
      <c r="F87" s="44">
        <v>6082</v>
      </c>
    </row>
    <row r="88" spans="1:6" ht="12.75" customHeight="1" x14ac:dyDescent="0.2">
      <c r="A88" s="69" t="s">
        <v>39</v>
      </c>
      <c r="B88" s="69" t="s">
        <v>301</v>
      </c>
      <c r="C88" s="69" t="s">
        <v>302</v>
      </c>
      <c r="D88" s="38">
        <f t="shared" si="0"/>
        <v>0</v>
      </c>
      <c r="E88" s="44">
        <v>1782</v>
      </c>
      <c r="F88" s="44">
        <v>0</v>
      </c>
    </row>
    <row r="89" spans="1:6" ht="12.75" customHeight="1" x14ac:dyDescent="0.2">
      <c r="A89" s="69" t="s">
        <v>39</v>
      </c>
      <c r="B89" s="69" t="s">
        <v>303</v>
      </c>
      <c r="C89" s="69" t="s">
        <v>304</v>
      </c>
      <c r="D89" s="38">
        <f t="shared" si="0"/>
        <v>0</v>
      </c>
      <c r="E89" s="44">
        <v>2105</v>
      </c>
      <c r="F89" s="44">
        <v>0</v>
      </c>
    </row>
    <row r="90" spans="1:6" ht="12.75" customHeight="1" x14ac:dyDescent="0.2">
      <c r="A90" s="69" t="s">
        <v>39</v>
      </c>
      <c r="B90" s="69" t="s">
        <v>305</v>
      </c>
      <c r="C90" s="69" t="s">
        <v>306</v>
      </c>
      <c r="D90" s="38">
        <f t="shared" si="0"/>
        <v>0</v>
      </c>
      <c r="E90" s="44">
        <v>2018</v>
      </c>
      <c r="F90" s="44">
        <v>0</v>
      </c>
    </row>
    <row r="91" spans="1:6" ht="12.75" customHeight="1" x14ac:dyDescent="0.2">
      <c r="A91" s="69" t="s">
        <v>39</v>
      </c>
      <c r="B91" s="69" t="s">
        <v>307</v>
      </c>
      <c r="C91" s="69" t="s">
        <v>308</v>
      </c>
      <c r="D91" s="38">
        <f t="shared" si="0"/>
        <v>0.14639905548996457</v>
      </c>
      <c r="E91" s="44">
        <v>2541</v>
      </c>
      <c r="F91" s="44">
        <v>372</v>
      </c>
    </row>
    <row r="92" spans="1:6" ht="12.75" customHeight="1" x14ac:dyDescent="0.2">
      <c r="A92" s="69" t="s">
        <v>39</v>
      </c>
      <c r="B92" s="69" t="s">
        <v>309</v>
      </c>
      <c r="C92" s="69" t="s">
        <v>310</v>
      </c>
      <c r="D92" s="38">
        <f t="shared" si="0"/>
        <v>0.26191183460076045</v>
      </c>
      <c r="E92" s="44">
        <v>33664</v>
      </c>
      <c r="F92" s="44">
        <v>8817</v>
      </c>
    </row>
    <row r="93" spans="1:6" ht="12.75" customHeight="1" x14ac:dyDescent="0.2">
      <c r="A93" s="69" t="s">
        <v>39</v>
      </c>
      <c r="B93" s="69" t="s">
        <v>311</v>
      </c>
      <c r="C93" s="69" t="s">
        <v>312</v>
      </c>
      <c r="D93" s="38">
        <f t="shared" si="0"/>
        <v>0</v>
      </c>
      <c r="E93" s="44">
        <v>3977</v>
      </c>
      <c r="F93" s="44">
        <v>0</v>
      </c>
    </row>
    <row r="94" spans="1:6" ht="12.75" customHeight="1" x14ac:dyDescent="0.2">
      <c r="A94" s="69" t="s">
        <v>39</v>
      </c>
      <c r="B94" s="69" t="s">
        <v>313</v>
      </c>
      <c r="C94" s="69" t="s">
        <v>314</v>
      </c>
      <c r="D94" s="38">
        <f t="shared" si="0"/>
        <v>0</v>
      </c>
      <c r="E94" s="44">
        <v>2773</v>
      </c>
      <c r="F94" s="44">
        <v>0</v>
      </c>
    </row>
    <row r="95" spans="1:6" ht="12.75" customHeight="1" x14ac:dyDescent="0.2">
      <c r="A95" s="69" t="s">
        <v>39</v>
      </c>
      <c r="B95" s="69" t="s">
        <v>315</v>
      </c>
      <c r="C95" s="69" t="s">
        <v>316</v>
      </c>
      <c r="D95" s="38">
        <f t="shared" si="0"/>
        <v>3.2870708546384221E-3</v>
      </c>
      <c r="E95" s="44">
        <v>5476</v>
      </c>
      <c r="F95" s="44">
        <v>18</v>
      </c>
    </row>
    <row r="96" spans="1:6" ht="12.75" customHeight="1" x14ac:dyDescent="0.2">
      <c r="A96" s="69" t="s">
        <v>39</v>
      </c>
      <c r="B96" s="69" t="s">
        <v>317</v>
      </c>
      <c r="C96" s="69" t="s">
        <v>318</v>
      </c>
      <c r="D96" s="38">
        <f t="shared" si="0"/>
        <v>0</v>
      </c>
      <c r="E96" s="44">
        <v>1410</v>
      </c>
      <c r="F96" s="44">
        <v>0</v>
      </c>
    </row>
    <row r="97" spans="1:6" ht="12.75" customHeight="1" x14ac:dyDescent="0.2">
      <c r="A97" s="69" t="s">
        <v>39</v>
      </c>
      <c r="B97" s="69" t="s">
        <v>319</v>
      </c>
      <c r="C97" s="69" t="s">
        <v>320</v>
      </c>
      <c r="D97" s="38">
        <f t="shared" si="0"/>
        <v>0</v>
      </c>
      <c r="E97" s="44">
        <v>1087</v>
      </c>
      <c r="F97" s="44">
        <v>0</v>
      </c>
    </row>
    <row r="98" spans="1:6" ht="12.75" customHeight="1" x14ac:dyDescent="0.2">
      <c r="A98" s="69" t="s">
        <v>39</v>
      </c>
      <c r="B98" s="69" t="s">
        <v>321</v>
      </c>
      <c r="C98" s="69" t="s">
        <v>322</v>
      </c>
      <c r="D98" s="38">
        <f t="shared" si="0"/>
        <v>0</v>
      </c>
      <c r="E98" s="44">
        <v>2201</v>
      </c>
      <c r="F98" s="44">
        <v>0</v>
      </c>
    </row>
    <row r="99" spans="1:6" ht="12.75" customHeight="1" x14ac:dyDescent="0.2">
      <c r="A99" s="69" t="s">
        <v>39</v>
      </c>
      <c r="B99" s="69" t="s">
        <v>323</v>
      </c>
      <c r="C99" s="69" t="s">
        <v>324</v>
      </c>
      <c r="D99" s="38">
        <f t="shared" si="0"/>
        <v>0.10526315789473684</v>
      </c>
      <c r="E99" s="44">
        <v>855</v>
      </c>
      <c r="F99" s="44">
        <v>90</v>
      </c>
    </row>
    <row r="100" spans="1:6" ht="12.75" customHeight="1" x14ac:dyDescent="0.2">
      <c r="A100" s="69" t="s">
        <v>39</v>
      </c>
      <c r="B100" s="69" t="s">
        <v>325</v>
      </c>
      <c r="C100" s="69" t="s">
        <v>326</v>
      </c>
      <c r="D100" s="38">
        <f t="shared" si="0"/>
        <v>1.8856354438141959E-2</v>
      </c>
      <c r="E100" s="44">
        <v>6523</v>
      </c>
      <c r="F100" s="44">
        <v>123</v>
      </c>
    </row>
    <row r="101" spans="1:6" ht="12.75" customHeight="1" x14ac:dyDescent="0.2">
      <c r="A101" s="69" t="s">
        <v>39</v>
      </c>
      <c r="B101" s="69" t="s">
        <v>327</v>
      </c>
      <c r="C101" s="69" t="s">
        <v>328</v>
      </c>
      <c r="D101" s="38">
        <f t="shared" si="0"/>
        <v>0.30555555555555558</v>
      </c>
      <c r="E101" s="44">
        <v>2700</v>
      </c>
      <c r="F101" s="44">
        <v>825</v>
      </c>
    </row>
    <row r="102" spans="1:6" ht="12.75" customHeight="1" x14ac:dyDescent="0.2">
      <c r="A102" s="69" t="s">
        <v>39</v>
      </c>
      <c r="B102" s="69" t="s">
        <v>329</v>
      </c>
      <c r="C102" s="69" t="s">
        <v>330</v>
      </c>
      <c r="D102" s="38">
        <f t="shared" si="0"/>
        <v>1.6284722222222223</v>
      </c>
      <c r="E102" s="44">
        <v>4608</v>
      </c>
      <c r="F102" s="44">
        <v>7504</v>
      </c>
    </row>
    <row r="103" spans="1:6" ht="12.75" customHeight="1" x14ac:dyDescent="0.2">
      <c r="A103" s="69" t="s">
        <v>39</v>
      </c>
      <c r="B103" s="69" t="s">
        <v>331</v>
      </c>
      <c r="C103" s="69" t="s">
        <v>332</v>
      </c>
      <c r="D103" s="38">
        <f t="shared" si="0"/>
        <v>0.11003888808872245</v>
      </c>
      <c r="E103" s="44">
        <v>6943</v>
      </c>
      <c r="F103" s="44">
        <v>764</v>
      </c>
    </row>
    <row r="104" spans="1:6" ht="12.75" customHeight="1" x14ac:dyDescent="0.2">
      <c r="A104" s="69" t="s">
        <v>39</v>
      </c>
      <c r="B104" s="69" t="s">
        <v>333</v>
      </c>
      <c r="C104" s="69" t="s">
        <v>334</v>
      </c>
      <c r="D104" s="38">
        <f t="shared" si="0"/>
        <v>1.4912600145666424</v>
      </c>
      <c r="E104" s="44">
        <v>2746</v>
      </c>
      <c r="F104" s="44">
        <v>4095</v>
      </c>
    </row>
    <row r="105" spans="1:6" ht="12.75" customHeight="1" x14ac:dyDescent="0.2">
      <c r="A105" s="69" t="s">
        <v>39</v>
      </c>
      <c r="B105" s="69" t="s">
        <v>335</v>
      </c>
      <c r="C105" s="69" t="s">
        <v>336</v>
      </c>
      <c r="D105" s="38">
        <f t="shared" si="0"/>
        <v>0</v>
      </c>
      <c r="E105" s="44">
        <v>5002</v>
      </c>
      <c r="F105" s="44">
        <v>0</v>
      </c>
    </row>
    <row r="106" spans="1:6" ht="12.75" customHeight="1" x14ac:dyDescent="0.2">
      <c r="A106" s="69" t="s">
        <v>39</v>
      </c>
      <c r="B106" s="69" t="s">
        <v>337</v>
      </c>
      <c r="C106" s="69" t="s">
        <v>338</v>
      </c>
      <c r="D106" s="38">
        <f t="shared" si="0"/>
        <v>2.5626355813011037E-2</v>
      </c>
      <c r="E106" s="44">
        <v>41949</v>
      </c>
      <c r="F106" s="44">
        <v>1075</v>
      </c>
    </row>
    <row r="107" spans="1:6" ht="12.75" customHeight="1" x14ac:dyDescent="0.2">
      <c r="A107" s="69" t="s">
        <v>39</v>
      </c>
      <c r="B107" s="69" t="s">
        <v>339</v>
      </c>
      <c r="C107" s="69" t="s">
        <v>340</v>
      </c>
      <c r="D107" s="38">
        <f t="shared" si="0"/>
        <v>0</v>
      </c>
      <c r="E107" s="44">
        <v>1411</v>
      </c>
      <c r="F107" s="44">
        <v>0</v>
      </c>
    </row>
    <row r="108" spans="1:6" ht="12.75" customHeight="1" x14ac:dyDescent="0.2">
      <c r="A108" s="69" t="s">
        <v>39</v>
      </c>
      <c r="B108" s="69" t="s">
        <v>341</v>
      </c>
      <c r="C108" s="69" t="s">
        <v>342</v>
      </c>
      <c r="D108" s="38">
        <f t="shared" si="0"/>
        <v>3.4868575912122401</v>
      </c>
      <c r="E108" s="44">
        <v>2549</v>
      </c>
      <c r="F108" s="44">
        <v>8888</v>
      </c>
    </row>
    <row r="109" spans="1:6" ht="12.75" customHeight="1" x14ac:dyDescent="0.2">
      <c r="A109" s="69" t="s">
        <v>39</v>
      </c>
      <c r="B109" s="69" t="s">
        <v>343</v>
      </c>
      <c r="C109" s="69" t="s">
        <v>344</v>
      </c>
      <c r="D109" s="38">
        <f t="shared" si="0"/>
        <v>0</v>
      </c>
      <c r="E109" s="44">
        <v>966</v>
      </c>
      <c r="F109" s="44">
        <v>0</v>
      </c>
    </row>
    <row r="110" spans="1:6" ht="12.75" customHeight="1" x14ac:dyDescent="0.2">
      <c r="A110" s="69" t="s">
        <v>39</v>
      </c>
      <c r="B110" s="69" t="s">
        <v>345</v>
      </c>
      <c r="C110" s="69" t="s">
        <v>346</v>
      </c>
      <c r="D110" s="38">
        <f t="shared" si="0"/>
        <v>7.131102578167855E-3</v>
      </c>
      <c r="E110" s="44">
        <v>3646</v>
      </c>
      <c r="F110" s="44">
        <v>26</v>
      </c>
    </row>
    <row r="111" spans="1:6" ht="12.75" customHeight="1" x14ac:dyDescent="0.2">
      <c r="A111" s="69" t="s">
        <v>39</v>
      </c>
      <c r="B111" s="69" t="s">
        <v>347</v>
      </c>
      <c r="C111" s="69" t="s">
        <v>348</v>
      </c>
      <c r="D111" s="38">
        <f t="shared" si="0"/>
        <v>2.3855831349880994</v>
      </c>
      <c r="E111" s="44">
        <v>5882</v>
      </c>
      <c r="F111" s="44">
        <v>14032</v>
      </c>
    </row>
    <row r="112" spans="1:6" ht="12.75" customHeight="1" x14ac:dyDescent="0.2">
      <c r="A112" s="69" t="s">
        <v>39</v>
      </c>
      <c r="B112" s="69" t="s">
        <v>349</v>
      </c>
      <c r="C112" s="69" t="s">
        <v>350</v>
      </c>
      <c r="D112" s="38">
        <f t="shared" si="0"/>
        <v>0</v>
      </c>
      <c r="E112" s="44">
        <v>1290</v>
      </c>
      <c r="F112" s="44">
        <v>0</v>
      </c>
    </row>
    <row r="113" spans="1:6" ht="12.75" customHeight="1" x14ac:dyDescent="0.2">
      <c r="A113" s="69" t="s">
        <v>39</v>
      </c>
      <c r="B113" s="69" t="s">
        <v>351</v>
      </c>
      <c r="C113" s="69" t="s">
        <v>352</v>
      </c>
      <c r="D113" s="38">
        <f t="shared" si="0"/>
        <v>0</v>
      </c>
      <c r="E113" s="44">
        <v>1535</v>
      </c>
      <c r="F113" s="44">
        <v>0</v>
      </c>
    </row>
    <row r="114" spans="1:6" ht="12.75" customHeight="1" x14ac:dyDescent="0.2">
      <c r="A114" s="69" t="s">
        <v>39</v>
      </c>
      <c r="B114" s="69" t="s">
        <v>353</v>
      </c>
      <c r="C114" s="69" t="s">
        <v>354</v>
      </c>
      <c r="D114" s="38">
        <f t="shared" si="0"/>
        <v>0</v>
      </c>
      <c r="E114" s="44">
        <v>2075</v>
      </c>
      <c r="F114" s="44">
        <v>0</v>
      </c>
    </row>
    <row r="115" spans="1:6" ht="12.75" customHeight="1" x14ac:dyDescent="0.2">
      <c r="A115" s="69" t="s">
        <v>39</v>
      </c>
      <c r="B115" s="69" t="s">
        <v>355</v>
      </c>
      <c r="C115" s="69" t="s">
        <v>356</v>
      </c>
      <c r="D115" s="38">
        <f t="shared" si="0"/>
        <v>0.70318262532440923</v>
      </c>
      <c r="E115" s="44">
        <v>36605</v>
      </c>
      <c r="F115" s="44">
        <v>25740</v>
      </c>
    </row>
    <row r="116" spans="1:6" ht="12.75" customHeight="1" x14ac:dyDescent="0.2">
      <c r="A116" s="69" t="s">
        <v>39</v>
      </c>
      <c r="B116" s="69" t="s">
        <v>357</v>
      </c>
      <c r="C116" s="69" t="s">
        <v>358</v>
      </c>
      <c r="D116" s="38">
        <f t="shared" si="0"/>
        <v>0.25670201465531212</v>
      </c>
      <c r="E116" s="44">
        <v>55543</v>
      </c>
      <c r="F116" s="44">
        <v>14258</v>
      </c>
    </row>
    <row r="117" spans="1:6" ht="12.75" customHeight="1" x14ac:dyDescent="0.2">
      <c r="A117" s="69" t="s">
        <v>39</v>
      </c>
      <c r="B117" s="69" t="s">
        <v>359</v>
      </c>
      <c r="C117" s="69" t="s">
        <v>360</v>
      </c>
      <c r="D117" s="38">
        <f t="shared" si="0"/>
        <v>0</v>
      </c>
      <c r="E117" s="44">
        <v>3272</v>
      </c>
      <c r="F117" s="44">
        <v>0</v>
      </c>
    </row>
    <row r="118" spans="1:6" ht="12.75" customHeight="1" x14ac:dyDescent="0.2">
      <c r="A118" s="69" t="s">
        <v>39</v>
      </c>
      <c r="B118" s="69" t="s">
        <v>361</v>
      </c>
      <c r="C118" s="69" t="s">
        <v>362</v>
      </c>
      <c r="D118" s="38">
        <f t="shared" si="0"/>
        <v>7.9342589968829699E-3</v>
      </c>
      <c r="E118" s="44">
        <v>10587</v>
      </c>
      <c r="F118" s="44">
        <v>84</v>
      </c>
    </row>
    <row r="119" spans="1:6" ht="12.75" customHeight="1" x14ac:dyDescent="0.2">
      <c r="A119" s="69" t="s">
        <v>39</v>
      </c>
      <c r="B119" s="69" t="s">
        <v>363</v>
      </c>
      <c r="C119" s="69" t="s">
        <v>364</v>
      </c>
      <c r="D119" s="38">
        <f t="shared" si="0"/>
        <v>0</v>
      </c>
      <c r="E119" s="44">
        <v>2295</v>
      </c>
      <c r="F119" s="44">
        <v>0</v>
      </c>
    </row>
    <row r="120" spans="1:6" ht="12.75" customHeight="1" x14ac:dyDescent="0.2">
      <c r="A120" s="69" t="s">
        <v>39</v>
      </c>
      <c r="B120" s="69" t="s">
        <v>365</v>
      </c>
      <c r="C120" s="69" t="s">
        <v>366</v>
      </c>
      <c r="D120" s="38">
        <f t="shared" si="0"/>
        <v>0.38782051282051283</v>
      </c>
      <c r="E120" s="44">
        <v>2496</v>
      </c>
      <c r="F120" s="44">
        <v>968</v>
      </c>
    </row>
    <row r="121" spans="1:6" ht="12.75" customHeight="1" x14ac:dyDescent="0.2">
      <c r="A121" s="69" t="s">
        <v>39</v>
      </c>
      <c r="B121" s="69" t="s">
        <v>367</v>
      </c>
      <c r="C121" s="69" t="s">
        <v>368</v>
      </c>
      <c r="D121" s="38">
        <f t="shared" si="0"/>
        <v>2.0375954965822274</v>
      </c>
      <c r="E121" s="44">
        <v>9948</v>
      </c>
      <c r="F121" s="44">
        <v>20270</v>
      </c>
    </row>
    <row r="122" spans="1:6" ht="12.75" customHeight="1" x14ac:dyDescent="0.2">
      <c r="A122" s="69" t="s">
        <v>39</v>
      </c>
      <c r="B122" s="69" t="s">
        <v>369</v>
      </c>
      <c r="C122" s="69" t="s">
        <v>370</v>
      </c>
      <c r="D122" s="38">
        <f t="shared" si="0"/>
        <v>0</v>
      </c>
      <c r="E122" s="44">
        <v>405</v>
      </c>
      <c r="F122" s="44">
        <v>0</v>
      </c>
    </row>
    <row r="123" spans="1:6" ht="12.75" customHeight="1" x14ac:dyDescent="0.2">
      <c r="A123" s="69" t="s">
        <v>39</v>
      </c>
      <c r="B123" s="69" t="s">
        <v>371</v>
      </c>
      <c r="C123" s="69" t="s">
        <v>372</v>
      </c>
      <c r="D123" s="38">
        <f t="shared" si="0"/>
        <v>0</v>
      </c>
      <c r="E123" s="44">
        <v>1433</v>
      </c>
      <c r="F123" s="44">
        <v>0</v>
      </c>
    </row>
    <row r="124" spans="1:6" ht="12.75" customHeight="1" x14ac:dyDescent="0.2">
      <c r="A124" s="69" t="s">
        <v>39</v>
      </c>
      <c r="B124" s="69" t="s">
        <v>373</v>
      </c>
      <c r="C124" s="69" t="s">
        <v>374</v>
      </c>
      <c r="D124" s="38">
        <f t="shared" si="0"/>
        <v>0</v>
      </c>
      <c r="E124" s="44">
        <v>1297</v>
      </c>
      <c r="F124" s="44">
        <v>0</v>
      </c>
    </row>
    <row r="125" spans="1:6" ht="12.75" customHeight="1" x14ac:dyDescent="0.2">
      <c r="A125" s="69" t="s">
        <v>39</v>
      </c>
      <c r="B125" s="69" t="s">
        <v>375</v>
      </c>
      <c r="C125" s="69" t="s">
        <v>376</v>
      </c>
      <c r="D125" s="38">
        <f t="shared" si="0"/>
        <v>0.95833333333333337</v>
      </c>
      <c r="E125" s="44">
        <v>20040</v>
      </c>
      <c r="F125" s="44">
        <v>19205</v>
      </c>
    </row>
    <row r="126" spans="1:6" ht="12.75" customHeight="1" x14ac:dyDescent="0.2">
      <c r="A126" s="69" t="s">
        <v>39</v>
      </c>
      <c r="B126" s="69" t="s">
        <v>377</v>
      </c>
      <c r="C126" s="69" t="s">
        <v>378</v>
      </c>
      <c r="D126" s="38">
        <f t="shared" si="0"/>
        <v>0.47313226387748469</v>
      </c>
      <c r="E126" s="44">
        <v>181463</v>
      </c>
      <c r="F126" s="44">
        <v>85856</v>
      </c>
    </row>
    <row r="127" spans="1:6" ht="12.75" customHeight="1" x14ac:dyDescent="0.2">
      <c r="A127" s="69" t="s">
        <v>39</v>
      </c>
      <c r="B127" s="69" t="s">
        <v>379</v>
      </c>
      <c r="C127" s="69" t="s">
        <v>380</v>
      </c>
      <c r="D127" s="38">
        <f t="shared" si="0"/>
        <v>1.8260624824092315</v>
      </c>
      <c r="E127" s="44">
        <v>3553</v>
      </c>
      <c r="F127" s="44">
        <v>6488</v>
      </c>
    </row>
    <row r="128" spans="1:6" ht="12.75" customHeight="1" x14ac:dyDescent="0.2">
      <c r="A128" s="69" t="s">
        <v>39</v>
      </c>
      <c r="B128" s="69" t="s">
        <v>381</v>
      </c>
      <c r="C128" s="69" t="s">
        <v>382</v>
      </c>
      <c r="D128" s="38">
        <f t="shared" si="0"/>
        <v>2.1175948918056049</v>
      </c>
      <c r="E128" s="44">
        <v>90208</v>
      </c>
      <c r="F128" s="44">
        <v>191024</v>
      </c>
    </row>
    <row r="129" spans="1:6" ht="12.75" customHeight="1" x14ac:dyDescent="0.2">
      <c r="A129" s="69" t="s">
        <v>39</v>
      </c>
      <c r="B129" s="69" t="s">
        <v>383</v>
      </c>
      <c r="C129" s="69" t="s">
        <v>384</v>
      </c>
      <c r="D129" s="38">
        <f t="shared" si="0"/>
        <v>0.28822325180476244</v>
      </c>
      <c r="E129" s="44">
        <v>9281</v>
      </c>
      <c r="F129" s="44">
        <v>2675</v>
      </c>
    </row>
    <row r="130" spans="1:6" ht="12.75" customHeight="1" x14ac:dyDescent="0.2">
      <c r="A130" s="69" t="s">
        <v>39</v>
      </c>
      <c r="B130" s="69" t="s">
        <v>385</v>
      </c>
      <c r="C130" s="69" t="s">
        <v>386</v>
      </c>
      <c r="D130" s="38">
        <f t="shared" si="0"/>
        <v>2.5863565353237285E-2</v>
      </c>
      <c r="E130" s="44">
        <v>5761</v>
      </c>
      <c r="F130" s="44">
        <v>149</v>
      </c>
    </row>
    <row r="131" spans="1:6" ht="12.75" customHeight="1" x14ac:dyDescent="0.2">
      <c r="A131" s="69" t="s">
        <v>39</v>
      </c>
      <c r="B131" s="69" t="s">
        <v>387</v>
      </c>
      <c r="C131" s="69" t="s">
        <v>388</v>
      </c>
      <c r="D131" s="38">
        <f t="shared" si="0"/>
        <v>0</v>
      </c>
      <c r="E131" s="44">
        <v>1367</v>
      </c>
      <c r="F131" s="44">
        <v>0</v>
      </c>
    </row>
    <row r="132" spans="1:6" ht="12.75" customHeight="1" x14ac:dyDescent="0.2">
      <c r="A132" s="69" t="s">
        <v>39</v>
      </c>
      <c r="B132" s="69" t="s">
        <v>389</v>
      </c>
      <c r="C132" s="69" t="s">
        <v>390</v>
      </c>
      <c r="D132" s="38">
        <f t="shared" si="0"/>
        <v>0</v>
      </c>
      <c r="E132" s="44">
        <v>1582</v>
      </c>
      <c r="F132" s="44">
        <v>0</v>
      </c>
    </row>
    <row r="133" spans="1:6" ht="12.75" customHeight="1" x14ac:dyDescent="0.2">
      <c r="A133" s="69" t="s">
        <v>39</v>
      </c>
      <c r="B133" s="69" t="s">
        <v>391</v>
      </c>
      <c r="C133" s="69" t="s">
        <v>392</v>
      </c>
      <c r="D133" s="38">
        <f t="shared" si="0"/>
        <v>0</v>
      </c>
      <c r="E133" s="44">
        <v>2187</v>
      </c>
      <c r="F133" s="44">
        <v>0</v>
      </c>
    </row>
    <row r="134" spans="1:6" ht="12.75" customHeight="1" x14ac:dyDescent="0.2">
      <c r="A134" s="69" t="s">
        <v>39</v>
      </c>
      <c r="B134" s="69" t="s">
        <v>393</v>
      </c>
      <c r="C134" s="69" t="s">
        <v>394</v>
      </c>
      <c r="D134" s="38">
        <f t="shared" si="0"/>
        <v>0</v>
      </c>
      <c r="E134" s="44">
        <v>2110</v>
      </c>
      <c r="F134" s="44">
        <v>0</v>
      </c>
    </row>
    <row r="135" spans="1:6" ht="12.75" customHeight="1" x14ac:dyDescent="0.2">
      <c r="A135" s="69" t="s">
        <v>39</v>
      </c>
      <c r="B135" s="69" t="s">
        <v>395</v>
      </c>
      <c r="C135" s="69" t="s">
        <v>396</v>
      </c>
      <c r="D135" s="38">
        <f t="shared" si="0"/>
        <v>0</v>
      </c>
      <c r="E135" s="44">
        <v>6602</v>
      </c>
      <c r="F135" s="44">
        <v>0</v>
      </c>
    </row>
    <row r="136" spans="1:6" ht="12.75" customHeight="1" x14ac:dyDescent="0.2">
      <c r="A136" s="69" t="s">
        <v>39</v>
      </c>
      <c r="B136" s="69" t="s">
        <v>397</v>
      </c>
      <c r="C136" s="69" t="s">
        <v>398</v>
      </c>
      <c r="D136" s="38">
        <f t="shared" si="0"/>
        <v>0</v>
      </c>
      <c r="E136" s="44">
        <v>594</v>
      </c>
      <c r="F136" s="44">
        <v>0</v>
      </c>
    </row>
    <row r="137" spans="1:6" ht="12.75" customHeight="1" x14ac:dyDescent="0.2">
      <c r="A137" s="69" t="s">
        <v>39</v>
      </c>
      <c r="B137" s="69" t="s">
        <v>399</v>
      </c>
      <c r="C137" s="69" t="s">
        <v>400</v>
      </c>
      <c r="D137" s="38">
        <f t="shared" si="0"/>
        <v>0</v>
      </c>
      <c r="E137" s="44">
        <v>1018</v>
      </c>
      <c r="F137" s="44">
        <v>0</v>
      </c>
    </row>
    <row r="138" spans="1:6" ht="12.75" customHeight="1" x14ac:dyDescent="0.2">
      <c r="A138" s="69" t="s">
        <v>39</v>
      </c>
      <c r="B138" s="69" t="s">
        <v>401</v>
      </c>
      <c r="C138" s="69" t="s">
        <v>402</v>
      </c>
      <c r="D138" s="38">
        <f t="shared" si="0"/>
        <v>0.16702491450903761</v>
      </c>
      <c r="E138" s="44">
        <v>20470</v>
      </c>
      <c r="F138" s="44">
        <v>3419</v>
      </c>
    </row>
    <row r="139" spans="1:6" ht="12.75" customHeight="1" x14ac:dyDescent="0.2">
      <c r="A139" s="69" t="s">
        <v>39</v>
      </c>
      <c r="B139" s="69" t="s">
        <v>403</v>
      </c>
      <c r="C139" s="69" t="s">
        <v>404</v>
      </c>
      <c r="D139" s="38">
        <f t="shared" si="0"/>
        <v>0</v>
      </c>
      <c r="E139" s="44">
        <v>1213</v>
      </c>
      <c r="F139" s="44">
        <v>0</v>
      </c>
    </row>
    <row r="140" spans="1:6" ht="12.75" customHeight="1" x14ac:dyDescent="0.2">
      <c r="A140" s="69" t="s">
        <v>39</v>
      </c>
      <c r="B140" s="69" t="s">
        <v>405</v>
      </c>
      <c r="C140" s="69" t="s">
        <v>406</v>
      </c>
      <c r="D140" s="38">
        <f t="shared" si="0"/>
        <v>0.42148005278651912</v>
      </c>
      <c r="E140" s="44">
        <v>29553</v>
      </c>
      <c r="F140" s="44">
        <v>12456</v>
      </c>
    </row>
    <row r="141" spans="1:6" ht="12.75" customHeight="1" x14ac:dyDescent="0.2">
      <c r="A141" s="69" t="s">
        <v>39</v>
      </c>
      <c r="B141" s="69" t="s">
        <v>407</v>
      </c>
      <c r="C141" s="69" t="s">
        <v>408</v>
      </c>
      <c r="D141" s="38">
        <f t="shared" si="0"/>
        <v>0</v>
      </c>
      <c r="E141" s="44">
        <v>1291</v>
      </c>
      <c r="F141" s="44">
        <v>0</v>
      </c>
    </row>
    <row r="142" spans="1:6" ht="12.75" customHeight="1" x14ac:dyDescent="0.2">
      <c r="A142" s="69" t="s">
        <v>39</v>
      </c>
      <c r="B142" s="69" t="s">
        <v>409</v>
      </c>
      <c r="C142" s="69" t="s">
        <v>410</v>
      </c>
      <c r="D142" s="38">
        <f t="shared" si="0"/>
        <v>0</v>
      </c>
      <c r="E142" s="44">
        <v>8101</v>
      </c>
      <c r="F142" s="44">
        <v>0</v>
      </c>
    </row>
    <row r="143" spans="1:6" ht="12.75" customHeight="1" x14ac:dyDescent="0.2">
      <c r="A143" s="69" t="s">
        <v>39</v>
      </c>
      <c r="B143" s="69" t="s">
        <v>411</v>
      </c>
      <c r="C143" s="69" t="s">
        <v>412</v>
      </c>
      <c r="D143" s="38">
        <f t="shared" si="0"/>
        <v>6.4674397859054416E-3</v>
      </c>
      <c r="E143" s="44">
        <v>4484</v>
      </c>
      <c r="F143" s="44">
        <v>29</v>
      </c>
    </row>
    <row r="144" spans="1:6" ht="12.75" customHeight="1" x14ac:dyDescent="0.2">
      <c r="A144" s="69" t="s">
        <v>39</v>
      </c>
      <c r="B144" s="69" t="s">
        <v>413</v>
      </c>
      <c r="C144" s="69" t="s">
        <v>414</v>
      </c>
      <c r="D144" s="38">
        <f t="shared" si="0"/>
        <v>9.2646207295888818E-3</v>
      </c>
      <c r="E144" s="44">
        <v>1727</v>
      </c>
      <c r="F144" s="44">
        <v>16</v>
      </c>
    </row>
    <row r="145" spans="1:6" ht="12.75" customHeight="1" x14ac:dyDescent="0.2">
      <c r="A145" s="69" t="s">
        <v>42</v>
      </c>
      <c r="B145" s="69" t="s">
        <v>415</v>
      </c>
      <c r="C145" s="69" t="s">
        <v>416</v>
      </c>
      <c r="D145" s="38">
        <f t="shared" si="0"/>
        <v>0.36510228977663112</v>
      </c>
      <c r="E145" s="44">
        <v>71317</v>
      </c>
      <c r="F145" s="44">
        <v>26038</v>
      </c>
    </row>
    <row r="146" spans="1:6" ht="12.75" customHeight="1" x14ac:dyDescent="0.2">
      <c r="A146" s="69" t="s">
        <v>43</v>
      </c>
      <c r="B146" s="69" t="s">
        <v>417</v>
      </c>
      <c r="C146" s="69" t="s">
        <v>418</v>
      </c>
      <c r="D146" s="38">
        <f t="shared" si="0"/>
        <v>1.2653005088708569E-3</v>
      </c>
      <c r="E146" s="44">
        <v>36355</v>
      </c>
      <c r="F146" s="44">
        <v>46</v>
      </c>
    </row>
    <row r="147" spans="1:6" ht="12.75" customHeight="1" x14ac:dyDescent="0.2">
      <c r="A147" s="69" t="s">
        <v>47</v>
      </c>
      <c r="B147" s="69" t="s">
        <v>419</v>
      </c>
      <c r="C147" s="69" t="s">
        <v>420</v>
      </c>
      <c r="D147" s="38">
        <f t="shared" si="0"/>
        <v>2.4289184169167023E-2</v>
      </c>
      <c r="E147" s="44">
        <v>62991</v>
      </c>
      <c r="F147" s="44">
        <v>1530</v>
      </c>
    </row>
    <row r="148" spans="1:6" ht="12.75" customHeight="1" x14ac:dyDescent="0.2">
      <c r="A148" s="69" t="s">
        <v>47</v>
      </c>
      <c r="B148" s="69" t="s">
        <v>421</v>
      </c>
      <c r="C148" s="69" t="s">
        <v>422</v>
      </c>
      <c r="D148" s="38">
        <f t="shared" si="0"/>
        <v>7.7294047697694388E-3</v>
      </c>
      <c r="E148" s="44">
        <v>30274</v>
      </c>
      <c r="F148" s="44">
        <v>234</v>
      </c>
    </row>
    <row r="149" spans="1:6" ht="12.75" customHeight="1" x14ac:dyDescent="0.2">
      <c r="A149" s="69" t="s">
        <v>47</v>
      </c>
      <c r="B149" s="69" t="s">
        <v>423</v>
      </c>
      <c r="C149" s="69" t="s">
        <v>424</v>
      </c>
      <c r="D149" s="38">
        <f t="shared" si="0"/>
        <v>8.986340762041696E-3</v>
      </c>
      <c r="E149" s="44">
        <v>44512</v>
      </c>
      <c r="F149" s="44">
        <v>400</v>
      </c>
    </row>
    <row r="150" spans="1:6" ht="12.75" customHeight="1" x14ac:dyDescent="0.2">
      <c r="A150" s="69" t="s">
        <v>47</v>
      </c>
      <c r="B150" s="69" t="s">
        <v>425</v>
      </c>
      <c r="C150" s="69" t="s">
        <v>426</v>
      </c>
      <c r="D150" s="38">
        <f t="shared" si="0"/>
        <v>0.145432211620865</v>
      </c>
      <c r="E150" s="44">
        <v>35006</v>
      </c>
      <c r="F150" s="44">
        <v>5091</v>
      </c>
    </row>
    <row r="151" spans="1:6" ht="12.75" customHeight="1" x14ac:dyDescent="0.2">
      <c r="A151" s="69" t="s">
        <v>47</v>
      </c>
      <c r="B151" s="69" t="s">
        <v>427</v>
      </c>
      <c r="C151" s="69" t="s">
        <v>428</v>
      </c>
      <c r="D151" s="38">
        <f t="shared" si="0"/>
        <v>0.26185171020469244</v>
      </c>
      <c r="E151" s="44">
        <v>120278</v>
      </c>
      <c r="F151" s="44">
        <v>31495</v>
      </c>
    </row>
    <row r="152" spans="1:6" ht="12.75" customHeight="1" x14ac:dyDescent="0.2">
      <c r="A152" s="69" t="s">
        <v>70</v>
      </c>
      <c r="B152" s="69" t="s">
        <v>429</v>
      </c>
      <c r="C152" s="69" t="s">
        <v>430</v>
      </c>
      <c r="D152" s="38">
        <f t="shared" si="0"/>
        <v>0</v>
      </c>
      <c r="E152" s="44">
        <v>10369</v>
      </c>
      <c r="F152" s="44">
        <v>0</v>
      </c>
    </row>
    <row r="153" spans="1:6" ht="12.75" customHeight="1" x14ac:dyDescent="0.2">
      <c r="A153" s="69" t="s">
        <v>70</v>
      </c>
      <c r="B153" s="69" t="s">
        <v>431</v>
      </c>
      <c r="C153" s="69" t="s">
        <v>432</v>
      </c>
      <c r="D153" s="38">
        <f t="shared" si="0"/>
        <v>0</v>
      </c>
      <c r="E153" s="44">
        <v>612</v>
      </c>
      <c r="F153" s="44">
        <v>0</v>
      </c>
    </row>
    <row r="154" spans="1:6" ht="12.75" customHeight="1" x14ac:dyDescent="0.2">
      <c r="A154" s="69" t="s">
        <v>70</v>
      </c>
      <c r="B154" s="69" t="s">
        <v>433</v>
      </c>
      <c r="C154" s="69" t="s">
        <v>434</v>
      </c>
      <c r="D154" s="38">
        <f t="shared" si="0"/>
        <v>0</v>
      </c>
      <c r="E154" s="44">
        <v>647</v>
      </c>
      <c r="F154" s="44">
        <v>0</v>
      </c>
    </row>
    <row r="155" spans="1:6" ht="12.75" customHeight="1" x14ac:dyDescent="0.2">
      <c r="A155" s="69" t="s">
        <v>34</v>
      </c>
      <c r="B155" s="69" t="s">
        <v>435</v>
      </c>
      <c r="C155" s="69" t="s">
        <v>436</v>
      </c>
      <c r="D155" s="38">
        <f t="shared" si="0"/>
        <v>0</v>
      </c>
      <c r="E155" s="44">
        <v>756</v>
      </c>
      <c r="F155" s="44">
        <v>0</v>
      </c>
    </row>
    <row r="156" spans="1:6" ht="12.75" customHeight="1" x14ac:dyDescent="0.2">
      <c r="A156" s="69" t="s">
        <v>34</v>
      </c>
      <c r="B156" s="69" t="s">
        <v>437</v>
      </c>
      <c r="C156" s="69" t="s">
        <v>438</v>
      </c>
      <c r="D156" s="38">
        <f t="shared" si="0"/>
        <v>0</v>
      </c>
      <c r="E156" s="44">
        <v>2501</v>
      </c>
      <c r="F156" s="44">
        <v>0</v>
      </c>
    </row>
    <row r="157" spans="1:6" ht="12.75" customHeight="1" x14ac:dyDescent="0.2">
      <c r="A157" s="69" t="s">
        <v>34</v>
      </c>
      <c r="B157" s="69" t="s">
        <v>439</v>
      </c>
      <c r="C157" s="69" t="s">
        <v>440</v>
      </c>
      <c r="D157" s="38">
        <f t="shared" si="0"/>
        <v>1.1126370892299118E-2</v>
      </c>
      <c r="E157" s="44">
        <v>50241</v>
      </c>
      <c r="F157" s="44">
        <v>559</v>
      </c>
    </row>
    <row r="158" spans="1:6" ht="12.75" customHeight="1" x14ac:dyDescent="0.2">
      <c r="A158" s="69" t="s">
        <v>34</v>
      </c>
      <c r="B158" s="69" t="s">
        <v>441</v>
      </c>
      <c r="C158" s="69" t="s">
        <v>442</v>
      </c>
      <c r="D158" s="38">
        <f t="shared" si="0"/>
        <v>0</v>
      </c>
      <c r="E158" s="44">
        <v>3681</v>
      </c>
      <c r="F158" s="44">
        <v>0</v>
      </c>
    </row>
    <row r="159" spans="1:6" ht="12.75" customHeight="1" x14ac:dyDescent="0.2">
      <c r="A159" s="69" t="s">
        <v>60</v>
      </c>
      <c r="B159" s="69" t="s">
        <v>60</v>
      </c>
      <c r="C159" s="69" t="s">
        <v>443</v>
      </c>
      <c r="D159" s="38">
        <f t="shared" si="0"/>
        <v>5.7657233629464025E-3</v>
      </c>
      <c r="E159" s="44">
        <v>16997</v>
      </c>
      <c r="F159" s="44">
        <v>98</v>
      </c>
    </row>
    <row r="160" spans="1:6" ht="12.75" customHeight="1" x14ac:dyDescent="0.2">
      <c r="A160" s="69" t="s">
        <v>20</v>
      </c>
      <c r="B160" s="69" t="s">
        <v>444</v>
      </c>
      <c r="C160" s="69" t="s">
        <v>445</v>
      </c>
      <c r="D160" s="38">
        <f t="shared" si="0"/>
        <v>0</v>
      </c>
      <c r="E160" s="44">
        <v>7052</v>
      </c>
      <c r="F160" s="44">
        <v>0</v>
      </c>
    </row>
    <row r="161" spans="1:6" ht="12.75" customHeight="1" x14ac:dyDescent="0.2">
      <c r="A161" s="69" t="s">
        <v>20</v>
      </c>
      <c r="B161" s="69" t="s">
        <v>446</v>
      </c>
      <c r="C161" s="69" t="s">
        <v>447</v>
      </c>
      <c r="D161" s="38">
        <f t="shared" si="0"/>
        <v>6.5606897480802909E-2</v>
      </c>
      <c r="E161" s="44">
        <v>7423</v>
      </c>
      <c r="F161" s="44">
        <v>487</v>
      </c>
    </row>
    <row r="162" spans="1:6" ht="12.75" customHeight="1" x14ac:dyDescent="0.2">
      <c r="A162" s="69" t="s">
        <v>20</v>
      </c>
      <c r="B162" s="69" t="s">
        <v>448</v>
      </c>
      <c r="C162" s="69" t="s">
        <v>449</v>
      </c>
      <c r="D162" s="38">
        <f t="shared" si="0"/>
        <v>0</v>
      </c>
      <c r="E162" s="44">
        <v>2570</v>
      </c>
      <c r="F162" s="44">
        <v>0</v>
      </c>
    </row>
    <row r="163" spans="1:6" ht="12.75" customHeight="1" x14ac:dyDescent="0.2">
      <c r="A163" s="69" t="s">
        <v>20</v>
      </c>
      <c r="B163" s="69" t="s">
        <v>450</v>
      </c>
      <c r="C163" s="69" t="s">
        <v>451</v>
      </c>
      <c r="D163" s="38">
        <f t="shared" si="0"/>
        <v>0</v>
      </c>
      <c r="E163" s="44">
        <v>4870</v>
      </c>
      <c r="F163" s="44">
        <v>0</v>
      </c>
    </row>
    <row r="164" spans="1:6" ht="12.75" customHeight="1" x14ac:dyDescent="0.2">
      <c r="A164" s="69" t="s">
        <v>20</v>
      </c>
      <c r="B164" s="69" t="s">
        <v>452</v>
      </c>
      <c r="C164" s="69" t="s">
        <v>453</v>
      </c>
      <c r="D164" s="38">
        <f t="shared" si="0"/>
        <v>0.15362133528176089</v>
      </c>
      <c r="E164" s="44">
        <v>10949</v>
      </c>
      <c r="F164" s="44">
        <v>1682</v>
      </c>
    </row>
    <row r="165" spans="1:6" ht="12.75" customHeight="1" x14ac:dyDescent="0.2">
      <c r="A165" s="69" t="s">
        <v>20</v>
      </c>
      <c r="B165" s="69" t="s">
        <v>454</v>
      </c>
      <c r="C165" s="69" t="s">
        <v>455</v>
      </c>
      <c r="D165" s="38">
        <f t="shared" si="0"/>
        <v>1.0598928141747785</v>
      </c>
      <c r="E165" s="44">
        <v>91430</v>
      </c>
      <c r="F165" s="44">
        <v>96906</v>
      </c>
    </row>
    <row r="166" spans="1:6" ht="12.75" customHeight="1" x14ac:dyDescent="0.2">
      <c r="A166" s="69" t="s">
        <v>67</v>
      </c>
      <c r="B166" s="69" t="s">
        <v>456</v>
      </c>
      <c r="C166" s="69" t="s">
        <v>457</v>
      </c>
      <c r="D166" s="38">
        <f t="shared" si="0"/>
        <v>0</v>
      </c>
      <c r="E166" s="44">
        <v>1047</v>
      </c>
      <c r="F166" s="44">
        <v>0</v>
      </c>
    </row>
    <row r="167" spans="1:6" ht="12.75" customHeight="1" x14ac:dyDescent="0.2">
      <c r="A167" s="69" t="s">
        <v>67</v>
      </c>
      <c r="B167" s="69" t="s">
        <v>458</v>
      </c>
      <c r="C167" s="69" t="s">
        <v>459</v>
      </c>
      <c r="D167" s="38">
        <f t="shared" si="0"/>
        <v>0</v>
      </c>
      <c r="E167" s="44">
        <v>1424</v>
      </c>
      <c r="F167" s="44">
        <v>0</v>
      </c>
    </row>
    <row r="168" spans="1:6" ht="12.75" customHeight="1" x14ac:dyDescent="0.2">
      <c r="A168" s="69" t="s">
        <v>67</v>
      </c>
      <c r="B168" s="69" t="s">
        <v>460</v>
      </c>
      <c r="C168" s="69" t="s">
        <v>461</v>
      </c>
      <c r="D168" s="38">
        <f t="shared" si="0"/>
        <v>0</v>
      </c>
      <c r="E168" s="44">
        <v>602</v>
      </c>
      <c r="F168" s="44">
        <v>0</v>
      </c>
    </row>
    <row r="169" spans="1:6" ht="12.75" customHeight="1" x14ac:dyDescent="0.2">
      <c r="A169" s="69" t="s">
        <v>67</v>
      </c>
      <c r="B169" s="69" t="s">
        <v>462</v>
      </c>
      <c r="C169" s="69" t="s">
        <v>463</v>
      </c>
      <c r="D169" s="38">
        <f t="shared" si="0"/>
        <v>3.714710252600297E-3</v>
      </c>
      <c r="E169" s="44">
        <v>21536</v>
      </c>
      <c r="F169" s="44">
        <v>80</v>
      </c>
    </row>
    <row r="170" spans="1:6" ht="12.75" customHeight="1" x14ac:dyDescent="0.2">
      <c r="A170" s="69" t="s">
        <v>67</v>
      </c>
      <c r="B170" s="69" t="s">
        <v>464</v>
      </c>
      <c r="C170" s="69" t="s">
        <v>465</v>
      </c>
      <c r="D170" s="38">
        <f t="shared" si="0"/>
        <v>0</v>
      </c>
      <c r="E170" s="44">
        <v>1792</v>
      </c>
      <c r="F170" s="44">
        <v>0</v>
      </c>
    </row>
    <row r="171" spans="1:6" ht="12.75" customHeight="1" x14ac:dyDescent="0.2">
      <c r="A171" s="69" t="s">
        <v>67</v>
      </c>
      <c r="B171" s="69" t="s">
        <v>466</v>
      </c>
      <c r="C171" s="69" t="s">
        <v>467</v>
      </c>
      <c r="D171" s="38">
        <f t="shared" si="0"/>
        <v>2.6062807092501604E-2</v>
      </c>
      <c r="E171" s="44">
        <v>9362</v>
      </c>
      <c r="F171" s="44">
        <v>244</v>
      </c>
    </row>
    <row r="172" spans="1:6" ht="12.75" customHeight="1" x14ac:dyDescent="0.2">
      <c r="A172" s="69" t="s">
        <v>67</v>
      </c>
      <c r="B172" s="69" t="s">
        <v>468</v>
      </c>
      <c r="C172" s="69" t="s">
        <v>469</v>
      </c>
      <c r="D172" s="38">
        <f t="shared" si="0"/>
        <v>0</v>
      </c>
      <c r="E172" s="44">
        <v>6133</v>
      </c>
      <c r="F172" s="44">
        <v>0</v>
      </c>
    </row>
    <row r="173" spans="1:6" ht="12.75" customHeight="1" x14ac:dyDescent="0.2">
      <c r="A173" s="69" t="s">
        <v>67</v>
      </c>
      <c r="B173" s="69" t="s">
        <v>470</v>
      </c>
      <c r="C173" s="69" t="s">
        <v>471</v>
      </c>
      <c r="D173" s="38">
        <f t="shared" si="0"/>
        <v>1.1353632190116123</v>
      </c>
      <c r="E173" s="44">
        <v>29624</v>
      </c>
      <c r="F173" s="44">
        <v>33634</v>
      </c>
    </row>
    <row r="174" spans="1:6" ht="12.75" customHeight="1" x14ac:dyDescent="0.2">
      <c r="A174" s="69" t="s">
        <v>67</v>
      </c>
      <c r="B174" s="69" t="s">
        <v>472</v>
      </c>
      <c r="C174" s="69" t="s">
        <v>473</v>
      </c>
      <c r="D174" s="38">
        <f t="shared" si="0"/>
        <v>0</v>
      </c>
      <c r="E174" s="44">
        <v>1408</v>
      </c>
      <c r="F174" s="44">
        <v>0</v>
      </c>
    </row>
    <row r="175" spans="1:6" ht="12.75" customHeight="1" x14ac:dyDescent="0.2">
      <c r="A175" s="69" t="s">
        <v>67</v>
      </c>
      <c r="B175" s="69" t="s">
        <v>474</v>
      </c>
      <c r="C175" s="69" t="s">
        <v>475</v>
      </c>
      <c r="D175" s="38">
        <f t="shared" si="0"/>
        <v>0.66232574400209765</v>
      </c>
      <c r="E175" s="44">
        <v>68649</v>
      </c>
      <c r="F175" s="44">
        <v>45468</v>
      </c>
    </row>
    <row r="176" spans="1:6" ht="12.75" customHeight="1" x14ac:dyDescent="0.2">
      <c r="A176" s="69" t="s">
        <v>68</v>
      </c>
      <c r="B176" s="69" t="s">
        <v>476</v>
      </c>
      <c r="C176" s="69" t="s">
        <v>477</v>
      </c>
      <c r="D176" s="38">
        <f t="shared" si="0"/>
        <v>0</v>
      </c>
      <c r="E176" s="44">
        <v>1226</v>
      </c>
      <c r="F176" s="44">
        <v>0</v>
      </c>
    </row>
    <row r="177" spans="1:6" ht="12.75" customHeight="1" x14ac:dyDescent="0.2">
      <c r="A177" s="69" t="s">
        <v>68</v>
      </c>
      <c r="B177" s="69" t="s">
        <v>478</v>
      </c>
      <c r="C177" s="69" t="s">
        <v>479</v>
      </c>
      <c r="D177" s="38">
        <f t="shared" si="0"/>
        <v>3.2141352563625998E-2</v>
      </c>
      <c r="E177" s="44">
        <v>40353</v>
      </c>
      <c r="F177" s="44">
        <v>1297</v>
      </c>
    </row>
    <row r="178" spans="1:6" ht="12.75" customHeight="1" x14ac:dyDescent="0.2">
      <c r="A178" s="69" t="s">
        <v>73</v>
      </c>
      <c r="B178" s="69" t="s">
        <v>480</v>
      </c>
      <c r="C178" s="69" t="s">
        <v>481</v>
      </c>
      <c r="D178" s="38">
        <f t="shared" si="0"/>
        <v>1.0364101245571935</v>
      </c>
      <c r="E178" s="44">
        <v>70008</v>
      </c>
      <c r="F178" s="44">
        <v>72557</v>
      </c>
    </row>
    <row r="179" spans="1:6" ht="12.75" customHeight="1" x14ac:dyDescent="0.2">
      <c r="A179" s="69" t="s">
        <v>73</v>
      </c>
      <c r="B179" s="69" t="s">
        <v>482</v>
      </c>
      <c r="C179" s="69" t="s">
        <v>483</v>
      </c>
      <c r="D179" s="38">
        <f t="shared" si="0"/>
        <v>2.608019048001768</v>
      </c>
      <c r="E179" s="44">
        <v>99538</v>
      </c>
      <c r="F179" s="44">
        <v>259597</v>
      </c>
    </row>
    <row r="180" spans="1:6" ht="12.75" customHeight="1" x14ac:dyDescent="0.2">
      <c r="A180" s="69" t="s">
        <v>69</v>
      </c>
      <c r="B180" s="69" t="s">
        <v>484</v>
      </c>
      <c r="C180" s="69" t="s">
        <v>485</v>
      </c>
      <c r="D180" s="38">
        <f t="shared" si="0"/>
        <v>4.740488634982375E-3</v>
      </c>
      <c r="E180" s="44">
        <v>8227</v>
      </c>
      <c r="F180" s="44">
        <v>39</v>
      </c>
    </row>
  </sheetData>
  <hyperlinks>
    <hyperlink ref="F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68" t="s">
        <v>76</v>
      </c>
      <c r="B1" s="70" t="s">
        <v>82</v>
      </c>
      <c r="C1" s="70" t="s">
        <v>84</v>
      </c>
      <c r="D1" s="68" t="s">
        <v>85</v>
      </c>
    </row>
    <row r="2" spans="1:4" ht="12.75" customHeight="1" x14ac:dyDescent="0.2">
      <c r="A2" s="72">
        <v>42480</v>
      </c>
      <c r="B2" s="30" t="s">
        <v>87</v>
      </c>
      <c r="C2" s="74">
        <v>2015</v>
      </c>
      <c r="D2" s="30" t="s">
        <v>100</v>
      </c>
    </row>
    <row r="3" spans="1:4" ht="12.75" customHeight="1" x14ac:dyDescent="0.2">
      <c r="A3" s="72">
        <v>42482</v>
      </c>
      <c r="B3" s="77" t="s">
        <v>25</v>
      </c>
      <c r="C3" s="78">
        <v>2015</v>
      </c>
      <c r="D3" s="77" t="s">
        <v>119</v>
      </c>
    </row>
    <row r="4" spans="1:4" ht="12.75" customHeight="1" x14ac:dyDescent="0.2">
      <c r="A4" s="72">
        <v>42675</v>
      </c>
      <c r="B4" s="77" t="s">
        <v>120</v>
      </c>
      <c r="C4" s="78" t="s">
        <v>121</v>
      </c>
      <c r="D4" s="7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2016-12-14T10:19:09Z</dcterms:modified>
</cp:coreProperties>
</file>