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70" windowWidth="27495" windowHeight="13485" activeTab="1"/>
  </bookViews>
  <sheets>
    <sheet name="ERT_ATFM_YY" sheetId="1" r:id="rId1"/>
    <sheet name="ERT_ATFM_MM" sheetId="2" r:id="rId2"/>
    <sheet name="ERT_ATFM_LOC" sheetId="3" r:id="rId3"/>
    <sheet name="Change Log" sheetId="4" r:id="rId4"/>
  </sheets>
  <calcPr calcId="145621"/>
</workbook>
</file>

<file path=xl/calcChain.xml><?xml version="1.0" encoding="utf-8"?>
<calcChain xmlns="http://schemas.openxmlformats.org/spreadsheetml/2006/main">
  <c r="F15" i="3" l="1"/>
  <c r="E15" i="3"/>
  <c r="E14" i="3"/>
  <c r="F14" i="3" s="1"/>
  <c r="F13" i="3"/>
  <c r="E13" i="3"/>
  <c r="F12" i="3"/>
  <c r="E12" i="3"/>
  <c r="F11" i="3"/>
  <c r="E11" i="3"/>
  <c r="F10" i="3"/>
  <c r="E10" i="3"/>
  <c r="F9" i="3"/>
  <c r="E9" i="3"/>
  <c r="F8" i="3"/>
  <c r="E8" i="3"/>
  <c r="F7" i="3"/>
  <c r="E7" i="3"/>
  <c r="F6" i="3"/>
  <c r="E6" i="3"/>
  <c r="F1" i="3"/>
  <c r="F26" i="2"/>
  <c r="C26" i="2"/>
  <c r="F25" i="2"/>
  <c r="C25" i="2"/>
  <c r="F24" i="2"/>
  <c r="C24" i="2"/>
  <c r="F23" i="2"/>
  <c r="C23" i="2"/>
  <c r="F22" i="2"/>
  <c r="C22" i="2"/>
  <c r="F21" i="2"/>
  <c r="C21" i="2"/>
  <c r="F20" i="2"/>
  <c r="C20" i="2"/>
  <c r="F19" i="2"/>
  <c r="C19" i="2"/>
  <c r="F18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F2" i="2"/>
  <c r="F1" i="2"/>
  <c r="B6" i="1"/>
  <c r="F6" i="1" s="1"/>
  <c r="F2" i="1"/>
  <c r="F1" i="1"/>
</calcChain>
</file>

<file path=xl/sharedStrings.xml><?xml version="1.0" encoding="utf-8"?>
<sst xmlns="http://schemas.openxmlformats.org/spreadsheetml/2006/main" count="140" uniqueCount="112">
  <si>
    <t>Data source</t>
  </si>
  <si>
    <t>EUROCONTROL - PRB</t>
  </si>
  <si>
    <t>Period Start</t>
  </si>
  <si>
    <t>Meta data</t>
  </si>
  <si>
    <t>Release date</t>
  </si>
  <si>
    <t>Period End</t>
  </si>
  <si>
    <t>Contact</t>
  </si>
  <si>
    <t>NSA-PRU-Support@eurocontrol.int</t>
  </si>
  <si>
    <t>Period: JAN-SEP</t>
  </si>
  <si>
    <t>Full Year</t>
  </si>
  <si>
    <t>FAB_FIR</t>
  </si>
  <si>
    <t>FAB (based on FIR)</t>
  </si>
  <si>
    <t>Plan [2016]</t>
  </si>
  <si>
    <t>FLTS [TOT]</t>
  </si>
  <si>
    <t>En-route ATFM delay [min.]</t>
  </si>
  <si>
    <t>Actual (Jan-Sep)</t>
  </si>
  <si>
    <t>[act. vs. plan]</t>
  </si>
  <si>
    <t>SES Area (RP2)</t>
  </si>
  <si>
    <t>Period: JAN-DEC</t>
  </si>
  <si>
    <t xml:space="preserve"> </t>
  </si>
  <si>
    <t>Baltic FAB</t>
  </si>
  <si>
    <t>BLUE MED FAB</t>
  </si>
  <si>
    <t>Year</t>
  </si>
  <si>
    <t>DANUBE FAB</t>
  </si>
  <si>
    <t>Month</t>
  </si>
  <si>
    <t>DK-SE FAB</t>
  </si>
  <si>
    <t>En-route ATFM delay [min./flt.]</t>
  </si>
  <si>
    <t>FLTS</t>
  </si>
  <si>
    <t>FAB CE (SES RP2)</t>
  </si>
  <si>
    <t>FABEC</t>
  </si>
  <si>
    <t>NEFAB</t>
  </si>
  <si>
    <t>SW FAB</t>
  </si>
  <si>
    <t>En-route ATFM delay [total min.]</t>
  </si>
  <si>
    <t>UK-Ireland FAB</t>
  </si>
  <si>
    <t>Plan [annual]</t>
  </si>
  <si>
    <t>[actual vs. plan]</t>
  </si>
  <si>
    <t>2015</t>
  </si>
  <si>
    <t>Cumulative Year</t>
  </si>
  <si>
    <t>Select</t>
  </si>
  <si>
    <t>Jan-15</t>
  </si>
  <si>
    <t>Change date</t>
  </si>
  <si>
    <t>Entity</t>
  </si>
  <si>
    <t>Period</t>
  </si>
  <si>
    <t>Comment</t>
  </si>
  <si>
    <t>2016</t>
  </si>
  <si>
    <t>Target has been changed from 0.35 (original Performance Plan) to 0.30 - PRB are still awaiting addendum to revised Performance Plan</t>
  </si>
  <si>
    <t>Feb-15</t>
  </si>
  <si>
    <t>ALL</t>
  </si>
  <si>
    <t>Update 2nd quarter</t>
  </si>
  <si>
    <t>Apr-Sep</t>
  </si>
  <si>
    <t>ATFM delay changed back to the old computation methodology</t>
  </si>
  <si>
    <t>2017</t>
  </si>
  <si>
    <t>2018</t>
  </si>
  <si>
    <t>2019</t>
  </si>
  <si>
    <t>Mar-15</t>
  </si>
  <si>
    <t>Apr-15</t>
  </si>
  <si>
    <t>May-15</t>
  </si>
  <si>
    <t>Jun-15</t>
  </si>
  <si>
    <t>Jul-15</t>
  </si>
  <si>
    <t>Aug-15</t>
  </si>
  <si>
    <t>Sep-15</t>
  </si>
  <si>
    <t>Oct-15</t>
  </si>
  <si>
    <t>Nov-15</t>
  </si>
  <si>
    <t>Dec-15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</si>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</sst>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"/>
    <numFmt numFmtId="165" formatCode="d&quot; &quot;mmm&quot; &quot;yyyy"/>
    <numFmt numFmtId="166" formatCode="m/d/yyyy"/>
  </numFmts>
  <fonts count="17" x14ac:knownFonts="1">
    <font>
      <sz val="10"/>
      <color rgb="FF000000"/>
      <name val="Arial"/>
    </font>
    <font>
      <b/>
      <sz val="9"/>
      <color rgb="FF396EA2"/>
      <name val="Calibri"/>
    </font>
    <font>
      <sz val="9"/>
      <color rgb="FF396EA2"/>
      <name val="Calibri"/>
    </font>
    <font>
      <b/>
      <sz val="10"/>
      <color rgb="FF396EA2"/>
      <name val="Calibri"/>
    </font>
    <font>
      <u/>
      <sz val="9"/>
      <color rgb="FF396EA2"/>
      <name val="Calibri"/>
    </font>
    <font>
      <u/>
      <sz val="10"/>
      <color rgb="FF396EA2"/>
      <name val="Calibri"/>
    </font>
    <font>
      <sz val="9"/>
      <color rgb="FFC00000"/>
      <name val="Calibri"/>
    </font>
    <font>
      <u/>
      <sz val="10"/>
      <color rgb="FF396EA2"/>
      <name val="Calibri"/>
    </font>
    <font>
      <b/>
      <sz val="8"/>
      <color rgb="FFC00000"/>
      <name val="Calibri"/>
    </font>
    <font>
      <sz val="9"/>
      <color rgb="FF000000"/>
      <name val="Calibri"/>
    </font>
    <font>
      <u/>
      <sz val="9"/>
      <color rgb="FF396EA2"/>
      <name val="Calibri"/>
    </font>
    <font>
      <sz val="9"/>
      <color rgb="FF000000"/>
      <name val="Arial"/>
    </font>
    <font>
      <sz val="10"/>
      <name val="Arial"/>
    </font>
    <font>
      <sz val="9"/>
      <name val="Arial"/>
    </font>
    <font>
      <sz val="9"/>
      <name val="Calibri"/>
    </font>
    <font>
      <sz val="10"/>
      <name val="Arial"/>
    </font>
    <font>
      <sz val="9"/>
      <color rgb="FF339966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D6E3BC"/>
        <bgColor rgb="FFD6E3BC"/>
      </patternFill>
    </fill>
    <fill>
      <patternFill patternType="solid">
        <fgColor theme="0"/>
        <bgColor rgb="FFD9EAD3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0">
    <xf numFmtId="0" fontId="0" fillId="0" borderId="0" xfId="0" applyFont="1" applyAlignment="1"/>
    <xf numFmtId="0" fontId="1" fillId="2" borderId="0" xfId="0" applyFont="1" applyFill="1" applyBorder="1"/>
    <xf numFmtId="49" fontId="2" fillId="3" borderId="0" xfId="0" applyNumberFormat="1" applyFont="1" applyFill="1" applyBorder="1" applyAlignment="1">
      <alignment horizontal="left"/>
    </xf>
    <xf numFmtId="0" fontId="1" fillId="2" borderId="0" xfId="0" applyFont="1" applyFill="1" applyBorder="1" applyAlignment="1"/>
    <xf numFmtId="164" fontId="2" fillId="3" borderId="0" xfId="0" applyNumberFormat="1" applyFont="1" applyFill="1" applyBorder="1" applyAlignment="1">
      <alignment horizontal="left"/>
    </xf>
    <xf numFmtId="165" fontId="2" fillId="3" borderId="0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166" fontId="4" fillId="3" borderId="0" xfId="0" applyNumberFormat="1" applyFont="1" applyFill="1" applyBorder="1" applyAlignment="1">
      <alignment horizontal="left"/>
    </xf>
    <xf numFmtId="166" fontId="5" fillId="3" borderId="0" xfId="0" applyNumberFormat="1" applyFont="1" applyFill="1" applyBorder="1" applyAlignment="1">
      <alignment horizontal="left"/>
    </xf>
    <xf numFmtId="0" fontId="1" fillId="2" borderId="1" xfId="0" applyFont="1" applyFill="1" applyBorder="1"/>
    <xf numFmtId="165" fontId="6" fillId="3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/>
    <xf numFmtId="165" fontId="2" fillId="3" borderId="1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166" fontId="7" fillId="3" borderId="1" xfId="0" applyNumberFormat="1" applyFont="1" applyFill="1" applyBorder="1" applyAlignment="1">
      <alignment horizontal="left"/>
    </xf>
    <xf numFmtId="0" fontId="0" fillId="3" borderId="0" xfId="0" applyFont="1" applyFill="1" applyBorder="1" applyAlignment="1">
      <alignment wrapText="1"/>
    </xf>
    <xf numFmtId="0" fontId="8" fillId="3" borderId="2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vertical="center"/>
    </xf>
    <xf numFmtId="2" fontId="9" fillId="5" borderId="2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left"/>
    </xf>
    <xf numFmtId="164" fontId="2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11" fillId="3" borderId="0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9" fillId="3" borderId="3" xfId="0" applyFont="1" applyFill="1" applyBorder="1" applyAlignment="1">
      <alignment wrapText="1"/>
    </xf>
    <xf numFmtId="49" fontId="11" fillId="3" borderId="1" xfId="0" applyNumberFormat="1" applyFont="1" applyFill="1" applyBorder="1" applyAlignment="1">
      <alignment wrapText="1"/>
    </xf>
    <xf numFmtId="0" fontId="8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wrapText="1"/>
    </xf>
    <xf numFmtId="3" fontId="9" fillId="3" borderId="2" xfId="0" applyNumberFormat="1" applyFont="1" applyFill="1" applyBorder="1" applyAlignment="1">
      <alignment horizontal="center" vertical="center"/>
    </xf>
    <xf numFmtId="0" fontId="9" fillId="3" borderId="5" xfId="0" applyFont="1" applyFill="1" applyBorder="1" applyAlignment="1">
      <alignment wrapText="1"/>
    </xf>
    <xf numFmtId="2" fontId="9" fillId="3" borderId="2" xfId="0" applyNumberFormat="1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49" fontId="9" fillId="4" borderId="3" xfId="0" applyNumberFormat="1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vertical="center"/>
    </xf>
    <xf numFmtId="49" fontId="9" fillId="3" borderId="8" xfId="0" applyNumberFormat="1" applyFont="1" applyFill="1" applyBorder="1" applyAlignment="1">
      <alignment wrapText="1"/>
    </xf>
    <xf numFmtId="0" fontId="9" fillId="3" borderId="0" xfId="0" applyFont="1" applyFill="1" applyBorder="1" applyAlignment="1">
      <alignment wrapText="1"/>
    </xf>
    <xf numFmtId="0" fontId="13" fillId="3" borderId="9" xfId="0" applyFont="1" applyFill="1" applyBorder="1" applyAlignment="1">
      <alignment horizontal="right" wrapText="1"/>
    </xf>
    <xf numFmtId="4" fontId="9" fillId="3" borderId="10" xfId="0" applyNumberFormat="1" applyFont="1" applyFill="1" applyBorder="1" applyAlignment="1">
      <alignment vertical="center"/>
    </xf>
    <xf numFmtId="4" fontId="9" fillId="3" borderId="10" xfId="0" applyNumberFormat="1" applyFont="1" applyFill="1" applyBorder="1" applyAlignment="1">
      <alignment vertical="center"/>
    </xf>
    <xf numFmtId="3" fontId="14" fillId="3" borderId="4" xfId="0" applyNumberFormat="1" applyFont="1" applyFill="1" applyBorder="1" applyAlignment="1">
      <alignment wrapText="1"/>
    </xf>
    <xf numFmtId="3" fontId="9" fillId="3" borderId="4" xfId="0" applyNumberFormat="1" applyFont="1" applyFill="1" applyBorder="1" applyAlignment="1">
      <alignment wrapText="1"/>
    </xf>
    <xf numFmtId="0" fontId="9" fillId="4" borderId="11" xfId="0" applyFont="1" applyFill="1" applyBorder="1"/>
    <xf numFmtId="3" fontId="14" fillId="3" borderId="12" xfId="0" applyNumberFormat="1" applyFont="1" applyFill="1" applyBorder="1" applyAlignment="1">
      <alignment wrapText="1"/>
    </xf>
    <xf numFmtId="166" fontId="9" fillId="3" borderId="0" xfId="0" applyNumberFormat="1" applyFont="1" applyFill="1" applyAlignment="1">
      <alignment horizontal="center" vertical="center"/>
    </xf>
    <xf numFmtId="2" fontId="9" fillId="3" borderId="10" xfId="0" applyNumberFormat="1" applyFont="1" applyFill="1" applyBorder="1" applyAlignment="1">
      <alignment vertical="center"/>
    </xf>
    <xf numFmtId="2" fontId="9" fillId="3" borderId="4" xfId="0" applyNumberFormat="1" applyFont="1" applyFill="1" applyBorder="1" applyAlignment="1">
      <alignment vertical="center"/>
    </xf>
    <xf numFmtId="0" fontId="9" fillId="3" borderId="0" xfId="0" applyFont="1" applyFill="1" applyAlignment="1">
      <alignment vertical="center" wrapText="1"/>
    </xf>
    <xf numFmtId="0" fontId="9" fillId="3" borderId="0" xfId="0" applyFont="1" applyFill="1" applyAlignment="1">
      <alignment horizontal="center" vertical="center"/>
    </xf>
    <xf numFmtId="2" fontId="9" fillId="3" borderId="4" xfId="0" applyNumberFormat="1" applyFont="1" applyFill="1" applyBorder="1" applyAlignment="1">
      <alignment horizontal="right"/>
    </xf>
    <xf numFmtId="3" fontId="9" fillId="3" borderId="10" xfId="0" applyNumberFormat="1" applyFont="1" applyFill="1" applyBorder="1" applyAlignment="1">
      <alignment horizontal="right"/>
    </xf>
    <xf numFmtId="0" fontId="9" fillId="3" borderId="0" xfId="0" applyFont="1" applyFill="1" applyBorder="1" applyAlignment="1">
      <alignment wrapText="1"/>
    </xf>
    <xf numFmtId="0" fontId="9" fillId="3" borderId="0" xfId="0" applyFont="1" applyFill="1" applyAlignment="1">
      <alignment wrapText="1"/>
    </xf>
    <xf numFmtId="3" fontId="14" fillId="3" borderId="10" xfId="0" applyNumberFormat="1" applyFont="1" applyFill="1" applyBorder="1" applyAlignment="1">
      <alignment wrapText="1"/>
    </xf>
    <xf numFmtId="0" fontId="15" fillId="0" borderId="0" xfId="0" applyFont="1"/>
    <xf numFmtId="3" fontId="9" fillId="3" borderId="10" xfId="0" applyNumberFormat="1" applyFont="1" applyFill="1" applyBorder="1" applyAlignment="1">
      <alignment wrapText="1"/>
    </xf>
    <xf numFmtId="0" fontId="0" fillId="0" borderId="0" xfId="0" applyFont="1"/>
    <xf numFmtId="49" fontId="9" fillId="3" borderId="13" xfId="0" applyNumberFormat="1" applyFont="1" applyFill="1" applyBorder="1" applyAlignment="1">
      <alignment wrapText="1"/>
    </xf>
    <xf numFmtId="4" fontId="9" fillId="3" borderId="10" xfId="0" applyNumberFormat="1" applyFont="1" applyFill="1" applyBorder="1" applyAlignment="1">
      <alignment vertical="center"/>
    </xf>
    <xf numFmtId="3" fontId="9" fillId="3" borderId="0" xfId="0" applyNumberFormat="1" applyFont="1" applyFill="1" applyBorder="1" applyAlignment="1">
      <alignment wrapText="1"/>
    </xf>
    <xf numFmtId="3" fontId="9" fillId="3" borderId="10" xfId="0" applyNumberFormat="1" applyFont="1" applyFill="1" applyBorder="1" applyAlignment="1">
      <alignment wrapText="1"/>
    </xf>
    <xf numFmtId="0" fontId="9" fillId="3" borderId="10" xfId="0" applyFont="1" applyFill="1" applyBorder="1" applyAlignment="1">
      <alignment vertical="center"/>
    </xf>
    <xf numFmtId="2" fontId="9" fillId="3" borderId="10" xfId="0" applyNumberFormat="1" applyFont="1" applyFill="1" applyBorder="1" applyAlignment="1">
      <alignment horizontal="right"/>
    </xf>
    <xf numFmtId="49" fontId="9" fillId="3" borderId="14" xfId="0" applyNumberFormat="1" applyFont="1" applyFill="1" applyBorder="1" applyAlignment="1">
      <alignment wrapText="1"/>
    </xf>
    <xf numFmtId="4" fontId="9" fillId="3" borderId="7" xfId="0" applyNumberFormat="1" applyFont="1" applyFill="1" applyBorder="1" applyAlignment="1">
      <alignment vertical="center"/>
    </xf>
    <xf numFmtId="3" fontId="9" fillId="3" borderId="1" xfId="0" applyNumberFormat="1" applyFont="1" applyFill="1" applyBorder="1" applyAlignment="1">
      <alignment wrapText="1"/>
    </xf>
    <xf numFmtId="3" fontId="9" fillId="3" borderId="7" xfId="0" applyNumberFormat="1" applyFont="1" applyFill="1" applyBorder="1" applyAlignment="1">
      <alignment wrapText="1"/>
    </xf>
    <xf numFmtId="3" fontId="9" fillId="3" borderId="10" xfId="0" applyNumberFormat="1" applyFont="1" applyFill="1" applyBorder="1" applyAlignment="1">
      <alignment horizontal="right"/>
    </xf>
    <xf numFmtId="2" fontId="9" fillId="3" borderId="7" xfId="0" applyNumberFormat="1" applyFont="1" applyFill="1" applyBorder="1" applyAlignment="1">
      <alignment wrapText="1"/>
    </xf>
    <xf numFmtId="0" fontId="9" fillId="3" borderId="1" xfId="0" applyFont="1" applyFill="1" applyBorder="1" applyAlignment="1">
      <alignment wrapText="1"/>
    </xf>
    <xf numFmtId="0" fontId="13" fillId="3" borderId="15" xfId="0" applyFont="1" applyFill="1" applyBorder="1" applyAlignment="1">
      <alignment horizontal="right" wrapText="1"/>
    </xf>
    <xf numFmtId="4" fontId="16" fillId="3" borderId="7" xfId="0" applyNumberFormat="1" applyFont="1" applyFill="1" applyBorder="1" applyAlignment="1">
      <alignment vertical="center"/>
    </xf>
    <xf numFmtId="4" fontId="9" fillId="3" borderId="7" xfId="0" applyNumberFormat="1" applyFont="1" applyFill="1" applyBorder="1" applyAlignment="1">
      <alignment vertical="center"/>
    </xf>
    <xf numFmtId="3" fontId="9" fillId="3" borderId="7" xfId="0" applyNumberFormat="1" applyFont="1" applyFill="1" applyBorder="1" applyAlignment="1">
      <alignment wrapText="1"/>
    </xf>
    <xf numFmtId="2" fontId="9" fillId="3" borderId="7" xfId="0" applyNumberFormat="1" applyFont="1" applyFill="1" applyBorder="1" applyAlignment="1">
      <alignment horizontal="right"/>
    </xf>
    <xf numFmtId="3" fontId="9" fillId="3" borderId="7" xfId="0" applyNumberFormat="1" applyFont="1" applyFill="1" applyBorder="1" applyAlignment="1">
      <alignment horizontal="right"/>
    </xf>
    <xf numFmtId="0" fontId="9" fillId="3" borderId="12" xfId="0" applyFont="1" applyFill="1" applyBorder="1" applyAlignment="1">
      <alignment wrapText="1"/>
    </xf>
    <xf numFmtId="4" fontId="9" fillId="3" borderId="4" xfId="0" applyNumberFormat="1" applyFont="1" applyFill="1" applyBorder="1" applyAlignment="1">
      <alignment vertical="center"/>
    </xf>
    <xf numFmtId="3" fontId="9" fillId="3" borderId="4" xfId="0" applyNumberFormat="1" applyFont="1" applyFill="1" applyBorder="1" applyAlignment="1">
      <alignment wrapText="1"/>
    </xf>
    <xf numFmtId="0" fontId="9" fillId="3" borderId="5" xfId="0" applyFont="1" applyFill="1" applyBorder="1" applyAlignment="1">
      <alignment horizontal="left" wrapText="1"/>
    </xf>
    <xf numFmtId="0" fontId="12" fillId="0" borderId="6" xfId="0" applyFont="1" applyBorder="1"/>
    <xf numFmtId="166" fontId="2" fillId="6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NSA-PRU-Support@eurocontrol.int" TargetMode="External"/><Relationship Id="rId1" Type="http://schemas.openxmlformats.org/officeDocument/2006/relationships/hyperlink" Target="http://prudata.webfactional.com/wiki/index.php/Minutes_of_en_route_ATFM_delay_per_fligh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NSA-PRU-Support@eurocontrol.int" TargetMode="External"/><Relationship Id="rId1" Type="http://schemas.openxmlformats.org/officeDocument/2006/relationships/hyperlink" Target="http://prudata.webfactional.com/wiki/index.php/Minutes_of_en_route_ATFM_delay_per_fligh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prudata.webfactional.com/wiki/index.php/Minutes_of_en_route_ATFM_delay_per_fligh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B2" sqref="B2"/>
    </sheetView>
  </sheetViews>
  <sheetFormatPr defaultColWidth="17.28515625" defaultRowHeight="15" customHeight="1" x14ac:dyDescent="0.2"/>
  <cols>
    <col min="1" max="1" width="13.140625" customWidth="1"/>
    <col min="2" max="2" width="17.28515625" customWidth="1"/>
    <col min="3" max="3" width="10.42578125" customWidth="1"/>
    <col min="4" max="4" width="12" customWidth="1"/>
    <col min="5" max="5" width="14.85546875" customWidth="1"/>
    <col min="6" max="6" width="13.140625" customWidth="1"/>
    <col min="7" max="7" width="11.85546875" customWidth="1"/>
  </cols>
  <sheetData>
    <row r="1" spans="1:7" ht="12" customHeight="1" x14ac:dyDescent="0.2">
      <c r="A1" s="1" t="s">
        <v>0</v>
      </c>
      <c r="B1" s="2" t="s">
        <v>1</v>
      </c>
      <c r="C1" s="3" t="s">
        <v>2</v>
      </c>
      <c r="D1" s="4">
        <v>42005</v>
      </c>
      <c r="E1" s="6" t="s">
        <v>3</v>
      </c>
      <c r="F1" s="8" t="str">
        <f>HYPERLINK("http://prudata.webfactional.com/wiki/index.php/Minutes_of_en_route_ATFM_delay_per_flight","En route ATFM delay")</f>
        <v>En route ATFM delay</v>
      </c>
      <c r="G1" s="23"/>
    </row>
    <row r="2" spans="1:7" ht="12" customHeight="1" x14ac:dyDescent="0.2">
      <c r="A2" s="10" t="s">
        <v>4</v>
      </c>
      <c r="B2" s="89">
        <v>42422</v>
      </c>
      <c r="C2" s="12" t="s">
        <v>5</v>
      </c>
      <c r="D2" s="26">
        <v>42369</v>
      </c>
      <c r="E2" s="24" t="s">
        <v>6</v>
      </c>
      <c r="F2" s="25" t="str">
        <f>HYPERLINK("mailto:NSA-PRU-Support@eurocontrol.int","NSA-PRU-Support@eurocontrol.int")</f>
        <v>NSA-PRU-Support@eurocontrol.int</v>
      </c>
      <c r="G2" s="27"/>
    </row>
    <row r="3" spans="1:7" ht="12" customHeight="1" x14ac:dyDescent="0.2">
      <c r="A3" s="29"/>
      <c r="B3" s="31"/>
      <c r="C3" s="29"/>
      <c r="D3" s="29"/>
      <c r="E3" s="29"/>
      <c r="F3" s="29"/>
      <c r="G3" s="28"/>
    </row>
    <row r="4" spans="1:7" ht="13.5" customHeight="1" x14ac:dyDescent="0.2">
      <c r="A4" s="32" t="s">
        <v>18</v>
      </c>
      <c r="B4" s="32" t="s">
        <v>17</v>
      </c>
      <c r="D4" s="32" t="s">
        <v>19</v>
      </c>
      <c r="E4" s="32" t="s">
        <v>19</v>
      </c>
      <c r="F4" s="32" t="s">
        <v>19</v>
      </c>
      <c r="G4" s="37" t="s">
        <v>19</v>
      </c>
    </row>
    <row r="5" spans="1:7" ht="12" customHeight="1" x14ac:dyDescent="0.2">
      <c r="A5" s="38" t="s">
        <v>22</v>
      </c>
      <c r="B5" s="20" t="s">
        <v>26</v>
      </c>
      <c r="C5" s="40" t="s">
        <v>27</v>
      </c>
      <c r="D5" s="41" t="s">
        <v>32</v>
      </c>
      <c r="E5" s="41" t="s">
        <v>34</v>
      </c>
      <c r="F5" s="41" t="s">
        <v>35</v>
      </c>
    </row>
    <row r="6" spans="1:7" ht="15" customHeight="1" x14ac:dyDescent="0.2">
      <c r="A6" s="43" t="s">
        <v>36</v>
      </c>
      <c r="B6" s="46">
        <f>D6/C6</f>
        <v>0.76082769037511588</v>
      </c>
      <c r="C6" s="51">
        <v>9242345</v>
      </c>
      <c r="D6" s="49">
        <v>7031832</v>
      </c>
      <c r="E6" s="53">
        <v>0.5</v>
      </c>
      <c r="F6" s="54">
        <f>B6-E6</f>
        <v>0.26082769037511588</v>
      </c>
    </row>
    <row r="7" spans="1:7" ht="12" customHeight="1" x14ac:dyDescent="0.2">
      <c r="A7" s="65" t="s">
        <v>44</v>
      </c>
      <c r="B7" s="66"/>
      <c r="C7" s="67"/>
      <c r="D7" s="68"/>
      <c r="E7" s="53">
        <v>0.5</v>
      </c>
      <c r="F7" s="69"/>
    </row>
    <row r="8" spans="1:7" ht="12" customHeight="1" x14ac:dyDescent="0.2">
      <c r="A8" s="65" t="s">
        <v>51</v>
      </c>
      <c r="B8" s="66"/>
      <c r="C8" s="67"/>
      <c r="D8" s="68"/>
      <c r="E8" s="53">
        <v>0.5</v>
      </c>
      <c r="F8" s="69"/>
    </row>
    <row r="9" spans="1:7" ht="12" customHeight="1" x14ac:dyDescent="0.2">
      <c r="A9" s="65" t="s">
        <v>52</v>
      </c>
      <c r="B9" s="66"/>
      <c r="C9" s="67"/>
      <c r="D9" s="68"/>
      <c r="E9" s="53">
        <v>0.5</v>
      </c>
      <c r="F9" s="69"/>
    </row>
    <row r="10" spans="1:7" ht="12" customHeight="1" x14ac:dyDescent="0.2">
      <c r="A10" s="71" t="s">
        <v>53</v>
      </c>
      <c r="B10" s="72"/>
      <c r="C10" s="73"/>
      <c r="D10" s="74"/>
      <c r="E10" s="76">
        <v>0.5</v>
      </c>
      <c r="F10" s="79" t="s">
        <v>19</v>
      </c>
    </row>
  </sheetData>
  <hyperlinks>
    <hyperlink ref="F1" r:id="rId1" display="http://prudata.webfactional.com/wiki/index.php/Minutes_of_en_route_ATFM_delay_per_flight"/>
    <hyperlink ref="F2" r:id="rId2" display="mailto:NSA-PRU-Support@eurocontrol.int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abSelected="1" workbookViewId="0">
      <pane ySplit="5" topLeftCell="A6" activePane="bottomLeft" state="frozen"/>
      <selection pane="bottomLeft" activeCell="B7" sqref="B7"/>
    </sheetView>
  </sheetViews>
  <sheetFormatPr defaultColWidth="17.28515625" defaultRowHeight="15" customHeight="1" x14ac:dyDescent="0.2"/>
  <cols>
    <col min="1" max="1" width="13.140625" customWidth="1"/>
    <col min="2" max="2" width="17.28515625" customWidth="1"/>
    <col min="3" max="5" width="10.42578125" customWidth="1"/>
    <col min="6" max="6" width="9.28515625" customWidth="1"/>
    <col min="7" max="7" width="9.140625" customWidth="1"/>
  </cols>
  <sheetData>
    <row r="1" spans="1:7" ht="12" customHeight="1" x14ac:dyDescent="0.2">
      <c r="A1" s="1" t="s">
        <v>0</v>
      </c>
      <c r="B1" s="2" t="s">
        <v>1</v>
      </c>
      <c r="C1" s="3" t="s">
        <v>2</v>
      </c>
      <c r="D1" s="5">
        <v>42005</v>
      </c>
      <c r="E1" s="6" t="s">
        <v>3</v>
      </c>
      <c r="F1" s="8" t="str">
        <f>HYPERLINK("http://prudata.webfactional.com/wiki/index.php/Minutes_of_en_route_ATFM_delay_per_flight","En route ATFM delay")</f>
        <v>En route ATFM delay</v>
      </c>
      <c r="G1" s="23"/>
    </row>
    <row r="2" spans="1:7" ht="12" customHeight="1" x14ac:dyDescent="0.2">
      <c r="A2" s="10" t="s">
        <v>4</v>
      </c>
      <c r="B2" s="11">
        <v>42676</v>
      </c>
      <c r="C2" s="12" t="s">
        <v>5</v>
      </c>
      <c r="D2" s="13">
        <v>42643</v>
      </c>
      <c r="E2" s="24" t="s">
        <v>6</v>
      </c>
      <c r="F2" s="25" t="str">
        <f>HYPERLINK("mailto:NSA-PRU-Support@eurocontrol.int","NSA-PRU-Support@eurocontrol.int")</f>
        <v>NSA-PRU-Support@eurocontrol.int</v>
      </c>
      <c r="G2" s="27"/>
    </row>
    <row r="3" spans="1:7" ht="13.5" customHeight="1" x14ac:dyDescent="0.2">
      <c r="A3" s="28"/>
      <c r="B3" s="28"/>
      <c r="C3" s="28"/>
      <c r="D3" s="28"/>
      <c r="E3" s="28"/>
      <c r="F3" s="28"/>
      <c r="G3" s="28"/>
    </row>
    <row r="4" spans="1:7" ht="12" customHeight="1" x14ac:dyDescent="0.2">
      <c r="A4" s="30"/>
      <c r="B4" s="32" t="s">
        <v>17</v>
      </c>
      <c r="C4" s="33"/>
      <c r="D4" s="33"/>
      <c r="E4" s="35" t="s">
        <v>19</v>
      </c>
      <c r="F4" s="87" t="s">
        <v>19</v>
      </c>
      <c r="G4" s="88"/>
    </row>
    <row r="5" spans="1:7" ht="51" customHeight="1" x14ac:dyDescent="0.2">
      <c r="A5" s="20" t="s">
        <v>22</v>
      </c>
      <c r="B5" s="39" t="s">
        <v>24</v>
      </c>
      <c r="C5" s="20" t="s">
        <v>26</v>
      </c>
      <c r="D5" s="40" t="s">
        <v>27</v>
      </c>
      <c r="E5" s="41" t="s">
        <v>32</v>
      </c>
      <c r="F5" s="41" t="s">
        <v>37</v>
      </c>
      <c r="G5" s="41" t="s">
        <v>38</v>
      </c>
    </row>
    <row r="6" spans="1:7" ht="12" customHeight="1" x14ac:dyDescent="0.2">
      <c r="A6" s="44">
        <v>2015</v>
      </c>
      <c r="B6" s="45" t="s">
        <v>39</v>
      </c>
      <c r="C6" s="47">
        <f t="shared" ref="C6:C26" si="0">E6/D6</f>
        <v>0.12040183879635612</v>
      </c>
      <c r="D6" s="48">
        <v>640854</v>
      </c>
      <c r="E6" s="49">
        <v>77160</v>
      </c>
      <c r="F6" s="57"/>
      <c r="G6" s="58">
        <v>0</v>
      </c>
    </row>
    <row r="7" spans="1:7" ht="12" customHeight="1" x14ac:dyDescent="0.2">
      <c r="A7" s="59">
        <v>2015</v>
      </c>
      <c r="B7" s="45" t="s">
        <v>46</v>
      </c>
      <c r="C7" s="46">
        <f t="shared" si="0"/>
        <v>0.14673159780006512</v>
      </c>
      <c r="D7" s="61">
        <v>611109</v>
      </c>
      <c r="E7" s="63">
        <v>89669</v>
      </c>
      <c r="F7" s="70"/>
      <c r="G7" s="58">
        <v>0</v>
      </c>
    </row>
    <row r="8" spans="1:7" ht="12" customHeight="1" x14ac:dyDescent="0.2">
      <c r="A8" s="59">
        <v>2015</v>
      </c>
      <c r="B8" s="45" t="s">
        <v>54</v>
      </c>
      <c r="C8" s="46">
        <f t="shared" si="0"/>
        <v>0.23749428762259642</v>
      </c>
      <c r="D8" s="61">
        <v>711175</v>
      </c>
      <c r="E8" s="63">
        <v>168900</v>
      </c>
      <c r="F8" s="70"/>
      <c r="G8" s="58">
        <v>0</v>
      </c>
    </row>
    <row r="9" spans="1:7" ht="12" customHeight="1" x14ac:dyDescent="0.2">
      <c r="A9" s="59">
        <v>2015</v>
      </c>
      <c r="B9" s="45" t="s">
        <v>55</v>
      </c>
      <c r="C9" s="46">
        <f t="shared" si="0"/>
        <v>0.97899587319799397</v>
      </c>
      <c r="D9" s="63">
        <v>756518</v>
      </c>
      <c r="E9" s="63">
        <v>740628</v>
      </c>
      <c r="F9" s="70"/>
      <c r="G9" s="58">
        <v>0</v>
      </c>
    </row>
    <row r="10" spans="1:7" ht="12" customHeight="1" x14ac:dyDescent="0.2">
      <c r="A10" s="59">
        <v>2015</v>
      </c>
      <c r="B10" s="45" t="s">
        <v>56</v>
      </c>
      <c r="C10" s="46">
        <f t="shared" si="0"/>
        <v>0.66696176690966902</v>
      </c>
      <c r="D10" s="63">
        <v>823449</v>
      </c>
      <c r="E10" s="63">
        <v>549209</v>
      </c>
      <c r="F10" s="70"/>
      <c r="G10" s="58">
        <v>0</v>
      </c>
    </row>
    <row r="11" spans="1:7" ht="12" customHeight="1" x14ac:dyDescent="0.2">
      <c r="A11" s="59">
        <v>2015</v>
      </c>
      <c r="B11" s="45" t="s">
        <v>57</v>
      </c>
      <c r="C11" s="46">
        <f t="shared" si="0"/>
        <v>1.0707737012319023</v>
      </c>
      <c r="D11" s="63">
        <v>865166</v>
      </c>
      <c r="E11" s="63">
        <v>926397</v>
      </c>
      <c r="F11" s="70"/>
      <c r="G11" s="58">
        <v>0</v>
      </c>
    </row>
    <row r="12" spans="1:7" ht="12" customHeight="1" x14ac:dyDescent="0.2">
      <c r="A12" s="59">
        <v>2015</v>
      </c>
      <c r="B12" s="45" t="s">
        <v>58</v>
      </c>
      <c r="C12" s="46">
        <f t="shared" si="0"/>
        <v>1.445123778829468</v>
      </c>
      <c r="D12" s="63">
        <v>904153</v>
      </c>
      <c r="E12" s="63">
        <v>1306613</v>
      </c>
      <c r="F12" s="70"/>
      <c r="G12" s="58">
        <v>0</v>
      </c>
    </row>
    <row r="13" spans="1:7" ht="12" customHeight="1" x14ac:dyDescent="0.2">
      <c r="A13" s="59">
        <v>2015</v>
      </c>
      <c r="B13" s="45" t="s">
        <v>59</v>
      </c>
      <c r="C13" s="46">
        <f t="shared" si="0"/>
        <v>1.442916480257763</v>
      </c>
      <c r="D13" s="63">
        <v>896327</v>
      </c>
      <c r="E13" s="63">
        <v>1293325</v>
      </c>
      <c r="F13" s="70"/>
      <c r="G13" s="58">
        <v>0</v>
      </c>
    </row>
    <row r="14" spans="1:7" ht="12" customHeight="1" x14ac:dyDescent="0.2">
      <c r="A14" s="59">
        <v>2015</v>
      </c>
      <c r="B14" s="45" t="s">
        <v>60</v>
      </c>
      <c r="C14" s="46">
        <f t="shared" si="0"/>
        <v>0.63798971768571888</v>
      </c>
      <c r="D14" s="63">
        <v>867898</v>
      </c>
      <c r="E14" s="63">
        <v>553710</v>
      </c>
      <c r="F14" s="70"/>
      <c r="G14" s="58">
        <v>0</v>
      </c>
    </row>
    <row r="15" spans="1:7" ht="12" customHeight="1" x14ac:dyDescent="0.2">
      <c r="A15" s="59">
        <v>2015</v>
      </c>
      <c r="B15" s="45" t="s">
        <v>61</v>
      </c>
      <c r="C15" s="46">
        <f t="shared" si="0"/>
        <v>0.51267691805188742</v>
      </c>
      <c r="D15" s="63">
        <v>820507</v>
      </c>
      <c r="E15" s="63">
        <v>420655</v>
      </c>
      <c r="F15" s="70"/>
      <c r="G15" s="75">
        <v>1</v>
      </c>
    </row>
    <row r="16" spans="1:7" ht="12" customHeight="1" x14ac:dyDescent="0.2">
      <c r="A16" s="59">
        <v>2015</v>
      </c>
      <c r="B16" s="45" t="s">
        <v>62</v>
      </c>
      <c r="C16" s="46">
        <f t="shared" si="0"/>
        <v>0.3535795895664221</v>
      </c>
      <c r="D16" s="63">
        <v>681377</v>
      </c>
      <c r="E16" s="63">
        <v>240921</v>
      </c>
      <c r="F16" s="70"/>
      <c r="G16" s="75">
        <v>1</v>
      </c>
    </row>
    <row r="17" spans="1:7" ht="12" customHeight="1" x14ac:dyDescent="0.2">
      <c r="A17" s="77">
        <v>2015</v>
      </c>
      <c r="B17" s="78" t="s">
        <v>63</v>
      </c>
      <c r="C17" s="80">
        <f t="shared" si="0"/>
        <v>1.0012548733677606</v>
      </c>
      <c r="D17" s="81">
        <v>663812</v>
      </c>
      <c r="E17" s="81">
        <v>664645</v>
      </c>
      <c r="F17" s="82"/>
      <c r="G17" s="83">
        <v>1</v>
      </c>
    </row>
    <row r="18" spans="1:7" ht="12" customHeight="1" x14ac:dyDescent="0.2">
      <c r="A18" s="84">
        <v>2016</v>
      </c>
      <c r="B18" s="45" t="s">
        <v>64</v>
      </c>
      <c r="C18" s="47">
        <f t="shared" si="0"/>
        <v>0.56400370141887723</v>
      </c>
      <c r="D18" s="49">
        <v>648400</v>
      </c>
      <c r="E18" s="49">
        <v>365700</v>
      </c>
      <c r="F18" s="57">
        <f>E18/D18</f>
        <v>0.56400370141887723</v>
      </c>
      <c r="G18" s="49">
        <v>1</v>
      </c>
    </row>
    <row r="19" spans="1:7" ht="12" customHeight="1" x14ac:dyDescent="0.2">
      <c r="A19" s="59">
        <v>2016</v>
      </c>
      <c r="B19" s="45" t="s">
        <v>65</v>
      </c>
      <c r="C19" s="46">
        <f t="shared" si="0"/>
        <v>0.42222821356216828</v>
      </c>
      <c r="D19" s="63">
        <v>649085</v>
      </c>
      <c r="E19" s="63">
        <v>274062</v>
      </c>
      <c r="F19" s="70">
        <f t="shared" ref="F19:F26" si="1">SUM(E$18:E19)/SUM(D$18:D19)</f>
        <v>0.49307853269980001</v>
      </c>
      <c r="G19" s="63">
        <v>1</v>
      </c>
    </row>
    <row r="20" spans="1:7" ht="12" customHeight="1" x14ac:dyDescent="0.2">
      <c r="A20" s="59">
        <v>2016</v>
      </c>
      <c r="B20" s="45" t="s">
        <v>66</v>
      </c>
      <c r="C20" s="46">
        <f t="shared" si="0"/>
        <v>1.1215678537825005</v>
      </c>
      <c r="D20" s="63">
        <v>724838</v>
      </c>
      <c r="E20" s="63">
        <v>812955</v>
      </c>
      <c r="F20" s="70">
        <f t="shared" si="1"/>
        <v>0.71834073983236113</v>
      </c>
      <c r="G20" s="63">
        <v>1</v>
      </c>
    </row>
    <row r="21" spans="1:7" ht="12" customHeight="1" x14ac:dyDescent="0.2">
      <c r="A21" s="59">
        <v>2016</v>
      </c>
      <c r="B21" s="45" t="s">
        <v>67</v>
      </c>
      <c r="C21" s="46">
        <f t="shared" si="0"/>
        <v>0.62441653895514893</v>
      </c>
      <c r="D21" s="63">
        <v>770617</v>
      </c>
      <c r="E21" s="63">
        <v>481186</v>
      </c>
      <c r="F21" s="70">
        <f t="shared" si="1"/>
        <v>0.69242554440840121</v>
      </c>
      <c r="G21" s="63">
        <v>1</v>
      </c>
    </row>
    <row r="22" spans="1:7" ht="12" customHeight="1" x14ac:dyDescent="0.2">
      <c r="A22" s="59">
        <v>2016</v>
      </c>
      <c r="B22" s="45" t="s">
        <v>68</v>
      </c>
      <c r="C22" s="46">
        <f t="shared" si="0"/>
        <v>1.0561273660820532</v>
      </c>
      <c r="D22" s="63">
        <v>848766</v>
      </c>
      <c r="E22" s="63">
        <v>896405</v>
      </c>
      <c r="F22" s="70">
        <f t="shared" si="1"/>
        <v>0.77719288706996115</v>
      </c>
      <c r="G22" s="63">
        <v>1</v>
      </c>
    </row>
    <row r="23" spans="1:7" ht="12" customHeight="1" x14ac:dyDescent="0.2">
      <c r="A23" s="59">
        <v>2016</v>
      </c>
      <c r="B23" s="45" t="s">
        <v>69</v>
      </c>
      <c r="C23" s="46">
        <f t="shared" si="0"/>
        <v>2.2382217773126452</v>
      </c>
      <c r="D23" s="63">
        <v>879080</v>
      </c>
      <c r="E23" s="63">
        <v>1967576</v>
      </c>
      <c r="F23" s="70">
        <f t="shared" si="1"/>
        <v>1.0612942085734649</v>
      </c>
      <c r="G23" s="63">
        <v>1</v>
      </c>
    </row>
    <row r="24" spans="1:7" ht="12" customHeight="1" x14ac:dyDescent="0.2">
      <c r="A24" s="59">
        <v>2016</v>
      </c>
      <c r="B24" s="45" t="s">
        <v>70</v>
      </c>
      <c r="C24" s="46">
        <f t="shared" si="0"/>
        <v>2.1416886489581417</v>
      </c>
      <c r="D24" s="63">
        <v>929157</v>
      </c>
      <c r="E24" s="63">
        <v>1989965</v>
      </c>
      <c r="F24" s="70">
        <f t="shared" si="1"/>
        <v>1.24548990695866</v>
      </c>
      <c r="G24" s="63">
        <v>1</v>
      </c>
    </row>
    <row r="25" spans="1:7" ht="12" customHeight="1" x14ac:dyDescent="0.2">
      <c r="A25" s="59">
        <v>2016</v>
      </c>
      <c r="B25" s="45" t="s">
        <v>71</v>
      </c>
      <c r="C25" s="46">
        <f t="shared" si="0"/>
        <v>1.2111803794115295</v>
      </c>
      <c r="D25" s="63">
        <v>924906</v>
      </c>
      <c r="E25" s="63">
        <v>1120228</v>
      </c>
      <c r="F25" s="70">
        <f t="shared" si="1"/>
        <v>1.2405120497756104</v>
      </c>
      <c r="G25" s="63">
        <v>1</v>
      </c>
    </row>
    <row r="26" spans="1:7" ht="12" customHeight="1" x14ac:dyDescent="0.2">
      <c r="A26" s="59">
        <v>2016</v>
      </c>
      <c r="B26" s="45" t="s">
        <v>72</v>
      </c>
      <c r="C26" s="46">
        <f t="shared" si="0"/>
        <v>0.96476192809402161</v>
      </c>
      <c r="D26" s="63">
        <v>898006</v>
      </c>
      <c r="E26" s="63">
        <v>866362</v>
      </c>
      <c r="F26" s="70">
        <f t="shared" si="1"/>
        <v>1.2064641739729447</v>
      </c>
      <c r="G26" s="63">
        <v>1</v>
      </c>
    </row>
    <row r="27" spans="1:7" ht="12" customHeight="1" x14ac:dyDescent="0.2">
      <c r="A27" s="59">
        <v>2016</v>
      </c>
      <c r="B27" s="45" t="s">
        <v>73</v>
      </c>
      <c r="C27" s="66"/>
      <c r="D27" s="68"/>
      <c r="E27" s="68"/>
      <c r="F27" s="68"/>
      <c r="G27" s="68"/>
    </row>
    <row r="28" spans="1:7" ht="12" customHeight="1" x14ac:dyDescent="0.2">
      <c r="A28" s="59">
        <v>2016</v>
      </c>
      <c r="B28" s="45" t="s">
        <v>74</v>
      </c>
      <c r="C28" s="66"/>
      <c r="D28" s="68"/>
      <c r="E28" s="68"/>
      <c r="F28" s="68"/>
      <c r="G28" s="68"/>
    </row>
    <row r="29" spans="1:7" ht="12" customHeight="1" x14ac:dyDescent="0.2">
      <c r="A29" s="77">
        <v>2016</v>
      </c>
      <c r="B29" s="78" t="s">
        <v>75</v>
      </c>
      <c r="C29" s="72"/>
      <c r="D29" s="74"/>
      <c r="E29" s="74"/>
      <c r="F29" s="74"/>
      <c r="G29" s="74"/>
    </row>
    <row r="30" spans="1:7" ht="12" customHeight="1" x14ac:dyDescent="0.2">
      <c r="A30" s="84">
        <v>2017</v>
      </c>
      <c r="B30" s="45" t="s">
        <v>76</v>
      </c>
      <c r="C30" s="85"/>
      <c r="D30" s="86"/>
      <c r="E30" s="86"/>
      <c r="F30" s="86"/>
      <c r="G30" s="86"/>
    </row>
    <row r="31" spans="1:7" ht="12" customHeight="1" x14ac:dyDescent="0.2">
      <c r="A31" s="59">
        <v>2017</v>
      </c>
      <c r="B31" s="45" t="s">
        <v>77</v>
      </c>
      <c r="C31" s="66"/>
      <c r="D31" s="68"/>
      <c r="E31" s="68"/>
      <c r="F31" s="68"/>
      <c r="G31" s="68"/>
    </row>
    <row r="32" spans="1:7" ht="12" customHeight="1" x14ac:dyDescent="0.2">
      <c r="A32" s="59">
        <v>2017</v>
      </c>
      <c r="B32" s="45" t="s">
        <v>78</v>
      </c>
      <c r="C32" s="66"/>
      <c r="D32" s="68"/>
      <c r="E32" s="68"/>
      <c r="F32" s="68"/>
      <c r="G32" s="68"/>
    </row>
    <row r="33" spans="1:7" ht="12" customHeight="1" x14ac:dyDescent="0.2">
      <c r="A33" s="59">
        <v>2017</v>
      </c>
      <c r="B33" s="45" t="s">
        <v>79</v>
      </c>
      <c r="C33" s="66"/>
      <c r="D33" s="68"/>
      <c r="E33" s="68"/>
      <c r="F33" s="68"/>
      <c r="G33" s="68"/>
    </row>
    <row r="34" spans="1:7" ht="12" customHeight="1" x14ac:dyDescent="0.2">
      <c r="A34" s="59">
        <v>2017</v>
      </c>
      <c r="B34" s="45" t="s">
        <v>80</v>
      </c>
      <c r="C34" s="66"/>
      <c r="D34" s="68"/>
      <c r="E34" s="68"/>
      <c r="F34" s="68"/>
      <c r="G34" s="68"/>
    </row>
    <row r="35" spans="1:7" ht="12" customHeight="1" x14ac:dyDescent="0.2">
      <c r="A35" s="59">
        <v>2017</v>
      </c>
      <c r="B35" s="45" t="s">
        <v>81</v>
      </c>
      <c r="C35" s="66"/>
      <c r="D35" s="68"/>
      <c r="E35" s="68"/>
      <c r="F35" s="68"/>
      <c r="G35" s="68"/>
    </row>
    <row r="36" spans="1:7" ht="12" customHeight="1" x14ac:dyDescent="0.2">
      <c r="A36" s="59">
        <v>2017</v>
      </c>
      <c r="B36" s="45" t="s">
        <v>82</v>
      </c>
      <c r="C36" s="66"/>
      <c r="D36" s="68"/>
      <c r="E36" s="68"/>
      <c r="F36" s="68"/>
      <c r="G36" s="68"/>
    </row>
    <row r="37" spans="1:7" ht="12" customHeight="1" x14ac:dyDescent="0.2">
      <c r="A37" s="59">
        <v>2017</v>
      </c>
      <c r="B37" s="45" t="s">
        <v>83</v>
      </c>
      <c r="C37" s="66"/>
      <c r="D37" s="68"/>
      <c r="E37" s="68"/>
      <c r="F37" s="68"/>
      <c r="G37" s="68"/>
    </row>
    <row r="38" spans="1:7" ht="12" customHeight="1" x14ac:dyDescent="0.2">
      <c r="A38" s="59">
        <v>2017</v>
      </c>
      <c r="B38" s="45" t="s">
        <v>84</v>
      </c>
      <c r="C38" s="66"/>
      <c r="D38" s="68"/>
      <c r="E38" s="68"/>
      <c r="F38" s="68"/>
      <c r="G38" s="68"/>
    </row>
    <row r="39" spans="1:7" ht="12" customHeight="1" x14ac:dyDescent="0.2">
      <c r="A39" s="59">
        <v>2017</v>
      </c>
      <c r="B39" s="45" t="s">
        <v>85</v>
      </c>
      <c r="C39" s="66"/>
      <c r="D39" s="68"/>
      <c r="E39" s="68"/>
      <c r="F39" s="68"/>
      <c r="G39" s="68"/>
    </row>
    <row r="40" spans="1:7" ht="12" customHeight="1" x14ac:dyDescent="0.2">
      <c r="A40" s="59">
        <v>2017</v>
      </c>
      <c r="B40" s="45" t="s">
        <v>86</v>
      </c>
      <c r="C40" s="66"/>
      <c r="D40" s="68"/>
      <c r="E40" s="68"/>
      <c r="F40" s="68"/>
      <c r="G40" s="68"/>
    </row>
    <row r="41" spans="1:7" ht="12" customHeight="1" x14ac:dyDescent="0.2">
      <c r="A41" s="77">
        <v>2017</v>
      </c>
      <c r="B41" s="78" t="s">
        <v>87</v>
      </c>
      <c r="C41" s="72"/>
      <c r="D41" s="74"/>
      <c r="E41" s="74"/>
      <c r="F41" s="74"/>
      <c r="G41" s="74"/>
    </row>
    <row r="42" spans="1:7" ht="12" customHeight="1" x14ac:dyDescent="0.2">
      <c r="A42" s="84">
        <v>2018</v>
      </c>
      <c r="B42" s="45" t="s">
        <v>88</v>
      </c>
      <c r="C42" s="85"/>
      <c r="D42" s="86"/>
      <c r="E42" s="86"/>
      <c r="F42" s="86"/>
      <c r="G42" s="86"/>
    </row>
    <row r="43" spans="1:7" ht="12" customHeight="1" x14ac:dyDescent="0.2">
      <c r="A43" s="59">
        <v>2018</v>
      </c>
      <c r="B43" s="45" t="s">
        <v>89</v>
      </c>
      <c r="C43" s="66"/>
      <c r="D43" s="68"/>
      <c r="E43" s="68"/>
      <c r="F43" s="68"/>
      <c r="G43" s="68"/>
    </row>
    <row r="44" spans="1:7" ht="12" customHeight="1" x14ac:dyDescent="0.2">
      <c r="A44" s="59">
        <v>2018</v>
      </c>
      <c r="B44" s="45" t="s">
        <v>90</v>
      </c>
      <c r="C44" s="66"/>
      <c r="D44" s="68"/>
      <c r="E44" s="68"/>
      <c r="F44" s="68"/>
      <c r="G44" s="68"/>
    </row>
    <row r="45" spans="1:7" ht="12" customHeight="1" x14ac:dyDescent="0.2">
      <c r="A45" s="59">
        <v>2018</v>
      </c>
      <c r="B45" s="45" t="s">
        <v>91</v>
      </c>
      <c r="C45" s="66"/>
      <c r="D45" s="68"/>
      <c r="E45" s="68"/>
      <c r="F45" s="68"/>
      <c r="G45" s="68"/>
    </row>
    <row r="46" spans="1:7" ht="12" customHeight="1" x14ac:dyDescent="0.2">
      <c r="A46" s="59">
        <v>2018</v>
      </c>
      <c r="B46" s="45" t="s">
        <v>92</v>
      </c>
      <c r="C46" s="66"/>
      <c r="D46" s="68"/>
      <c r="E46" s="68"/>
      <c r="F46" s="68"/>
      <c r="G46" s="68"/>
    </row>
    <row r="47" spans="1:7" ht="12" customHeight="1" x14ac:dyDescent="0.2">
      <c r="A47" s="59">
        <v>2018</v>
      </c>
      <c r="B47" s="45" t="s">
        <v>93</v>
      </c>
      <c r="C47" s="66"/>
      <c r="D47" s="68"/>
      <c r="E47" s="68"/>
      <c r="F47" s="68"/>
      <c r="G47" s="68"/>
    </row>
    <row r="48" spans="1:7" ht="12" customHeight="1" x14ac:dyDescent="0.2">
      <c r="A48" s="59">
        <v>2018</v>
      </c>
      <c r="B48" s="45" t="s">
        <v>94</v>
      </c>
      <c r="C48" s="66"/>
      <c r="D48" s="68"/>
      <c r="E48" s="68"/>
      <c r="F48" s="68"/>
      <c r="G48" s="68"/>
    </row>
    <row r="49" spans="1:7" ht="12" customHeight="1" x14ac:dyDescent="0.2">
      <c r="A49" s="59">
        <v>2018</v>
      </c>
      <c r="B49" s="45" t="s">
        <v>95</v>
      </c>
      <c r="C49" s="66"/>
      <c r="D49" s="68"/>
      <c r="E49" s="68"/>
      <c r="F49" s="68"/>
      <c r="G49" s="68"/>
    </row>
    <row r="50" spans="1:7" ht="12" customHeight="1" x14ac:dyDescent="0.2">
      <c r="A50" s="59">
        <v>2018</v>
      </c>
      <c r="B50" s="45" t="s">
        <v>96</v>
      </c>
      <c r="C50" s="66"/>
      <c r="D50" s="68"/>
      <c r="E50" s="68"/>
      <c r="F50" s="68"/>
      <c r="G50" s="68"/>
    </row>
    <row r="51" spans="1:7" ht="12" customHeight="1" x14ac:dyDescent="0.2">
      <c r="A51" s="59">
        <v>2018</v>
      </c>
      <c r="B51" s="45" t="s">
        <v>97</v>
      </c>
      <c r="C51" s="66"/>
      <c r="D51" s="68"/>
      <c r="E51" s="68"/>
      <c r="F51" s="68"/>
      <c r="G51" s="68"/>
    </row>
    <row r="52" spans="1:7" ht="12" customHeight="1" x14ac:dyDescent="0.2">
      <c r="A52" s="59">
        <v>2018</v>
      </c>
      <c r="B52" s="45" t="s">
        <v>98</v>
      </c>
      <c r="C52" s="66"/>
      <c r="D52" s="68"/>
      <c r="E52" s="68"/>
      <c r="F52" s="68"/>
      <c r="G52" s="68"/>
    </row>
    <row r="53" spans="1:7" ht="12" customHeight="1" x14ac:dyDescent="0.2">
      <c r="A53" s="77">
        <v>2018</v>
      </c>
      <c r="B53" s="78" t="s">
        <v>99</v>
      </c>
      <c r="C53" s="72"/>
      <c r="D53" s="74"/>
      <c r="E53" s="74"/>
      <c r="F53" s="74"/>
      <c r="G53" s="74"/>
    </row>
    <row r="54" spans="1:7" ht="12" customHeight="1" x14ac:dyDescent="0.2">
      <c r="A54" s="84">
        <v>2019</v>
      </c>
      <c r="B54" s="45" t="s">
        <v>100</v>
      </c>
      <c r="C54" s="85"/>
      <c r="D54" s="86"/>
      <c r="E54" s="86"/>
      <c r="F54" s="86"/>
      <c r="G54" s="86"/>
    </row>
    <row r="55" spans="1:7" ht="12" customHeight="1" x14ac:dyDescent="0.2">
      <c r="A55" s="59">
        <v>2019</v>
      </c>
      <c r="B55" s="45" t="s">
        <v>101</v>
      </c>
      <c r="C55" s="66"/>
      <c r="D55" s="68"/>
      <c r="E55" s="68"/>
      <c r="F55" s="68"/>
      <c r="G55" s="68"/>
    </row>
    <row r="56" spans="1:7" ht="12" customHeight="1" x14ac:dyDescent="0.2">
      <c r="A56" s="59">
        <v>2019</v>
      </c>
      <c r="B56" s="45" t="s">
        <v>102</v>
      </c>
      <c r="C56" s="66"/>
      <c r="D56" s="68"/>
      <c r="E56" s="68"/>
      <c r="F56" s="68"/>
      <c r="G56" s="68"/>
    </row>
    <row r="57" spans="1:7" ht="12" customHeight="1" x14ac:dyDescent="0.2">
      <c r="A57" s="59">
        <v>2019</v>
      </c>
      <c r="B57" s="45" t="s">
        <v>103</v>
      </c>
      <c r="C57" s="66"/>
      <c r="D57" s="68"/>
      <c r="E57" s="68"/>
      <c r="F57" s="68"/>
      <c r="G57" s="68"/>
    </row>
    <row r="58" spans="1:7" ht="12" customHeight="1" x14ac:dyDescent="0.2">
      <c r="A58" s="59">
        <v>2019</v>
      </c>
      <c r="B58" s="45" t="s">
        <v>104</v>
      </c>
      <c r="C58" s="66"/>
      <c r="D58" s="68"/>
      <c r="E58" s="68"/>
      <c r="F58" s="68"/>
      <c r="G58" s="68"/>
    </row>
    <row r="59" spans="1:7" ht="12" customHeight="1" x14ac:dyDescent="0.2">
      <c r="A59" s="59">
        <v>2019</v>
      </c>
      <c r="B59" s="45" t="s">
        <v>105</v>
      </c>
      <c r="C59" s="66"/>
      <c r="D59" s="68"/>
      <c r="E59" s="68"/>
      <c r="F59" s="68"/>
      <c r="G59" s="68"/>
    </row>
    <row r="60" spans="1:7" ht="12" customHeight="1" x14ac:dyDescent="0.2">
      <c r="A60" s="59">
        <v>2019</v>
      </c>
      <c r="B60" s="45" t="s">
        <v>106</v>
      </c>
      <c r="C60" s="66"/>
      <c r="D60" s="68"/>
      <c r="E60" s="68"/>
      <c r="F60" s="68"/>
      <c r="G60" s="68"/>
    </row>
    <row r="61" spans="1:7" ht="12" customHeight="1" x14ac:dyDescent="0.2">
      <c r="A61" s="59">
        <v>2019</v>
      </c>
      <c r="B61" s="45" t="s">
        <v>107</v>
      </c>
      <c r="C61" s="66"/>
      <c r="D61" s="68"/>
      <c r="E61" s="68"/>
      <c r="F61" s="68"/>
      <c r="G61" s="68"/>
    </row>
    <row r="62" spans="1:7" ht="12" customHeight="1" x14ac:dyDescent="0.2">
      <c r="A62" s="59">
        <v>2019</v>
      </c>
      <c r="B62" s="45" t="s">
        <v>108</v>
      </c>
      <c r="C62" s="66"/>
      <c r="D62" s="68"/>
      <c r="E62" s="68"/>
      <c r="F62" s="68"/>
      <c r="G62" s="68"/>
    </row>
    <row r="63" spans="1:7" ht="12" customHeight="1" x14ac:dyDescent="0.2">
      <c r="A63" s="59">
        <v>2019</v>
      </c>
      <c r="B63" s="45" t="s">
        <v>109</v>
      </c>
      <c r="C63" s="66"/>
      <c r="D63" s="68"/>
      <c r="E63" s="68"/>
      <c r="F63" s="68"/>
      <c r="G63" s="68"/>
    </row>
    <row r="64" spans="1:7" ht="12" customHeight="1" x14ac:dyDescent="0.2">
      <c r="A64" s="59">
        <v>2019</v>
      </c>
      <c r="B64" s="45" t="s">
        <v>110</v>
      </c>
      <c r="C64" s="66"/>
      <c r="D64" s="68"/>
      <c r="E64" s="68"/>
      <c r="F64" s="68"/>
      <c r="G64" s="68"/>
    </row>
    <row r="65" spans="1:7" ht="12" customHeight="1" x14ac:dyDescent="0.2">
      <c r="A65" s="77">
        <v>2019</v>
      </c>
      <c r="B65" s="78" t="s">
        <v>111</v>
      </c>
      <c r="C65" s="72"/>
      <c r="D65" s="74"/>
      <c r="E65" s="74"/>
      <c r="F65" s="74"/>
      <c r="G65" s="74"/>
    </row>
  </sheetData>
  <mergeCells count="1">
    <mergeCell ref="F4:G4"/>
  </mergeCells>
  <hyperlinks>
    <hyperlink ref="F1" r:id="rId1" display="http://prudata.webfactional.com/wiki/index.php/Minutes_of_en_route_ATFM_delay_per_flight"/>
    <hyperlink ref="F2" r:id="rId2" display="mailto:NSA-PRU-Support@eurocontrol.int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/>
  </sheetViews>
  <sheetFormatPr defaultColWidth="17.28515625" defaultRowHeight="15" customHeight="1" x14ac:dyDescent="0.2"/>
  <cols>
    <col min="1" max="1" width="16.5703125" customWidth="1"/>
    <col min="2" max="2" width="15.85546875" customWidth="1"/>
    <col min="3" max="4" width="10.42578125" customWidth="1"/>
    <col min="5" max="5" width="12.28515625" customWidth="1"/>
    <col min="6" max="6" width="11" customWidth="1"/>
  </cols>
  <sheetData>
    <row r="1" spans="1:6" ht="12.75" customHeight="1" x14ac:dyDescent="0.2">
      <c r="A1" s="1" t="s">
        <v>0</v>
      </c>
      <c r="B1" s="2" t="s">
        <v>1</v>
      </c>
      <c r="C1" s="3" t="s">
        <v>2</v>
      </c>
      <c r="D1" s="5">
        <v>42370</v>
      </c>
      <c r="E1" s="7" t="s">
        <v>3</v>
      </c>
      <c r="F1" s="9" t="str">
        <f>HYPERLINK("http://prudata.webfactional.com/wiki/index.php/Minutes_of_en_route_ATFM_delay_per_flight","En route ATFM delay")</f>
        <v>En route ATFM delay</v>
      </c>
    </row>
    <row r="2" spans="1:6" ht="12.75" customHeight="1" x14ac:dyDescent="0.2">
      <c r="A2" s="10" t="s">
        <v>4</v>
      </c>
      <c r="B2" s="11">
        <v>42676</v>
      </c>
      <c r="C2" s="12" t="s">
        <v>5</v>
      </c>
      <c r="D2" s="13">
        <v>42643</v>
      </c>
      <c r="E2" s="14" t="s">
        <v>6</v>
      </c>
      <c r="F2" s="15" t="s">
        <v>7</v>
      </c>
    </row>
    <row r="3" spans="1:6" ht="12.75" customHeight="1" x14ac:dyDescent="0.2">
      <c r="A3" s="16"/>
      <c r="B3" s="16"/>
      <c r="C3" s="16"/>
      <c r="D3" s="16"/>
      <c r="E3" s="16"/>
      <c r="F3" s="16"/>
    </row>
    <row r="4" spans="1:6" ht="13.5" customHeight="1" x14ac:dyDescent="0.2">
      <c r="A4" s="17" t="s">
        <v>8</v>
      </c>
      <c r="B4" s="18" t="s">
        <v>9</v>
      </c>
      <c r="C4" s="18" t="s">
        <v>10</v>
      </c>
      <c r="D4" s="19"/>
      <c r="E4" s="19"/>
      <c r="F4" s="19"/>
    </row>
    <row r="5" spans="1:6" ht="25.5" customHeight="1" x14ac:dyDescent="0.2">
      <c r="A5" s="20" t="s">
        <v>11</v>
      </c>
      <c r="B5" s="20" t="s">
        <v>12</v>
      </c>
      <c r="C5" s="20" t="s">
        <v>13</v>
      </c>
      <c r="D5" s="20" t="s">
        <v>14</v>
      </c>
      <c r="E5" s="20" t="s">
        <v>15</v>
      </c>
      <c r="F5" s="20" t="s">
        <v>16</v>
      </c>
    </row>
    <row r="6" spans="1:6" ht="12.75" customHeight="1" x14ac:dyDescent="0.2">
      <c r="A6" s="21" t="s">
        <v>17</v>
      </c>
      <c r="B6" s="22">
        <v>0.5</v>
      </c>
      <c r="C6" s="34">
        <v>7272855</v>
      </c>
      <c r="D6" s="34">
        <v>8774439</v>
      </c>
      <c r="E6" s="36">
        <f t="shared" ref="E6:E15" si="0">D6/C6</f>
        <v>1.2064641739729447</v>
      </c>
      <c r="F6" s="36">
        <f t="shared" ref="F6:F15" si="1">E6-B6</f>
        <v>0.7064641739729447</v>
      </c>
    </row>
    <row r="7" spans="1:6" ht="12.75" customHeight="1" x14ac:dyDescent="0.2">
      <c r="A7" s="21" t="s">
        <v>20</v>
      </c>
      <c r="B7" s="36">
        <v>0.21</v>
      </c>
      <c r="C7" s="34">
        <v>645078</v>
      </c>
      <c r="D7" s="34">
        <v>283820</v>
      </c>
      <c r="E7" s="36">
        <f t="shared" si="0"/>
        <v>0.43997780113412643</v>
      </c>
      <c r="F7" s="36">
        <f t="shared" si="1"/>
        <v>0.22997780113412644</v>
      </c>
    </row>
    <row r="8" spans="1:6" ht="12.75" customHeight="1" x14ac:dyDescent="0.2">
      <c r="A8" s="21" t="s">
        <v>21</v>
      </c>
      <c r="B8" s="36">
        <v>0.36</v>
      </c>
      <c r="C8" s="34">
        <v>1860871</v>
      </c>
      <c r="D8" s="34">
        <v>307996</v>
      </c>
      <c r="E8" s="36">
        <f t="shared" si="0"/>
        <v>0.16551174154468526</v>
      </c>
      <c r="F8" s="36">
        <f t="shared" si="1"/>
        <v>-0.19448825845531473</v>
      </c>
    </row>
    <row r="9" spans="1:6" ht="12.75" customHeight="1" x14ac:dyDescent="0.2">
      <c r="A9" s="21" t="s">
        <v>23</v>
      </c>
      <c r="B9" s="36">
        <v>0.03</v>
      </c>
      <c r="C9" s="34">
        <v>696999</v>
      </c>
      <c r="D9" s="34">
        <v>5120</v>
      </c>
      <c r="E9" s="36">
        <f t="shared" si="0"/>
        <v>7.3457781144592744E-3</v>
      </c>
      <c r="F9" s="36">
        <f t="shared" si="1"/>
        <v>-2.2654221885540726E-2</v>
      </c>
    </row>
    <row r="10" spans="1:6" ht="12.75" customHeight="1" x14ac:dyDescent="0.2">
      <c r="A10" s="21" t="s">
        <v>25</v>
      </c>
      <c r="B10" s="36">
        <v>0.1</v>
      </c>
      <c r="C10" s="34">
        <v>781846</v>
      </c>
      <c r="D10" s="34">
        <v>50835</v>
      </c>
      <c r="E10" s="36">
        <f t="shared" si="0"/>
        <v>6.5019198154112195E-2</v>
      </c>
      <c r="F10" s="36">
        <f t="shared" si="1"/>
        <v>-3.498080184588781E-2</v>
      </c>
    </row>
    <row r="11" spans="1:6" ht="12.75" customHeight="1" x14ac:dyDescent="0.2">
      <c r="A11" s="21" t="s">
        <v>28</v>
      </c>
      <c r="B11" s="36">
        <v>0.28999999999999998</v>
      </c>
      <c r="C11" s="34">
        <v>1592508</v>
      </c>
      <c r="D11" s="34">
        <v>182460</v>
      </c>
      <c r="E11" s="36">
        <f t="shared" si="0"/>
        <v>0.11457399272091569</v>
      </c>
      <c r="F11" s="36">
        <f t="shared" si="1"/>
        <v>-0.17542600727908431</v>
      </c>
    </row>
    <row r="12" spans="1:6" ht="12.75" customHeight="1" x14ac:dyDescent="0.2">
      <c r="A12" s="21" t="s">
        <v>29</v>
      </c>
      <c r="B12" s="36">
        <v>0.49</v>
      </c>
      <c r="C12" s="34">
        <v>4480431</v>
      </c>
      <c r="D12" s="34">
        <v>6229906</v>
      </c>
      <c r="E12" s="36">
        <f t="shared" si="0"/>
        <v>1.3904702471704173</v>
      </c>
      <c r="F12" s="36">
        <f t="shared" si="1"/>
        <v>0.90047024717041735</v>
      </c>
    </row>
    <row r="13" spans="1:6" ht="12.75" customHeight="1" x14ac:dyDescent="0.2">
      <c r="A13" s="21" t="s">
        <v>30</v>
      </c>
      <c r="B13" s="36">
        <v>0.12</v>
      </c>
      <c r="C13" s="34">
        <v>759174</v>
      </c>
      <c r="D13" s="34">
        <v>83757</v>
      </c>
      <c r="E13" s="36">
        <f t="shared" si="0"/>
        <v>0.11032648641813339</v>
      </c>
      <c r="F13" s="36">
        <f t="shared" si="1"/>
        <v>-9.6735135818666051E-3</v>
      </c>
    </row>
    <row r="14" spans="1:6" ht="12.75" customHeight="1" x14ac:dyDescent="0.2">
      <c r="A14" s="21" t="s">
        <v>31</v>
      </c>
      <c r="B14" s="36">
        <v>0.3</v>
      </c>
      <c r="C14" s="34">
        <v>1486128</v>
      </c>
      <c r="D14" s="34">
        <v>862633</v>
      </c>
      <c r="E14" s="36">
        <f t="shared" si="0"/>
        <v>0.58045673051042712</v>
      </c>
      <c r="F14" s="36">
        <f t="shared" si="1"/>
        <v>0.28045673051042713</v>
      </c>
    </row>
    <row r="15" spans="1:6" ht="12.75" customHeight="1" x14ac:dyDescent="0.2">
      <c r="A15" s="42" t="s">
        <v>33</v>
      </c>
      <c r="B15" s="36">
        <v>0.26</v>
      </c>
      <c r="C15" s="34">
        <v>1898308</v>
      </c>
      <c r="D15" s="34">
        <v>767912</v>
      </c>
      <c r="E15" s="36">
        <f t="shared" si="0"/>
        <v>0.40452445019459432</v>
      </c>
      <c r="F15" s="36">
        <f t="shared" si="1"/>
        <v>0.14452445019459431</v>
      </c>
    </row>
  </sheetData>
  <hyperlinks>
    <hyperlink ref="F1" r:id="rId1" display="http://prudata.webfactional.com/wiki/index.php/Minutes_of_en_route_ATFM_delay_per_flight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/>
  </sheetViews>
  <sheetFormatPr defaultColWidth="17.28515625" defaultRowHeight="15" customHeight="1" x14ac:dyDescent="0.2"/>
  <cols>
    <col min="1" max="1" width="10.5703125" customWidth="1"/>
    <col min="2" max="2" width="18.140625" customWidth="1"/>
    <col min="3" max="3" width="8" customWidth="1"/>
    <col min="4" max="4" width="140.7109375" customWidth="1"/>
  </cols>
  <sheetData>
    <row r="1" spans="1:4" ht="12" customHeight="1" x14ac:dyDescent="0.2">
      <c r="A1" s="50" t="s">
        <v>40</v>
      </c>
      <c r="B1" s="50" t="s">
        <v>41</v>
      </c>
      <c r="C1" s="50" t="s">
        <v>42</v>
      </c>
      <c r="D1" s="50" t="s">
        <v>43</v>
      </c>
    </row>
    <row r="2" spans="1:4" ht="12.75" customHeight="1" x14ac:dyDescent="0.2">
      <c r="A2" s="52">
        <v>42478</v>
      </c>
      <c r="B2" s="55" t="s">
        <v>31</v>
      </c>
      <c r="C2" s="56">
        <v>2015</v>
      </c>
      <c r="D2" s="60" t="s">
        <v>45</v>
      </c>
    </row>
    <row r="3" spans="1:4" ht="12" customHeight="1" x14ac:dyDescent="0.2">
      <c r="A3" s="52">
        <v>42583</v>
      </c>
      <c r="B3" s="55" t="s">
        <v>47</v>
      </c>
      <c r="C3" s="56">
        <v>2016</v>
      </c>
      <c r="D3" s="60" t="s">
        <v>48</v>
      </c>
    </row>
    <row r="4" spans="1:4" ht="12" customHeight="1" x14ac:dyDescent="0.2">
      <c r="A4" s="52">
        <v>42675</v>
      </c>
      <c r="B4" s="55" t="s">
        <v>47</v>
      </c>
      <c r="C4" s="56" t="s">
        <v>49</v>
      </c>
      <c r="D4" s="60" t="s">
        <v>50</v>
      </c>
    </row>
    <row r="5" spans="1:4" ht="15.75" customHeight="1" x14ac:dyDescent="0.2">
      <c r="A5" s="62"/>
      <c r="B5" s="62"/>
      <c r="C5" s="62"/>
      <c r="D5" s="62"/>
    </row>
    <row r="6" spans="1:4" ht="15.75" customHeight="1" x14ac:dyDescent="0.2">
      <c r="A6" s="62"/>
      <c r="B6" s="62"/>
      <c r="C6" s="62"/>
      <c r="D6" s="62"/>
    </row>
    <row r="7" spans="1:4" ht="15.75" customHeight="1" x14ac:dyDescent="0.2">
      <c r="A7" s="62"/>
      <c r="B7" s="62"/>
      <c r="C7" s="62"/>
      <c r="D7" s="62"/>
    </row>
    <row r="8" spans="1:4" ht="15.75" customHeight="1" x14ac:dyDescent="0.2">
      <c r="A8" s="62"/>
      <c r="B8" s="62"/>
      <c r="C8" s="62"/>
      <c r="D8" s="62"/>
    </row>
    <row r="9" spans="1:4" ht="15.75" customHeight="1" x14ac:dyDescent="0.2">
      <c r="A9" s="62"/>
      <c r="B9" s="62"/>
      <c r="C9" s="62"/>
      <c r="D9" s="62"/>
    </row>
    <row r="10" spans="1:4" ht="15.75" customHeight="1" x14ac:dyDescent="0.2">
      <c r="A10" s="62"/>
      <c r="B10" s="62"/>
      <c r="C10" s="62"/>
      <c r="D10" s="62"/>
    </row>
    <row r="11" spans="1:4" ht="15.75" customHeight="1" x14ac:dyDescent="0.2">
      <c r="A11" s="62"/>
      <c r="B11" s="62"/>
      <c r="C11" s="62"/>
      <c r="D11" s="62"/>
    </row>
    <row r="12" spans="1:4" ht="15.75" customHeight="1" x14ac:dyDescent="0.2">
      <c r="A12" s="62"/>
      <c r="B12" s="62"/>
      <c r="C12" s="62"/>
      <c r="D12" s="62"/>
    </row>
    <row r="13" spans="1:4" ht="12.75" customHeight="1" x14ac:dyDescent="0.2">
      <c r="A13" s="64"/>
      <c r="B13" s="64"/>
      <c r="C13" s="64"/>
      <c r="D13" s="64"/>
    </row>
    <row r="14" spans="1:4" ht="12.75" customHeight="1" x14ac:dyDescent="0.2">
      <c r="A14" s="64"/>
      <c r="B14" s="64"/>
      <c r="C14" s="64"/>
      <c r="D14" s="64"/>
    </row>
    <row r="15" spans="1:4" ht="12.75" customHeight="1" x14ac:dyDescent="0.2">
      <c r="A15" s="64"/>
      <c r="B15" s="64"/>
      <c r="C15" s="64"/>
      <c r="D15" s="64"/>
    </row>
    <row r="16" spans="1:4" ht="12.75" customHeight="1" x14ac:dyDescent="0.2">
      <c r="A16" s="64"/>
      <c r="B16" s="64"/>
      <c r="C16" s="64"/>
      <c r="D16" s="64"/>
    </row>
    <row r="17" spans="1:4" ht="12.75" customHeight="1" x14ac:dyDescent="0.2">
      <c r="A17" s="64"/>
      <c r="B17" s="64"/>
      <c r="C17" s="64"/>
      <c r="D17" s="64"/>
    </row>
    <row r="18" spans="1:4" ht="12.75" customHeight="1" x14ac:dyDescent="0.2">
      <c r="A18" s="64"/>
      <c r="B18" s="64"/>
      <c r="C18" s="64"/>
      <c r="D18" s="64"/>
    </row>
    <row r="19" spans="1:4" ht="12.75" customHeight="1" x14ac:dyDescent="0.2">
      <c r="A19" s="64"/>
      <c r="B19" s="64"/>
      <c r="C19" s="64"/>
      <c r="D19" s="64"/>
    </row>
    <row r="20" spans="1:4" ht="12.75" customHeight="1" x14ac:dyDescent="0.2">
      <c r="A20" s="64"/>
      <c r="B20" s="64"/>
      <c r="C20" s="64"/>
      <c r="D20" s="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ERT_ATFM_YY</vt:lpstr>
      <vt:lpstr>ERT_ATFM_MM</vt:lpstr>
      <vt:lpstr>ERT_ATFM_LOC</vt:lpstr>
      <vt:lpstr>Change 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2016-12-14T10:19:44Z</dcterms:modified>
</cp:coreProperties>
</file>