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0\"/>
    </mc:Choice>
  </mc:AlternateContent>
  <bookViews>
    <workbookView xWindow="0" yWindow="0" windowWidth="25200" windowHeight="12435"/>
  </bookViews>
  <sheets>
    <sheet name="APT_ATFM_ADH_LOC" sheetId="1" r:id="rId1"/>
    <sheet name="APT_ATFM_ADH_APT" sheetId="2" r:id="rId2"/>
    <sheet name="Change Log" sheetId="3" r:id="rId3"/>
  </sheets>
  <calcPr calcId="162913"/>
  <pivotCaches>
    <pivotCache cacheId="3" r:id="rId4"/>
  </pivotCaches>
</workbook>
</file>

<file path=xl/calcChain.xml><?xml version="1.0" encoding="utf-8"?>
<calcChain xmlns="http://schemas.openxmlformats.org/spreadsheetml/2006/main">
  <c r="E30" i="1" l="1"/>
  <c r="E7" i="1"/>
  <c r="D166" i="2"/>
  <c r="D165" i="2"/>
  <c r="D164" i="2"/>
  <c r="D163" i="2"/>
  <c r="D162" i="2"/>
  <c r="D161" i="2"/>
  <c r="D159" i="2"/>
  <c r="D157" i="2"/>
  <c r="D156" i="2"/>
  <c r="D155" i="2"/>
  <c r="D154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7" i="2"/>
  <c r="D136" i="2"/>
  <c r="D135" i="2"/>
  <c r="D134" i="2"/>
  <c r="D133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F1" i="2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F1" i="1"/>
</calcChain>
</file>

<file path=xl/sharedStrings.xml><?xml version="1.0" encoding="utf-8"?>
<sst xmlns="http://schemas.openxmlformats.org/spreadsheetml/2006/main" count="544" uniqueCount="368">
  <si>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</si>
  <si>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</si>
  <si>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</si>
  <si>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</si>
  <si>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</si>
  <si>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</si>
  <si>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</si>
  <si>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</si>
  <si>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</si>
  <si>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JAN-SEP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</si>
  <si>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</si>
  <si>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</si>
  <si>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</si>
  <si>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</si>
  <si>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</si>
  <si>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</si>
  <si>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</si>
  <si>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</si>
  <si>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</si>
  <si>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</si>
  <si>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</si>
  <si>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</si>
  <si>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</si>
  <si>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</si>
  <si>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</si>
  <si>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</si>
  <si>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</si>
  <si>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</si>
  <si>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</si>
  <si>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</si>
  <si>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</si>
  <si>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</si>
  <si>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</si>
  <si>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</si>
  <si>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</si>
  <si>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</si>
  <si>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</si>
  <si>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</si>
  <si>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United Kingdom</t>
  </si>
  <si>
    <t>Apt. name</t>
  </si>
  <si>
    <t>ICAO</t>
  </si>
  <si>
    <t>Agen-La Garenne (LFBA)</t>
  </si>
  <si>
    <t>LFBA</t>
  </si>
  <si>
    <t>Ajaccio-Napoléon-Bonaparte (LFKJ)</t>
  </si>
  <si>
    <t>LFKJ</t>
  </si>
  <si>
    <t>Albert-Bray (LFAQ)</t>
  </si>
  <si>
    <t>LFAQ</t>
  </si>
  <si>
    <t>Alicante (LEAL)</t>
  </si>
  <si>
    <t>LEAL</t>
  </si>
  <si>
    <t>Amsterdam/ Schiphol (EHAM)</t>
  </si>
  <si>
    <t>EHAM</t>
  </si>
  <si>
    <t>Annecy-Meythet (LFLP)</t>
  </si>
  <si>
    <t>LFLP</t>
  </si>
  <si>
    <t>Athens (LGAV)</t>
  </si>
  <si>
    <t>LGAV</t>
  </si>
  <si>
    <t>Avignon-Caumont (LFMV)</t>
  </si>
  <si>
    <t>LFMV</t>
  </si>
  <si>
    <t>Bâle-Mulhouse (LFSB)</t>
  </si>
  <si>
    <t>LFSB</t>
  </si>
  <si>
    <t>Barcelona (LEBL)</t>
  </si>
  <si>
    <t>LEBL</t>
  </si>
  <si>
    <t>Bastia-Poretta (LFKB)</t>
  </si>
  <si>
    <t>LFKB</t>
  </si>
  <si>
    <t>Beauvais-Tillé (LFOB)</t>
  </si>
  <si>
    <t>LFOB</t>
  </si>
  <si>
    <t>Bergamo (LIME)</t>
  </si>
  <si>
    <t>LIME</t>
  </si>
  <si>
    <t>Bergen (ENBR)</t>
  </si>
  <si>
    <t>ENBR</t>
  </si>
  <si>
    <t>Bergerac-Roumanière (LFBE)</t>
  </si>
  <si>
    <t>LFBE</t>
  </si>
  <si>
    <t>Berlin/ Schoenefeld (EDDB)</t>
  </si>
  <si>
    <t>EDDB</t>
  </si>
  <si>
    <t>Berlin/ Tegel (EDDT)</t>
  </si>
  <si>
    <t>EDDT</t>
  </si>
  <si>
    <t>Béziers-Vias (LFMU)</t>
  </si>
  <si>
    <t>LFMU</t>
  </si>
  <si>
    <t>Biarritz-Bayonne-Anglet (LFBZ)</t>
  </si>
  <si>
    <t>LFBZ</t>
  </si>
  <si>
    <t>Biggin Hill (EGKB)</t>
  </si>
  <si>
    <t>EGKB</t>
  </si>
  <si>
    <t>Birmingham (EGBB)</t>
  </si>
  <si>
    <t>EGBB</t>
  </si>
  <si>
    <t>Bordeaux-Mérignac (LFBD)</t>
  </si>
  <si>
    <t>LFBD</t>
  </si>
  <si>
    <t>Bremen (EDDW)</t>
  </si>
  <si>
    <t>EDDW</t>
  </si>
  <si>
    <t>Brest-Bretagne (LFRB)</t>
  </si>
  <si>
    <t>LFRB</t>
  </si>
  <si>
    <t>Brive-Souillac (LFSL)</t>
  </si>
  <si>
    <t>LFSL</t>
  </si>
  <si>
    <t>Brno-Tuřany (LKTB)</t>
  </si>
  <si>
    <t>LKTB</t>
  </si>
  <si>
    <t>Brussels (EBBR)</t>
  </si>
  <si>
    <t>EBBR</t>
  </si>
  <si>
    <t>Bucharest/ Băneasa (LRBS)</t>
  </si>
  <si>
    <t>LRBS</t>
  </si>
  <si>
    <t>Bucharest/ Otopeni (LROP)</t>
  </si>
  <si>
    <t>LROP</t>
  </si>
  <si>
    <t>Budapest/ Ferihegy (LHBP)</t>
  </si>
  <si>
    <t>LHBP</t>
  </si>
  <si>
    <t>Bydgoszcz (EPBY)</t>
  </si>
  <si>
    <t>EPBY</t>
  </si>
  <si>
    <t>Caen-Carpiquet (LFRK)</t>
  </si>
  <si>
    <t>LFRK</t>
  </si>
  <si>
    <t>Calvi-Sainte-Catherine (LFKC)</t>
  </si>
  <si>
    <t>LFKC</t>
  </si>
  <si>
    <t>Cannes-Mandelieu (LFMD)</t>
  </si>
  <si>
    <t>LFMD</t>
  </si>
  <si>
    <t>Carcassonne-Salvaza (LFMK)</t>
  </si>
  <si>
    <t>LFMK</t>
  </si>
  <si>
    <t>Cascais (LPCS)</t>
  </si>
  <si>
    <t>LPCS</t>
  </si>
  <si>
    <t>Châlons-Vatry (LFOK)</t>
  </si>
  <si>
    <t>LFOK</t>
  </si>
  <si>
    <t>Chambéry-Aix-les-Bains (LFLB)</t>
  </si>
  <si>
    <t>LFLB</t>
  </si>
  <si>
    <t>Châteauroux-Déols (LFLX)</t>
  </si>
  <si>
    <t>LFLX</t>
  </si>
  <si>
    <t>Clermont-Ferrand-Auvergne (LFLC)</t>
  </si>
  <si>
    <t>LFLC</t>
  </si>
  <si>
    <t>Cologne-Bonn (EDDK)</t>
  </si>
  <si>
    <t>EDDK</t>
  </si>
  <si>
    <t>Copenhagen/ Kastrup (EKCH)</t>
  </si>
  <si>
    <t>EKCH</t>
  </si>
  <si>
    <t>Cork (EICK)</t>
  </si>
  <si>
    <t>EICK</t>
  </si>
  <si>
    <t>Deauville-Normandie (LFRG)</t>
  </si>
  <si>
    <t>LFRG</t>
  </si>
  <si>
    <t>Dinard-Pleurtuit-Saint-Malo (LFRD)</t>
  </si>
  <si>
    <t>LFRD</t>
  </si>
  <si>
    <t>Dôle-Tavaux (LFGJ)</t>
  </si>
  <si>
    <t>LFGJ</t>
  </si>
  <si>
    <t>Dresden (EDDC)</t>
  </si>
  <si>
    <t>EDDC</t>
  </si>
  <si>
    <t>Dublin (EIDW)</t>
  </si>
  <si>
    <t>EIDW</t>
  </si>
  <si>
    <t>Dusseldorf (EDDL)</t>
  </si>
  <si>
    <t>EDDL</t>
  </si>
  <si>
    <t>Edinburgh (EGPH)</t>
  </si>
  <si>
    <t>EGPH</t>
  </si>
  <si>
    <t>Erfurt (EDDE)</t>
  </si>
  <si>
    <t>EDDE</t>
  </si>
  <si>
    <t>Faro (LPFR)</t>
  </si>
  <si>
    <t>LPFR</t>
  </si>
  <si>
    <t>Figari-Sud Corse (LFKF)</t>
  </si>
  <si>
    <t>LFKF</t>
  </si>
  <si>
    <t>Flores (LPFL)</t>
  </si>
  <si>
    <t>LPFL</t>
  </si>
  <si>
    <t>Frankfurt (EDDF)</t>
  </si>
  <si>
    <t>EDDF</t>
  </si>
  <si>
    <t>Gdansk (EPGD)</t>
  </si>
  <si>
    <t>EPGD</t>
  </si>
  <si>
    <t>Geneva (LSGG)</t>
  </si>
  <si>
    <t>LSGG</t>
  </si>
  <si>
    <t>Glasgow (EGPF)</t>
  </si>
  <si>
    <t>EGPF</t>
  </si>
  <si>
    <t>Gran Canaria (GCLP)</t>
  </si>
  <si>
    <t>GCLP</t>
  </si>
  <si>
    <t>Graz (LOWG)</t>
  </si>
  <si>
    <t>LOWG</t>
  </si>
  <si>
    <t>Grenoble-Isère (LFLS)</t>
  </si>
  <si>
    <t>LFLS</t>
  </si>
  <si>
    <t>Groningen (EHGG)</t>
  </si>
  <si>
    <t>EHGG</t>
  </si>
  <si>
    <t>Hamburg (EDDH)</t>
  </si>
  <si>
    <t>EDDH</t>
  </si>
  <si>
    <t>Hanover (EDDV)</t>
  </si>
  <si>
    <t>EDDV</t>
  </si>
  <si>
    <t>Helsinki/ Vantaa (EFHK)</t>
  </si>
  <si>
    <t>EFHK</t>
  </si>
  <si>
    <t>Horta (LPHR)</t>
  </si>
  <si>
    <t>LPHR</t>
  </si>
  <si>
    <t>Hyères-Le Palyvestre (LFTH)</t>
  </si>
  <si>
    <t>LFTH</t>
  </si>
  <si>
    <t>Ibiza (LEIB)</t>
  </si>
  <si>
    <t>LEIB</t>
  </si>
  <si>
    <t>Innsbruck (LOWI)</t>
  </si>
  <si>
    <t>LOWI</t>
  </si>
  <si>
    <t>Istres-Le Tubé (LFMI)</t>
  </si>
  <si>
    <t>LFMI</t>
  </si>
  <si>
    <t>Karlovy Vary (LKKV)</t>
  </si>
  <si>
    <t>LKKV</t>
  </si>
  <si>
    <t>Katowice - Pyrzowice (EPKT)</t>
  </si>
  <si>
    <t>EPKT</t>
  </si>
  <si>
    <t>Klagenfurt (LOWK)</t>
  </si>
  <si>
    <t>LOWK</t>
  </si>
  <si>
    <t>Krakow - Balice (EPKK)</t>
  </si>
  <si>
    <t>EPKK</t>
  </si>
  <si>
    <t>La Rochelle-Ile de Ré (LFBH)</t>
  </si>
  <si>
    <t>LFBH</t>
  </si>
  <si>
    <t>Leipzig-Halle (EDDP)</t>
  </si>
  <si>
    <t>EDDP</t>
  </si>
  <si>
    <t>Liepaja (EVLA)</t>
  </si>
  <si>
    <t>EVLA</t>
  </si>
  <si>
    <t>Lille-Lesquin (LFQQ)</t>
  </si>
  <si>
    <t>LFQQ</t>
  </si>
  <si>
    <t>Limoges-Bellegarde (LFBL)</t>
  </si>
  <si>
    <t>LFBL</t>
  </si>
  <si>
    <t>Linz (LOWL)</t>
  </si>
  <si>
    <t>LOWL</t>
  </si>
  <si>
    <t>Lisbon (LPPT)</t>
  </si>
  <si>
    <t>LPPT</t>
  </si>
  <si>
    <t>Lodz - Lublinek (EPLL)</t>
  </si>
  <si>
    <t>EPLL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</si>
  <si>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</si>
  <si>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</si>
  <si>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</si>
  <si>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</si>
  <si>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</si>
  <si>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</si>
  <si>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</si>
  <si>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</si>
  <si>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</si>
  <si>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</si>
  <si>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Lorient-Lann Bihoué (LFRH)</t>
  </si>
  <si>
    <t>LFRH</t>
  </si>
  <si>
    <t>Lublin (EPLB)</t>
  </si>
  <si>
    <t>EPLB</t>
  </si>
  <si>
    <t>Luxembourg (ELLX)</t>
  </si>
  <si>
    <t>ELLX</t>
  </si>
  <si>
    <t>Lyon-Bron (LFLY)</t>
  </si>
  <si>
    <t>LFLY</t>
  </si>
  <si>
    <t>Lyon-Saint-Exupéry (LFLL)</t>
  </si>
  <si>
    <t>LFLL</t>
  </si>
  <si>
    <t>Maastricht-Aachen (EHBK)</t>
  </si>
  <si>
    <t>EHBK</t>
  </si>
  <si>
    <t>Madeira (LPMA)</t>
  </si>
  <si>
    <t>LPMA</t>
  </si>
  <si>
    <t>Madrid/ Barajas (LEMD)</t>
  </si>
  <si>
    <t>LEMD</t>
  </si>
  <si>
    <t>Málaga (LEMG)</t>
  </si>
  <si>
    <t>LEMG</t>
  </si>
  <si>
    <t>Malta (LMML)</t>
  </si>
  <si>
    <t>LMML</t>
  </si>
  <si>
    <t>Manchester (EGCC)</t>
  </si>
  <si>
    <t>EGCC</t>
  </si>
  <si>
    <t>Marseille-Provence (LFML)</t>
  </si>
  <si>
    <t>LFML</t>
  </si>
  <si>
    <t>Metz-Nancy-Lorraine (LFJL)</t>
  </si>
  <si>
    <t>LFJL</t>
  </si>
  <si>
    <t>Milan/ Linate (LIML)</t>
  </si>
  <si>
    <t>LIML</t>
  </si>
  <si>
    <t>Milan/ Malpensa (LIMC)</t>
  </si>
  <si>
    <t>LIMC</t>
  </si>
  <si>
    <t>Montijo AirBase (LPMT)</t>
  </si>
  <si>
    <t>LPMT</t>
  </si>
  <si>
    <t>Montpellier-Méditerranée (LFMT)</t>
  </si>
  <si>
    <t>LFMT</t>
  </si>
  <si>
    <t>Muenster-Osnabrueck (EDDG)</t>
  </si>
  <si>
    <t>EDDG</t>
  </si>
  <si>
    <t>Munich (EDDM)</t>
  </si>
  <si>
    <t>EDDM</t>
  </si>
  <si>
    <t>Nantes-Atlantique (LFRS)</t>
  </si>
  <si>
    <t>LFRS</t>
  </si>
  <si>
    <t>Nice-Côte d’Azur (LFMN)</t>
  </si>
  <si>
    <t>LFMN</t>
  </si>
  <si>
    <t>Nîmes-Garons (LFTW)</t>
  </si>
  <si>
    <t>LFTW</t>
  </si>
  <si>
    <t>Nuremberg (EDDN)</t>
  </si>
  <si>
    <t>EDDN</t>
  </si>
  <si>
    <t>Olsztyn-Mazury (EPSY)</t>
  </si>
  <si>
    <t>EPSY</t>
  </si>
  <si>
    <t>Oslo/ Gardermoen (ENGM)</t>
  </si>
  <si>
    <t>ENGM</t>
  </si>
  <si>
    <t>Ostrava (LKMT)</t>
  </si>
  <si>
    <t>LKMT</t>
  </si>
  <si>
    <t>Palma de Mallorca (LEPA)</t>
  </si>
  <si>
    <t>LEPA</t>
  </si>
  <si>
    <t>Paris-Charles-de-Gaulle (LFPG)</t>
  </si>
  <si>
    <t>LFPG</t>
  </si>
  <si>
    <t>Paris-Le Bourget (LFPB)</t>
  </si>
  <si>
    <t>LFPB</t>
  </si>
  <si>
    <t>Paris-Orly (LFPO)</t>
  </si>
  <si>
    <t>LFPO</t>
  </si>
  <si>
    <t>Pau-Pyrénées (LFBP)</t>
  </si>
  <si>
    <t>LFBP</t>
  </si>
  <si>
    <t>Perpignan-Rivesaltes (LFMP)</t>
  </si>
  <si>
    <t>LFMP</t>
  </si>
  <si>
    <t>Poitiers-Biard (LFBI)</t>
  </si>
  <si>
    <t>LFBI</t>
  </si>
  <si>
    <t>Ponta Delgada (LPPD)</t>
  </si>
  <si>
    <t>LPPD</t>
  </si>
  <si>
    <t>Porto (LPPR)</t>
  </si>
  <si>
    <t>LPPR</t>
  </si>
  <si>
    <t>Porto Santo (LPPS)</t>
  </si>
  <si>
    <t>LPPS</t>
  </si>
  <si>
    <t>Poznan - Lawica (EPPO)</t>
  </si>
  <si>
    <t>EPPO</t>
  </si>
  <si>
    <t>Prague (LKPR)</t>
  </si>
  <si>
    <t>LKPR</t>
  </si>
  <si>
    <t>Quimper-Pluguffan (LFRQ)</t>
  </si>
  <si>
    <t>LFRQ</t>
  </si>
  <si>
    <t>Radom (EPRA)</t>
  </si>
  <si>
    <t>EPRA</t>
  </si>
  <si>
    <t>Rennes-Saint-Jacques (LFRN)</t>
  </si>
  <si>
    <t>LFRN</t>
  </si>
  <si>
    <t>Riga (EVRA)</t>
  </si>
  <si>
    <t>EVRA</t>
  </si>
  <si>
    <t>Rodez-Marcillac (LFCR)</t>
  </si>
  <si>
    <t>LFCR</t>
  </si>
  <si>
    <t>Rome/Fiumicino (LIRF)</t>
  </si>
  <si>
    <t>LIRF</t>
  </si>
  <si>
    <t>Rotterdam (EHRD)</t>
  </si>
  <si>
    <t>EHRD</t>
  </si>
  <si>
    <t>Rouen (LFOP)</t>
  </si>
  <si>
    <t>LFOP</t>
  </si>
  <si>
    <t>Rzeszow - Jasionka (EPRZ)</t>
  </si>
  <si>
    <t>EPRZ</t>
  </si>
  <si>
    <t>Saarbruecken (EDDR)</t>
  </si>
  <si>
    <t>EDDR</t>
  </si>
  <si>
    <t>Saint-Etienne-Bouthéon (LFMH)</t>
  </si>
  <si>
    <t>LFMH</t>
  </si>
  <si>
    <t>Saint-Nazaire-Montoir (LFRZ)</t>
  </si>
  <si>
    <t>LFRZ</t>
  </si>
  <si>
    <t>Salzburg (LOWS)</t>
  </si>
  <si>
    <t>LOWS</t>
  </si>
  <si>
    <t>Santa Maria (LPAZ)</t>
  </si>
  <si>
    <t>LPAZ</t>
  </si>
  <si>
    <t>Shannon (EINN)</t>
  </si>
  <si>
    <t>EINN</t>
  </si>
  <si>
    <t>Stavanger (ENZV)</t>
  </si>
  <si>
    <t>ENZV</t>
  </si>
  <si>
    <t>Stockholm/ Arlanda (ESSA)</t>
  </si>
  <si>
    <t>ESSA</t>
  </si>
  <si>
    <t>Strasbourg-Entzheim (LFST)</t>
  </si>
  <si>
    <t>LFST</t>
  </si>
  <si>
    <t>Stuttgart (EDDS)</t>
  </si>
  <si>
    <t>EDDS</t>
  </si>
  <si>
    <t>Szczecin - Goleniów (EPSC)</t>
  </si>
  <si>
    <t>EPSC</t>
  </si>
  <si>
    <t>Tallinn (EETN)</t>
  </si>
  <si>
    <t>EETN</t>
  </si>
  <si>
    <t>Tarbes-Lourdes Pyrénées (LFBT)</t>
  </si>
  <si>
    <t>LFBT</t>
  </si>
  <si>
    <t>Tartu (EETU)</t>
  </si>
  <si>
    <t>EETU</t>
  </si>
  <si>
    <t>Toulouse-Blagnac (LFBO)</t>
  </si>
  <si>
    <t>LFBO</t>
  </si>
  <si>
    <t>Tours-Val de Loire (LFOT)</t>
  </si>
  <si>
    <t>LFOT</t>
  </si>
  <si>
    <t>Toussus-le-Noble (LFPN)</t>
  </si>
  <si>
    <t>LFPN</t>
  </si>
  <si>
    <t>Trondheim (ENVA)</t>
  </si>
  <si>
    <t>ENVA</t>
  </si>
  <si>
    <t>Jurmala (EVJA)</t>
  </si>
  <si>
    <t>EVJA</t>
  </si>
  <si>
    <t>Venice (LIPZ)</t>
  </si>
  <si>
    <t>LIPZ</t>
  </si>
  <si>
    <t>Ventspils (EVVA)</t>
  </si>
  <si>
    <t>EVVA</t>
  </si>
  <si>
    <t>Vienna (LOWW)</t>
  </si>
  <si>
    <t>LOWW</t>
  </si>
  <si>
    <t>Warszawa/ Chopina (EPWA)</t>
  </si>
  <si>
    <t>EPWA</t>
  </si>
  <si>
    <t>Warszawa/ Modlin (EPMO)</t>
  </si>
  <si>
    <t>EPMO</t>
  </si>
  <si>
    <t>Wroclaw/ Strachowice (EPWR)</t>
  </si>
  <si>
    <t>EPWR</t>
  </si>
  <si>
    <t>Zielona Gora - Babimost (EPZG)</t>
  </si>
  <si>
    <t>EPZG</t>
  </si>
  <si>
    <t>Zürich (LSZH)</t>
  </si>
  <si>
    <t>LSZH</t>
  </si>
  <si>
    <t>Change date</t>
  </si>
  <si>
    <t>Entity</t>
  </si>
  <si>
    <t>Period</t>
  </si>
  <si>
    <t>Comment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</si>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</sst>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19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color rgb="FF000000"/>
      <name val="Calibri"/>
    </font>
    <font>
      <sz val="9"/>
      <color rgb="FFF3F3F3"/>
      <name val="Calibri"/>
    </font>
    <font>
      <sz val="9"/>
      <color rgb="FF396EA2"/>
      <name val="Arial"/>
    </font>
    <font>
      <u/>
      <sz val="9"/>
      <color rgb="FF396EA2"/>
      <name val="Calibri"/>
    </font>
    <font>
      <u/>
      <sz val="9"/>
      <color rgb="FF396EA2"/>
      <name val="Arial"/>
    </font>
    <font>
      <sz val="9"/>
      <color rgb="FF000000"/>
      <name val="Arial"/>
    </font>
    <font>
      <b/>
      <sz val="8"/>
      <color rgb="FFC00000"/>
      <name val="Arial"/>
    </font>
    <font>
      <sz val="9"/>
      <color rgb="FFF3F3F3"/>
      <name val="Arial"/>
    </font>
    <font>
      <sz val="9"/>
      <name val="Arial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/>
    <xf numFmtId="0" fontId="10" fillId="4" borderId="6" xfId="0" applyFont="1" applyFill="1" applyBorder="1" applyAlignment="1"/>
    <xf numFmtId="168" fontId="6" fillId="5" borderId="0" xfId="0" applyNumberFormat="1" applyFont="1" applyFill="1" applyAlignment="1">
      <alignment vertical="center"/>
    </xf>
    <xf numFmtId="0" fontId="1" fillId="2" borderId="1" xfId="0" applyFont="1" applyFill="1" applyBorder="1" applyAlignment="1"/>
    <xf numFmtId="49" fontId="11" fillId="3" borderId="1" xfId="0" applyNumberFormat="1" applyFont="1" applyFill="1" applyBorder="1" applyAlignment="1">
      <alignment horizontal="left"/>
    </xf>
    <xf numFmtId="164" fontId="11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14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15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/>
    <xf numFmtId="0" fontId="16" fillId="4" borderId="7" xfId="0" applyFont="1" applyFill="1" applyBorder="1" applyAlignment="1"/>
    <xf numFmtId="0" fontId="17" fillId="0" borderId="7" xfId="0" applyFont="1" applyBorder="1" applyAlignment="1"/>
    <xf numFmtId="2" fontId="17" fillId="0" borderId="7" xfId="0" applyNumberFormat="1" applyFont="1" applyBorder="1" applyAlignment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  <xf numFmtId="164" fontId="18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Font="1" applyBorder="1" applyAlignment="1"/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9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8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118.642488194448" refreshedVersion="6" recordCount="161">
  <cacheSource type="worksheet">
    <worksheetSource ref="A5:F166" sheet="APT_ATFM_ADH_APT"/>
  </cacheSource>
  <cacheFields count="6">
    <cacheField name="State" numFmtId="0">
      <sharedItems count="24">
        <s v="France"/>
        <s v="Spain"/>
        <s v="Netherlands"/>
        <s v="Greece"/>
        <s v="Italy"/>
        <s v="Norway"/>
        <s v="Germany"/>
        <s v="United Kingdom"/>
        <s v="Czech Republic"/>
        <s v="Belgium"/>
        <s v="Romania"/>
        <s v="Hungary"/>
        <s v="Poland"/>
        <s v="Portugal"/>
        <s v="Denmark"/>
        <s v="Ireland"/>
        <s v="Switzerland"/>
        <s v="Austria"/>
        <s v="Finland"/>
        <s v="Latvia"/>
        <s v="Luxembourg"/>
        <s v="Malta"/>
        <s v="Sweden"/>
        <s v="Estonia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" maxValue="1"/>
    </cacheField>
    <cacheField name="ATFM regulated flights" numFmtId="0">
      <sharedItems containsString="0" containsBlank="1" containsNumber="1" containsInteger="1" minValue="0" maxValue="9279"/>
    </cacheField>
    <cacheField name="Outside ATFM slot window" numFmtId="0">
      <sharedItems containsString="0" containsBlank="1" containsNumber="1" containsInteger="1" minValue="0" maxValue="5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s v="Agen-La Garenne (LFBA)"/>
    <s v="LFBA"/>
    <n v="0.80821917808219179"/>
    <n v="73"/>
    <n v="14"/>
  </r>
  <r>
    <x v="0"/>
    <s v="Ajaccio-Napoléon-Bonaparte (LFKJ)"/>
    <s v="LFKJ"/>
    <n v="0.76288659793814428"/>
    <n v="194"/>
    <n v="46"/>
  </r>
  <r>
    <x v="0"/>
    <s v="Albert-Bray (LFAQ)"/>
    <s v="LFAQ"/>
    <n v="0.45833333333333337"/>
    <n v="24"/>
    <n v="13"/>
  </r>
  <r>
    <x v="1"/>
    <s v="Alicante (LEAL)"/>
    <s v="LEAL"/>
    <n v="0.98810269254852845"/>
    <n v="1597"/>
    <n v="19"/>
  </r>
  <r>
    <x v="2"/>
    <s v="Amsterdam/ Schiphol (EHAM)"/>
    <s v="EHAM"/>
    <n v="0.97613673008706869"/>
    <n v="6202"/>
    <n v="148"/>
  </r>
  <r>
    <x v="0"/>
    <s v="Annecy-Meythet (LFLP)"/>
    <s v="LFLP"/>
    <n v="0.75263157894736843"/>
    <n v="190"/>
    <n v="47"/>
  </r>
  <r>
    <x v="3"/>
    <s v="Athens (LGAV)"/>
    <s v="LGAV"/>
    <n v="0.94824399260628467"/>
    <n v="1082"/>
    <n v="56"/>
  </r>
  <r>
    <x v="0"/>
    <s v="Avignon-Caumont (LFMV)"/>
    <s v="LFMV"/>
    <n v="0.8125"/>
    <n v="176"/>
    <n v="33"/>
  </r>
  <r>
    <x v="0"/>
    <s v="Bâle-Mulhouse (LFSB)"/>
    <s v="LFSB"/>
    <n v="0.87519379844961243"/>
    <n v="1290"/>
    <n v="161"/>
  </r>
  <r>
    <x v="1"/>
    <s v="Barcelona (LEBL)"/>
    <s v="LEBL"/>
    <n v="0.94995759117896528"/>
    <n v="4716"/>
    <n v="236"/>
  </r>
  <r>
    <x v="0"/>
    <s v="Bastia-Poretta (LFKB)"/>
    <s v="LFKB"/>
    <n v="0.80232558139534882"/>
    <n v="172"/>
    <n v="34"/>
  </r>
  <r>
    <x v="0"/>
    <s v="Beauvais-Tillé (LFOB)"/>
    <s v="LFOB"/>
    <n v="0.72483221476510074"/>
    <n v="596"/>
    <n v="164"/>
  </r>
  <r>
    <x v="4"/>
    <s v="Bergamo (LIME)"/>
    <s v="LIME"/>
    <n v="0.94831730769230771"/>
    <n v="832"/>
    <n v="43"/>
  </r>
  <r>
    <x v="5"/>
    <s v="Bergen (ENBR)"/>
    <s v="ENBR"/>
    <n v="0.98734177215189878"/>
    <n v="237"/>
    <n v="3"/>
  </r>
  <r>
    <x v="0"/>
    <s v="Bergerac-Roumanière (LFBE)"/>
    <s v="LFBE"/>
    <n v="0.83333333333333337"/>
    <n v="30"/>
    <n v="5"/>
  </r>
  <r>
    <x v="6"/>
    <s v="Berlin/ Schoenefeld (EDDB)"/>
    <s v="EDDB"/>
    <n v="0.97647058823529409"/>
    <n v="1190"/>
    <n v="28"/>
  </r>
  <r>
    <x v="6"/>
    <s v="Berlin/ Tegel (EDDT)"/>
    <s v="EDDT"/>
    <n v="0.94275649493615143"/>
    <n v="2271"/>
    <n v="130"/>
  </r>
  <r>
    <x v="0"/>
    <s v="Béziers-Vias (LFMU)"/>
    <s v="LFMU"/>
    <n v="0.69430051813471505"/>
    <n v="193"/>
    <n v="59"/>
  </r>
  <r>
    <x v="0"/>
    <s v="Biarritz-Bayonne-Anglet (LFBZ)"/>
    <s v="LFBZ"/>
    <n v="0.88725490196078427"/>
    <n v="204"/>
    <n v="23"/>
  </r>
  <r>
    <x v="7"/>
    <s v="Biggin Hill (EGKB)"/>
    <s v="EGKB"/>
    <n v="0.83489096573208721"/>
    <n v="321"/>
    <n v="53"/>
  </r>
  <r>
    <x v="7"/>
    <s v="Birmingham (EGBB)"/>
    <s v="EGBB"/>
    <n v="0.93832599118942728"/>
    <n v="1362"/>
    <n v="84"/>
  </r>
  <r>
    <x v="0"/>
    <s v="Bordeaux-Mérignac (LFBD)"/>
    <s v="LFBD"/>
    <n v="0.91386061080657788"/>
    <n v="1277"/>
    <n v="110"/>
  </r>
  <r>
    <x v="6"/>
    <s v="Bremen (EDDW)"/>
    <s v="EDDW"/>
    <n v="0.94816053511705689"/>
    <n v="598"/>
    <n v="31"/>
  </r>
  <r>
    <x v="0"/>
    <s v="Brest-Bretagne (LFRB)"/>
    <s v="LFRB"/>
    <n v="0.96969696969696972"/>
    <n v="297"/>
    <n v="9"/>
  </r>
  <r>
    <x v="0"/>
    <s v="Brive-Souillac (LFSL)"/>
    <s v="LFSL"/>
    <n v="0.95348837209302328"/>
    <n v="86"/>
    <n v="4"/>
  </r>
  <r>
    <x v="8"/>
    <s v="Brno-Tuřany (LKTB)"/>
    <s v="LKTB"/>
    <n v="1"/>
    <n v="26"/>
    <n v="0"/>
  </r>
  <r>
    <x v="9"/>
    <s v="Brussels (EBBR)"/>
    <s v="EBBR"/>
    <n v="0.97388059701492535"/>
    <n v="4556"/>
    <n v="119"/>
  </r>
  <r>
    <x v="10"/>
    <s v="Bucharest/ Băneasa (LRBS)"/>
    <s v="LRBS"/>
    <n v="1"/>
    <n v="16"/>
    <n v="0"/>
  </r>
  <r>
    <x v="10"/>
    <s v="Bucharest/ Otopeni (LROP)"/>
    <s v="LROP"/>
    <n v="0.96539792387543255"/>
    <n v="1156"/>
    <n v="40"/>
  </r>
  <r>
    <x v="11"/>
    <s v="Budapest/ Ferihegy (LHBP)"/>
    <s v="LHBP"/>
    <n v="0.9634703196347032"/>
    <n v="1752"/>
    <n v="64"/>
  </r>
  <r>
    <x v="12"/>
    <s v="Bydgoszcz (EPBY)"/>
    <s v="EPBY"/>
    <n v="0.94"/>
    <n v="50"/>
    <n v="3"/>
  </r>
  <r>
    <x v="0"/>
    <s v="Caen-Carpiquet (LFRK)"/>
    <s v="LFRK"/>
    <n v="0.94871794871794868"/>
    <n v="117"/>
    <n v="6"/>
  </r>
  <r>
    <x v="0"/>
    <s v="Calvi-Sainte-Catherine (LFKC)"/>
    <s v="LFKC"/>
    <n v="0.81578947368421051"/>
    <n v="76"/>
    <n v="14"/>
  </r>
  <r>
    <x v="0"/>
    <s v="Cannes-Mandelieu (LFMD)"/>
    <s v="LFMD"/>
    <n v="0.93838862559241709"/>
    <n v="211"/>
    <n v="13"/>
  </r>
  <r>
    <x v="0"/>
    <s v="Carcassonne-Salvaza (LFMK)"/>
    <s v="LFMK"/>
    <n v="0.8178913738019169"/>
    <n v="313"/>
    <n v="57"/>
  </r>
  <r>
    <x v="13"/>
    <s v="Cascais (LPCS)"/>
    <s v="LPCS"/>
    <n v="0.82222222222222219"/>
    <n v="45"/>
    <n v="8"/>
  </r>
  <r>
    <x v="0"/>
    <s v="Châlons-Vatry (LFOK)"/>
    <s v="LFOK"/>
    <n v="0.84"/>
    <n v="25"/>
    <n v="4"/>
  </r>
  <r>
    <x v="0"/>
    <s v="Chambéry-Aix-les-Bains (LFLB)"/>
    <s v="LFLB"/>
    <n v="0.90476190476190477"/>
    <n v="483"/>
    <n v="46"/>
  </r>
  <r>
    <x v="0"/>
    <s v="Châteauroux-Déols (LFLX)"/>
    <s v="LFLX"/>
    <n v="0.87804878048780488"/>
    <n v="41"/>
    <n v="5"/>
  </r>
  <r>
    <x v="0"/>
    <s v="Clermont-Ferrand-Auvergne (LFLC)"/>
    <s v="LFLC"/>
    <n v="0.81597222222222221"/>
    <n v="288"/>
    <n v="53"/>
  </r>
  <r>
    <x v="6"/>
    <s v="Cologne-Bonn (EDDK)"/>
    <s v="EDDK"/>
    <n v="0.97195169458511876"/>
    <n v="2567"/>
    <n v="72"/>
  </r>
  <r>
    <x v="14"/>
    <s v="Copenhagen/ Kastrup (EKCH)"/>
    <s v="EKCH"/>
    <n v="0.98631308810949525"/>
    <n v="2338"/>
    <n v="32"/>
  </r>
  <r>
    <x v="15"/>
    <s v="Cork (EICK)"/>
    <s v="EICK"/>
    <n v="0.97945205479452058"/>
    <n v="292"/>
    <n v="6"/>
  </r>
  <r>
    <x v="0"/>
    <s v="Deauville-Normandie (LFRG)"/>
    <s v="LFRG"/>
    <n v="0.88095238095238093"/>
    <n v="42"/>
    <n v="5"/>
  </r>
  <r>
    <x v="0"/>
    <s v="Dinard-Pleurtuit-Saint-Malo (LFRD)"/>
    <s v="LFRD"/>
    <n v="0.60714285714285721"/>
    <n v="28"/>
    <n v="11"/>
  </r>
  <r>
    <x v="0"/>
    <s v="Dôle-Tavaux (LFGJ)"/>
    <s v="LFGJ"/>
    <n v="0.5714285714285714"/>
    <n v="63"/>
    <n v="27"/>
  </r>
  <r>
    <x v="6"/>
    <s v="Dresden (EDDC)"/>
    <s v="EDDC"/>
    <n v="0.99661016949152548"/>
    <n v="295"/>
    <n v="1"/>
  </r>
  <r>
    <x v="15"/>
    <s v="Dublin (EIDW)"/>
    <s v="EIDW"/>
    <n v="0.96602818937477408"/>
    <n v="2767"/>
    <n v="94"/>
  </r>
  <r>
    <x v="6"/>
    <s v="Dusseldorf (EDDL)"/>
    <s v="EDDL"/>
    <n v="0.95784972510690292"/>
    <n v="4911"/>
    <n v="207"/>
  </r>
  <r>
    <x v="7"/>
    <s v="Edinburgh (EGPH)"/>
    <s v="EGPH"/>
    <n v="0.96437499999999998"/>
    <n v="1600"/>
    <n v="57"/>
  </r>
  <r>
    <x v="6"/>
    <s v="Erfurt (EDDE)"/>
    <s v="EDDE"/>
    <n v="0.95744680851063835"/>
    <n v="47"/>
    <n v="2"/>
  </r>
  <r>
    <x v="13"/>
    <s v="Faro (LPFR)"/>
    <s v="LPFR"/>
    <n v="0.96095717884130982"/>
    <n v="794"/>
    <n v="31"/>
  </r>
  <r>
    <x v="0"/>
    <s v="Figari-Sud Corse (LFKF)"/>
    <s v="LFKF"/>
    <n v="0.79389312977099236"/>
    <n v="131"/>
    <n v="27"/>
  </r>
  <r>
    <x v="13"/>
    <s v="Flores (LPFL)"/>
    <s v="LPFL"/>
    <m/>
    <m/>
    <m/>
  </r>
  <r>
    <x v="6"/>
    <s v="Frankfurt (EDDF)"/>
    <s v="EDDF"/>
    <n v="0.92278140606991932"/>
    <n v="5206"/>
    <n v="402"/>
  </r>
  <r>
    <x v="12"/>
    <s v="Gdansk (EPGD)"/>
    <s v="EPGD"/>
    <n v="0.93157894736842106"/>
    <n v="380"/>
    <n v="26"/>
  </r>
  <r>
    <x v="16"/>
    <s v="Geneva (LSGG)"/>
    <s v="LSGG"/>
    <n v="0.94791421164270562"/>
    <n v="4243"/>
    <n v="221"/>
  </r>
  <r>
    <x v="7"/>
    <s v="Glasgow (EGPF)"/>
    <s v="EGPF"/>
    <n v="0.98171428571428576"/>
    <n v="875"/>
    <n v="16"/>
  </r>
  <r>
    <x v="1"/>
    <s v="Gran Canaria (GCLP)"/>
    <s v="GCLP"/>
    <n v="0.96399006622516559"/>
    <n v="2416"/>
    <n v="87"/>
  </r>
  <r>
    <x v="17"/>
    <s v="Graz (LOWG)"/>
    <s v="LOWG"/>
    <n v="0.98484848484848486"/>
    <n v="132"/>
    <n v="2"/>
  </r>
  <r>
    <x v="0"/>
    <s v="Grenoble-Isère (LFLS)"/>
    <s v="LFLS"/>
    <n v="0.94153225806451613"/>
    <n v="496"/>
    <n v="29"/>
  </r>
  <r>
    <x v="2"/>
    <s v="Groningen (EHGG)"/>
    <s v="EHGG"/>
    <n v="0.9375"/>
    <n v="16"/>
    <n v="1"/>
  </r>
  <r>
    <x v="6"/>
    <s v="Hamburg (EDDH)"/>
    <s v="EDDH"/>
    <n v="0.97453703703703709"/>
    <n v="2592"/>
    <n v="66"/>
  </r>
  <r>
    <x v="6"/>
    <s v="Hanover (EDDV)"/>
    <s v="EDDV"/>
    <n v="0.95913261050875731"/>
    <n v="1199"/>
    <n v="49"/>
  </r>
  <r>
    <x v="18"/>
    <s v="Helsinki/ Vantaa (EFHK)"/>
    <s v="EFHK"/>
    <n v="0.93724194880264244"/>
    <n v="1211"/>
    <n v="76"/>
  </r>
  <r>
    <x v="13"/>
    <s v="Horta (LPHR)"/>
    <s v="LPHR"/>
    <n v="0.9375"/>
    <n v="16"/>
    <n v="1"/>
  </r>
  <r>
    <x v="0"/>
    <s v="Hyères-Le Palyvestre (LFTH)"/>
    <s v="LFTH"/>
    <n v="0.81904761904761902"/>
    <n v="210"/>
    <n v="38"/>
  </r>
  <r>
    <x v="1"/>
    <s v="Ibiza (LEIB)"/>
    <s v="LEIB"/>
    <n v="0.98963730569948183"/>
    <n v="386"/>
    <n v="4"/>
  </r>
  <r>
    <x v="17"/>
    <s v="Innsbruck (LOWI)"/>
    <s v="LOWI"/>
    <n v="0.93880837359098224"/>
    <n v="621"/>
    <n v="38"/>
  </r>
  <r>
    <x v="0"/>
    <s v="Istres-Le Tubé (LFMI)"/>
    <s v="LFMI"/>
    <n v="0.67307692307692313"/>
    <n v="52"/>
    <n v="17"/>
  </r>
  <r>
    <x v="8"/>
    <s v="Karlovy Vary (LKKV)"/>
    <s v="LKKV"/>
    <n v="1"/>
    <n v="3"/>
    <n v="0"/>
  </r>
  <r>
    <x v="12"/>
    <s v="Katowice - Pyrzowice (EPKT)"/>
    <s v="EPKT"/>
    <n v="0.89807162534435259"/>
    <n v="363"/>
    <n v="37"/>
  </r>
  <r>
    <x v="17"/>
    <s v="Klagenfurt (LOWK)"/>
    <s v="LOWK"/>
    <n v="0.97619047619047616"/>
    <n v="42"/>
    <n v="1"/>
  </r>
  <r>
    <x v="12"/>
    <s v="Krakow - Balice (EPKK)"/>
    <s v="EPKK"/>
    <n v="0.95880149812734083"/>
    <n v="801"/>
    <n v="33"/>
  </r>
  <r>
    <x v="0"/>
    <s v="La Rochelle-Ile de Ré (LFBH)"/>
    <s v="LFBH"/>
    <n v="0.82608695652173914"/>
    <n v="46"/>
    <n v="8"/>
  </r>
  <r>
    <x v="6"/>
    <s v="Leipzig-Halle (EDDP)"/>
    <s v="EDDP"/>
    <n v="0.98841059602649006"/>
    <n v="604"/>
    <n v="7"/>
  </r>
  <r>
    <x v="19"/>
    <s v="Liepaja (EVLA)"/>
    <s v="EVLA"/>
    <m/>
    <n v="0"/>
    <n v="0"/>
  </r>
  <r>
    <x v="0"/>
    <s v="Lille-Lesquin (LFQQ)"/>
    <s v="LFQQ"/>
    <n v="0.85743380855397144"/>
    <n v="491"/>
    <n v="70"/>
  </r>
  <r>
    <x v="0"/>
    <s v="Limoges-Bellegarde (LFBL)"/>
    <s v="LFBL"/>
    <n v="0.96039603960396036"/>
    <n v="101"/>
    <n v="4"/>
  </r>
  <r>
    <x v="17"/>
    <s v="Linz (LOWL)"/>
    <s v="LOWL"/>
    <n v="1"/>
    <n v="65"/>
    <n v="0"/>
  </r>
  <r>
    <x v="13"/>
    <s v="Lisbon (LPPT)"/>
    <s v="LPPT"/>
    <n v="0.96549174266699533"/>
    <n v="4057"/>
    <n v="140"/>
  </r>
  <r>
    <x v="12"/>
    <s v="Lodz - Lublinek (EPLL)"/>
    <s v="EPLL"/>
    <n v="1"/>
    <n v="22"/>
    <n v="0"/>
  </r>
  <r>
    <x v="7"/>
    <s v="London/ City (EGLC)"/>
    <s v="EGLC"/>
    <n v="0.89722507708119215"/>
    <n v="973"/>
    <n v="100"/>
  </r>
  <r>
    <x v="7"/>
    <s v="London/ Gatwick (EGKK)"/>
    <s v="EGKK"/>
    <n v="0.90636411058946265"/>
    <n v="3834"/>
    <n v="359"/>
  </r>
  <r>
    <x v="7"/>
    <s v="London/ Heathrow (EGLL)"/>
    <s v="EGLL"/>
    <n v="0.98408076101727815"/>
    <n v="5151"/>
    <n v="82"/>
  </r>
  <r>
    <x v="7"/>
    <s v="London/ Luton (EGGW)"/>
    <s v="EGGW"/>
    <n v="0.983671449777338"/>
    <n v="2021"/>
    <n v="33"/>
  </r>
  <r>
    <x v="7"/>
    <s v="London/ Stansted (EGSS)"/>
    <s v="EGSS"/>
    <n v="0.90578455143747838"/>
    <n v="2887"/>
    <n v="272"/>
  </r>
  <r>
    <x v="0"/>
    <s v="Lorient-Lann Bihoué (LFRH)"/>
    <s v="LFRH"/>
    <n v="0.9"/>
    <n v="100"/>
    <n v="10"/>
  </r>
  <r>
    <x v="12"/>
    <s v="Lublin (EPLB)"/>
    <s v="EPLB"/>
    <n v="0.91666666666666663"/>
    <n v="12"/>
    <n v="1"/>
  </r>
  <r>
    <x v="20"/>
    <s v="Luxembourg (ELLX)"/>
    <s v="ELLX"/>
    <n v="0.9016497461928934"/>
    <n v="1576"/>
    <n v="155"/>
  </r>
  <r>
    <x v="0"/>
    <s v="Lyon-Bron (LFLY)"/>
    <s v="LFLY"/>
    <n v="0.89252336448598135"/>
    <n v="214"/>
    <n v="23"/>
  </r>
  <r>
    <x v="0"/>
    <s v="Lyon-Saint-Exupéry (LFLL)"/>
    <s v="LFLL"/>
    <n v="0.84477199447259332"/>
    <n v="2171"/>
    <n v="337"/>
  </r>
  <r>
    <x v="2"/>
    <s v="Maastricht-Aachen (EHBK)"/>
    <s v="EHBK"/>
    <n v="0.95909090909090911"/>
    <n v="220"/>
    <n v="9"/>
  </r>
  <r>
    <x v="13"/>
    <s v="Madeira (LPMA)"/>
    <s v="LPMA"/>
    <n v="0.93304221251819508"/>
    <n v="687"/>
    <n v="46"/>
  </r>
  <r>
    <x v="1"/>
    <s v="Madrid/ Barajas (LEMD)"/>
    <s v="LEMD"/>
    <n v="0.94304418985270044"/>
    <n v="6110"/>
    <n v="348"/>
  </r>
  <r>
    <x v="1"/>
    <s v="Málaga (LEMG)"/>
    <s v="LEMG"/>
    <n v="0.93342151675485008"/>
    <n v="2268"/>
    <n v="151"/>
  </r>
  <r>
    <x v="21"/>
    <s v="Malta (LMML)"/>
    <s v="LMML"/>
    <n v="0.97147651006711411"/>
    <n v="596"/>
    <n v="17"/>
  </r>
  <r>
    <x v="7"/>
    <s v="Manchester (EGCC)"/>
    <s v="EGCC"/>
    <n v="0.90244881573665192"/>
    <n v="2491"/>
    <n v="243"/>
  </r>
  <r>
    <x v="0"/>
    <s v="Marseille-Provence (LFML)"/>
    <s v="LFML"/>
    <n v="0.78399552322327926"/>
    <n v="1787"/>
    <n v="386"/>
  </r>
  <r>
    <x v="0"/>
    <s v="Metz-Nancy-Lorraine (LFJL)"/>
    <s v="LFJL"/>
    <n v="0.83333333333333337"/>
    <n v="96"/>
    <n v="16"/>
  </r>
  <r>
    <x v="4"/>
    <s v="Milan/ Linate (LIML)"/>
    <s v="LIML"/>
    <n v="0.96083333333333332"/>
    <n v="1200"/>
    <n v="47"/>
  </r>
  <r>
    <x v="4"/>
    <s v="Milan/ Malpensa (LIMC)"/>
    <s v="LIMC"/>
    <n v="0.97204512015693967"/>
    <n v="2039"/>
    <n v="57"/>
  </r>
  <r>
    <x v="13"/>
    <s v="Montijo AirBase (LPMT)"/>
    <s v="LPMT"/>
    <n v="0"/>
    <n v="1"/>
    <n v="1"/>
  </r>
  <r>
    <x v="0"/>
    <s v="Montpellier-Méditerranée (LFMT)"/>
    <s v="LFMT"/>
    <n v="0.76401564537157762"/>
    <n v="767"/>
    <n v="181"/>
  </r>
  <r>
    <x v="6"/>
    <s v="Muenster-Osnabrueck (EDDG)"/>
    <s v="EDDG"/>
    <n v="0.97008547008547008"/>
    <n v="234"/>
    <n v="7"/>
  </r>
  <r>
    <x v="6"/>
    <s v="Munich (EDDM)"/>
    <s v="EDDM"/>
    <n v="0.94341115947764143"/>
    <n v="5054"/>
    <n v="286"/>
  </r>
  <r>
    <x v="0"/>
    <s v="Nantes-Atlantique (LFRS)"/>
    <s v="LFRS"/>
    <n v="0.91731066460587329"/>
    <n v="1294"/>
    <n v="107"/>
  </r>
  <r>
    <x v="0"/>
    <s v="Nice-Côte d’Azur (LFMN)"/>
    <s v="LFMN"/>
    <n v="0.87705711519845109"/>
    <n v="2066"/>
    <n v="254"/>
  </r>
  <r>
    <x v="0"/>
    <s v="Nîmes-Garons (LFTW)"/>
    <s v="LFTW"/>
    <n v="0.86220472440944884"/>
    <n v="254"/>
    <n v="35"/>
  </r>
  <r>
    <x v="6"/>
    <s v="Nuremberg (EDDN)"/>
    <s v="EDDN"/>
    <n v="0.97760000000000002"/>
    <n v="625"/>
    <n v="14"/>
  </r>
  <r>
    <x v="12"/>
    <s v="Olsztyn-Mazury (EPSY)"/>
    <s v="EPSY"/>
    <n v="0.88888888888888884"/>
    <n v="27"/>
    <n v="3"/>
  </r>
  <r>
    <x v="5"/>
    <s v="Oslo/ Gardermoen (ENGM)"/>
    <s v="ENGM"/>
    <n v="0.98580301685891747"/>
    <n v="1127"/>
    <n v="16"/>
  </r>
  <r>
    <x v="8"/>
    <s v="Ostrava (LKMT)"/>
    <s v="LKMT"/>
    <n v="1"/>
    <n v="43"/>
    <n v="0"/>
  </r>
  <r>
    <x v="1"/>
    <s v="Palma de Mallorca (LEPA)"/>
    <s v="LEPA"/>
    <n v="0.97394366197183102"/>
    <n v="1420"/>
    <n v="37"/>
  </r>
  <r>
    <x v="0"/>
    <s v="Paris-Charles-de-Gaulle (LFPG)"/>
    <s v="LFPG"/>
    <n v="0.95462873154434746"/>
    <n v="9279"/>
    <n v="421"/>
  </r>
  <r>
    <x v="0"/>
    <s v="Paris-Le Bourget (LFPB)"/>
    <s v="LFPB"/>
    <n v="0.94003378378378377"/>
    <n v="1184"/>
    <n v="71"/>
  </r>
  <r>
    <x v="0"/>
    <s v="Paris-Orly (LFPO)"/>
    <s v="LFPO"/>
    <n v="0.87251377905583516"/>
    <n v="4173"/>
    <n v="532"/>
  </r>
  <r>
    <x v="0"/>
    <s v="Pau-Pyrénées (LFBP)"/>
    <s v="LFBP"/>
    <n v="0.86187845303867405"/>
    <n v="181"/>
    <n v="25"/>
  </r>
  <r>
    <x v="0"/>
    <s v="Perpignan-Rivesaltes (LFMP)"/>
    <s v="LFMP"/>
    <n v="0.78366762177650429"/>
    <n v="698"/>
    <n v="151"/>
  </r>
  <r>
    <x v="0"/>
    <s v="Poitiers-Biard (LFBI)"/>
    <s v="LFBI"/>
    <n v="0.86956521739130432"/>
    <n v="69"/>
    <n v="9"/>
  </r>
  <r>
    <x v="13"/>
    <s v="Ponta Delgada (LPPD)"/>
    <s v="LPPD"/>
    <n v="0.98181818181818181"/>
    <n v="220"/>
    <n v="4"/>
  </r>
  <r>
    <x v="13"/>
    <s v="Porto (LPPR)"/>
    <s v="LPPR"/>
    <n v="0.93333333333333335"/>
    <n v="2070"/>
    <n v="138"/>
  </r>
  <r>
    <x v="13"/>
    <s v="Porto Santo (LPPS)"/>
    <s v="LPPS"/>
    <n v="0.91304347826086962"/>
    <n v="23"/>
    <n v="2"/>
  </r>
  <r>
    <x v="12"/>
    <s v="Poznan - Lawica (EPPO)"/>
    <s v="EPPO"/>
    <n v="0.97797356828193838"/>
    <n v="227"/>
    <n v="5"/>
  </r>
  <r>
    <x v="8"/>
    <s v="Prague (LKPR)"/>
    <s v="LKPR"/>
    <n v="0.94632495164410058"/>
    <n v="2068"/>
    <n v="111"/>
  </r>
  <r>
    <x v="0"/>
    <s v="Quimper-Pluguffan (LFRQ)"/>
    <s v="LFRQ"/>
    <n v="0.84507042253521125"/>
    <n v="71"/>
    <n v="11"/>
  </r>
  <r>
    <x v="12"/>
    <s v="Radom (EPRA)"/>
    <s v="EPRA"/>
    <m/>
    <m/>
    <m/>
  </r>
  <r>
    <x v="0"/>
    <s v="Rennes-Saint-Jacques (LFRN)"/>
    <s v="LFRN"/>
    <n v="0.77722772277227725"/>
    <n v="202"/>
    <n v="45"/>
  </r>
  <r>
    <x v="19"/>
    <s v="Riga (EVRA)"/>
    <s v="EVRA"/>
    <n v="0.98340248962655596"/>
    <n v="482"/>
    <n v="8"/>
  </r>
  <r>
    <x v="0"/>
    <s v="Rodez-Marcillac (LFCR)"/>
    <s v="LFCR"/>
    <n v="0.88124999999999998"/>
    <n v="160"/>
    <n v="19"/>
  </r>
  <r>
    <x v="4"/>
    <s v="Rome/Fiumicino (LIRF)"/>
    <s v="LIRF"/>
    <n v="0.98043676069153773"/>
    <n v="2198"/>
    <n v="43"/>
  </r>
  <r>
    <x v="2"/>
    <s v="Rotterdam (EHRD)"/>
    <s v="EHRD"/>
    <n v="1"/>
    <n v="380"/>
    <n v="0"/>
  </r>
  <r>
    <x v="0"/>
    <s v="Rouen (LFOP)"/>
    <s v="LFOP"/>
    <m/>
    <m/>
    <m/>
  </r>
  <r>
    <x v="12"/>
    <s v="Rzeszow - Jasionka (EPRZ)"/>
    <s v="EPRZ"/>
    <n v="0.93333333333333335"/>
    <n v="45"/>
    <n v="3"/>
  </r>
  <r>
    <x v="6"/>
    <s v="Saarbruecken (EDDR)"/>
    <s v="EDDR"/>
    <n v="0.9838709677419355"/>
    <n v="62"/>
    <n v="1"/>
  </r>
  <r>
    <x v="0"/>
    <s v="Saint-Etienne-Bouthéon (LFMH)"/>
    <s v="LFMH"/>
    <n v="0.78846153846153844"/>
    <n v="52"/>
    <n v="11"/>
  </r>
  <r>
    <x v="0"/>
    <s v="Saint-Nazaire-Montoir (LFRZ)"/>
    <s v="LFRZ"/>
    <n v="0.97222222222222221"/>
    <n v="72"/>
    <n v="2"/>
  </r>
  <r>
    <x v="17"/>
    <s v="Salzburg (LOWS)"/>
    <s v="LOWS"/>
    <n v="0.8820826952526799"/>
    <n v="653"/>
    <n v="77"/>
  </r>
  <r>
    <x v="13"/>
    <s v="Santa Maria (LPAZ)"/>
    <s v="LPAZ"/>
    <n v="1"/>
    <n v="6"/>
    <n v="0"/>
  </r>
  <r>
    <x v="15"/>
    <s v="Shannon (EINN)"/>
    <s v="EINN"/>
    <n v="0.98305084745762716"/>
    <n v="177"/>
    <n v="3"/>
  </r>
  <r>
    <x v="5"/>
    <s v="Stavanger (ENZV)"/>
    <s v="ENZV"/>
    <n v="0.97499999999999998"/>
    <n v="200"/>
    <n v="5"/>
  </r>
  <r>
    <x v="22"/>
    <s v="Stockholm/ Arlanda (ESSA)"/>
    <s v="ESSA"/>
    <n v="0.98345003182686186"/>
    <n v="1571"/>
    <n v="26"/>
  </r>
  <r>
    <x v="0"/>
    <s v="Strasbourg-Entzheim (LFST)"/>
    <s v="LFST"/>
    <n v="0.79224376731301938"/>
    <n v="361"/>
    <n v="75"/>
  </r>
  <r>
    <x v="6"/>
    <s v="Stuttgart (EDDS)"/>
    <s v="EDDS"/>
    <n v="0.98893418753640072"/>
    <n v="1717"/>
    <n v="19"/>
  </r>
  <r>
    <x v="12"/>
    <s v="Szczecin - Goleniów (EPSC)"/>
    <s v="EPSC"/>
    <n v="1"/>
    <n v="22"/>
    <n v="0"/>
  </r>
  <r>
    <x v="23"/>
    <s v="Tallinn (EETN)"/>
    <s v="EETN"/>
    <n v="0.98469387755102045"/>
    <n v="196"/>
    <n v="3"/>
  </r>
  <r>
    <x v="0"/>
    <s v="Tarbes-Lourdes Pyrénées (LFBT)"/>
    <s v="LFBT"/>
    <n v="0.90721649484536082"/>
    <n v="97"/>
    <n v="9"/>
  </r>
  <r>
    <x v="23"/>
    <s v="Tartu (EETU)"/>
    <s v="EETU"/>
    <m/>
    <n v="0"/>
    <n v="0"/>
  </r>
  <r>
    <x v="0"/>
    <s v="Toulouse-Blagnac (LFBO)"/>
    <s v="LFBO"/>
    <n v="0.90338164251207731"/>
    <n v="1863"/>
    <n v="180"/>
  </r>
  <r>
    <x v="0"/>
    <s v="Tours-Val de Loire (LFOT)"/>
    <s v="LFOT"/>
    <n v="0.5"/>
    <n v="2"/>
    <n v="1"/>
  </r>
  <r>
    <x v="0"/>
    <s v="Toussus-le-Noble (LFPN)"/>
    <s v="LFPN"/>
    <n v="0.76041666666666663"/>
    <n v="192"/>
    <n v="46"/>
  </r>
  <r>
    <x v="5"/>
    <s v="Trondheim (ENVA)"/>
    <s v="ENVA"/>
    <n v="0.98639455782312924"/>
    <n v="147"/>
    <n v="2"/>
  </r>
  <r>
    <x v="19"/>
    <s v="Jurmala (EVJA)"/>
    <s v="EVJA"/>
    <m/>
    <n v="0"/>
    <n v="0"/>
  </r>
  <r>
    <x v="4"/>
    <s v="Venice (LIPZ)"/>
    <s v="LIPZ"/>
    <n v="0.90364583333333337"/>
    <n v="1152"/>
    <n v="111"/>
  </r>
  <r>
    <x v="19"/>
    <s v="Ventspils (EVVA)"/>
    <s v="EVVA"/>
    <m/>
    <n v="0"/>
    <n v="0"/>
  </r>
  <r>
    <x v="17"/>
    <s v="Vienna (LOWW)"/>
    <s v="LOWW"/>
    <n v="0.97416097416097414"/>
    <n v="3367"/>
    <n v="87"/>
  </r>
  <r>
    <x v="12"/>
    <s v="Warszawa/ Chopina (EPWA)"/>
    <s v="EPWA"/>
    <n v="0.97459966869133074"/>
    <n v="1811"/>
    <n v="46"/>
  </r>
  <r>
    <x v="12"/>
    <s v="Warszawa/ Modlin (EPMO)"/>
    <s v="EPMO"/>
    <n v="0.96335078534031415"/>
    <n v="191"/>
    <n v="7"/>
  </r>
  <r>
    <x v="12"/>
    <s v="Wroclaw/ Strachowice (EPWR)"/>
    <s v="EPWR"/>
    <n v="0.90127388535031849"/>
    <n v="314"/>
    <n v="31"/>
  </r>
  <r>
    <x v="12"/>
    <s v="Zielona Gora - Babimost (EPZG)"/>
    <s v="EPZG"/>
    <n v="1"/>
    <n v="4"/>
    <n v="0"/>
  </r>
  <r>
    <x v="16"/>
    <s v="Zürich (LSZH)"/>
    <s v="LSZH"/>
    <n v="0.94386136197217474"/>
    <n v="4097"/>
    <n v="2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ADH_LOC" cacheId="3" applyNumberFormats="0" applyBorderFormats="0" applyFontFormats="0" applyPatternFormats="0" applyAlignmentFormats="0" applyWidthHeightFormats="0" dataCaption="" updatedVersion="6" rowGrandTotals="0" compact="0" compactData="0">
  <location ref="A5:D30" firstHeaderRow="1" firstDataRow="2" firstDataCol="1"/>
  <pivotFields count="6">
    <pivotField name="State" axis="axisRow" compact="0" outline="0" multipleItemSelectionAllowed="1" showAll="0" sortType="ascending">
      <items count="25">
        <item x="17"/>
        <item x="9"/>
        <item x="8"/>
        <item x="14"/>
        <item x="23"/>
        <item x="18"/>
        <item x="0"/>
        <item x="6"/>
        <item x="3"/>
        <item x="11"/>
        <item x="15"/>
        <item x="4"/>
        <item x="19"/>
        <item x="20"/>
        <item x="21"/>
        <item x="2"/>
        <item x="5"/>
        <item x="12"/>
        <item x="13"/>
        <item x="10"/>
        <item x="1"/>
        <item x="22"/>
        <item x="16"/>
        <item x="7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0"/>
  <sheetViews>
    <sheetView tabSelected="1" workbookViewId="0">
      <selection activeCell="E6" sqref="E6"/>
    </sheetView>
  </sheetViews>
  <sheetFormatPr defaultColWidth="17.28515625" defaultRowHeight="15" customHeight="1" x14ac:dyDescent="0.2"/>
  <cols>
    <col min="1" max="1" width="20.5703125" customWidth="1"/>
    <col min="2" max="3" width="19.7109375" customWidth="1"/>
    <col min="4" max="4" width="23.140625" customWidth="1"/>
    <col min="5" max="5" width="20" customWidth="1"/>
    <col min="6" max="6" width="22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43831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44118</v>
      </c>
      <c r="C2" s="8" t="s">
        <v>5</v>
      </c>
      <c r="D2" s="9">
        <v>44104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3"/>
      <c r="C3" s="13"/>
      <c r="D3" s="14"/>
      <c r="E3" s="13"/>
      <c r="F3" s="13"/>
    </row>
    <row r="4" spans="1:6" ht="12.75" customHeight="1" x14ac:dyDescent="0.2">
      <c r="A4" s="15" t="s">
        <v>9</v>
      </c>
      <c r="B4" s="16"/>
      <c r="C4" s="16"/>
      <c r="D4" s="16"/>
      <c r="E4" s="17"/>
      <c r="F4" s="18" t="s">
        <v>8</v>
      </c>
    </row>
    <row r="5" spans="1:6" ht="12.75" customHeight="1" x14ac:dyDescent="0.2">
      <c r="A5" s="45"/>
      <c r="B5" s="46" t="s">
        <v>367</v>
      </c>
      <c r="C5" s="47"/>
      <c r="D5" s="48"/>
      <c r="F5" s="17"/>
    </row>
    <row r="6" spans="1:6" ht="12.75" customHeight="1" x14ac:dyDescent="0.2">
      <c r="A6" s="46" t="s">
        <v>10</v>
      </c>
      <c r="B6" s="45" t="s">
        <v>11</v>
      </c>
      <c r="C6" s="49" t="s">
        <v>12</v>
      </c>
      <c r="D6" s="50" t="s">
        <v>13</v>
      </c>
      <c r="E6" s="19" t="s">
        <v>14</v>
      </c>
      <c r="F6" s="17"/>
    </row>
    <row r="7" spans="1:6" ht="12.75" customHeight="1" x14ac:dyDescent="0.2">
      <c r="A7" s="45" t="s">
        <v>15</v>
      </c>
      <c r="B7" s="51">
        <v>6</v>
      </c>
      <c r="C7" s="52">
        <v>4880</v>
      </c>
      <c r="D7" s="53">
        <v>205</v>
      </c>
      <c r="E7" s="20">
        <f>1-(D7/C7)</f>
        <v>0.95799180327868849</v>
      </c>
      <c r="F7" s="17"/>
    </row>
    <row r="8" spans="1:6" ht="12.75" customHeight="1" x14ac:dyDescent="0.2">
      <c r="A8" s="54" t="s">
        <v>16</v>
      </c>
      <c r="B8" s="55">
        <v>1</v>
      </c>
      <c r="C8" s="56">
        <v>4556</v>
      </c>
      <c r="D8" s="57">
        <v>119</v>
      </c>
      <c r="E8" s="20">
        <f t="shared" ref="E6:E30" si="0">1-(D8/C8)</f>
        <v>0.97388059701492535</v>
      </c>
      <c r="F8" s="17"/>
    </row>
    <row r="9" spans="1:6" ht="12.75" customHeight="1" x14ac:dyDescent="0.2">
      <c r="A9" s="54" t="s">
        <v>17</v>
      </c>
      <c r="B9" s="55">
        <v>4</v>
      </c>
      <c r="C9" s="56">
        <v>2140</v>
      </c>
      <c r="D9" s="57">
        <v>111</v>
      </c>
      <c r="E9" s="20">
        <f t="shared" si="0"/>
        <v>0.94813084112149537</v>
      </c>
      <c r="F9" s="17"/>
    </row>
    <row r="10" spans="1:6" ht="12.75" customHeight="1" x14ac:dyDescent="0.2">
      <c r="A10" s="54" t="s">
        <v>18</v>
      </c>
      <c r="B10" s="55">
        <v>1</v>
      </c>
      <c r="C10" s="56">
        <v>2338</v>
      </c>
      <c r="D10" s="57">
        <v>32</v>
      </c>
      <c r="E10" s="20">
        <f t="shared" si="0"/>
        <v>0.98631308810949525</v>
      </c>
      <c r="F10" s="17"/>
    </row>
    <row r="11" spans="1:6" ht="12.75" customHeight="1" x14ac:dyDescent="0.2">
      <c r="A11" s="54" t="s">
        <v>19</v>
      </c>
      <c r="B11" s="55">
        <v>2</v>
      </c>
      <c r="C11" s="56">
        <v>196</v>
      </c>
      <c r="D11" s="57">
        <v>3</v>
      </c>
      <c r="E11" s="20">
        <f t="shared" si="0"/>
        <v>0.98469387755102045</v>
      </c>
      <c r="F11" s="17"/>
    </row>
    <row r="12" spans="1:6" ht="12.75" customHeight="1" x14ac:dyDescent="0.2">
      <c r="A12" s="54" t="s">
        <v>20</v>
      </c>
      <c r="B12" s="55">
        <v>1</v>
      </c>
      <c r="C12" s="56">
        <v>1211</v>
      </c>
      <c r="D12" s="57">
        <v>76</v>
      </c>
      <c r="E12" s="20">
        <f t="shared" si="0"/>
        <v>0.93724194880264244</v>
      </c>
      <c r="F12" s="17"/>
    </row>
    <row r="13" spans="1:6" ht="12.75" customHeight="1" x14ac:dyDescent="0.2">
      <c r="A13" s="54" t="s">
        <v>21</v>
      </c>
      <c r="B13" s="55">
        <v>57</v>
      </c>
      <c r="C13" s="56">
        <v>35421</v>
      </c>
      <c r="D13" s="57">
        <v>4113</v>
      </c>
      <c r="E13" s="20">
        <f t="shared" si="0"/>
        <v>0.88388244261878546</v>
      </c>
      <c r="F13" s="17"/>
    </row>
    <row r="14" spans="1:6" ht="12.75" customHeight="1" x14ac:dyDescent="0.2">
      <c r="A14" s="54" t="s">
        <v>22</v>
      </c>
      <c r="B14" s="55">
        <v>16</v>
      </c>
      <c r="C14" s="56">
        <v>29172</v>
      </c>
      <c r="D14" s="57">
        <v>1322</v>
      </c>
      <c r="E14" s="20">
        <f t="shared" si="0"/>
        <v>0.95468257232963116</v>
      </c>
      <c r="F14" s="17"/>
    </row>
    <row r="15" spans="1:6" ht="12.75" customHeight="1" x14ac:dyDescent="0.2">
      <c r="A15" s="54" t="s">
        <v>23</v>
      </c>
      <c r="B15" s="55">
        <v>1</v>
      </c>
      <c r="C15" s="56">
        <v>1082</v>
      </c>
      <c r="D15" s="57">
        <v>56</v>
      </c>
      <c r="E15" s="20">
        <f t="shared" si="0"/>
        <v>0.94824399260628467</v>
      </c>
      <c r="F15" s="17"/>
    </row>
    <row r="16" spans="1:6" ht="12.75" customHeight="1" x14ac:dyDescent="0.2">
      <c r="A16" s="54" t="s">
        <v>24</v>
      </c>
      <c r="B16" s="55">
        <v>1</v>
      </c>
      <c r="C16" s="56">
        <v>1752</v>
      </c>
      <c r="D16" s="57">
        <v>64</v>
      </c>
      <c r="E16" s="20">
        <f t="shared" si="0"/>
        <v>0.9634703196347032</v>
      </c>
      <c r="F16" s="17"/>
    </row>
    <row r="17" spans="1:6" ht="12.75" customHeight="1" x14ac:dyDescent="0.2">
      <c r="A17" s="54" t="s">
        <v>25</v>
      </c>
      <c r="B17" s="55">
        <v>3</v>
      </c>
      <c r="C17" s="56">
        <v>3236</v>
      </c>
      <c r="D17" s="57">
        <v>103</v>
      </c>
      <c r="E17" s="20">
        <f t="shared" si="0"/>
        <v>0.96817058096415332</v>
      </c>
      <c r="F17" s="17"/>
    </row>
    <row r="18" spans="1:6" ht="12.75" customHeight="1" x14ac:dyDescent="0.2">
      <c r="A18" s="54" t="s">
        <v>26</v>
      </c>
      <c r="B18" s="55">
        <v>5</v>
      </c>
      <c r="C18" s="56">
        <v>7421</v>
      </c>
      <c r="D18" s="57">
        <v>301</v>
      </c>
      <c r="E18" s="20">
        <f t="shared" si="0"/>
        <v>0.95943942864843013</v>
      </c>
      <c r="F18" s="17"/>
    </row>
    <row r="19" spans="1:6" ht="12.75" customHeight="1" x14ac:dyDescent="0.2">
      <c r="A19" s="54" t="s">
        <v>27</v>
      </c>
      <c r="B19" s="55">
        <v>4</v>
      </c>
      <c r="C19" s="56">
        <v>482</v>
      </c>
      <c r="D19" s="57">
        <v>8</v>
      </c>
      <c r="E19" s="20">
        <f t="shared" si="0"/>
        <v>0.98340248962655596</v>
      </c>
      <c r="F19" s="17"/>
    </row>
    <row r="20" spans="1:6" ht="12.75" customHeight="1" x14ac:dyDescent="0.2">
      <c r="A20" s="54" t="s">
        <v>28</v>
      </c>
      <c r="B20" s="55">
        <v>1</v>
      </c>
      <c r="C20" s="56">
        <v>1576</v>
      </c>
      <c r="D20" s="57">
        <v>155</v>
      </c>
      <c r="E20" s="20">
        <f t="shared" si="0"/>
        <v>0.9016497461928934</v>
      </c>
      <c r="F20" s="17"/>
    </row>
    <row r="21" spans="1:6" ht="12.75" customHeight="1" x14ac:dyDescent="0.2">
      <c r="A21" s="54" t="s">
        <v>29</v>
      </c>
      <c r="B21" s="55">
        <v>1</v>
      </c>
      <c r="C21" s="56">
        <v>596</v>
      </c>
      <c r="D21" s="57">
        <v>17</v>
      </c>
      <c r="E21" s="20">
        <f t="shared" si="0"/>
        <v>0.97147651006711411</v>
      </c>
      <c r="F21" s="17"/>
    </row>
    <row r="22" spans="1:6" ht="12.75" customHeight="1" x14ac:dyDescent="0.2">
      <c r="A22" s="54" t="s">
        <v>30</v>
      </c>
      <c r="B22" s="55">
        <v>4</v>
      </c>
      <c r="C22" s="56">
        <v>6818</v>
      </c>
      <c r="D22" s="57">
        <v>158</v>
      </c>
      <c r="E22" s="20">
        <f t="shared" si="0"/>
        <v>0.97682604869463185</v>
      </c>
      <c r="F22" s="17"/>
    </row>
    <row r="23" spans="1:6" ht="12.75" customHeight="1" x14ac:dyDescent="0.2">
      <c r="A23" s="54" t="s">
        <v>31</v>
      </c>
      <c r="B23" s="55">
        <v>4</v>
      </c>
      <c r="C23" s="56">
        <v>1711</v>
      </c>
      <c r="D23" s="57">
        <v>26</v>
      </c>
      <c r="E23" s="20">
        <f t="shared" si="0"/>
        <v>0.98480420806545876</v>
      </c>
      <c r="F23" s="17"/>
    </row>
    <row r="24" spans="1:6" ht="12.75" customHeight="1" x14ac:dyDescent="0.2">
      <c r="A24" s="54" t="s">
        <v>32</v>
      </c>
      <c r="B24" s="55">
        <v>14</v>
      </c>
      <c r="C24" s="56">
        <v>4269</v>
      </c>
      <c r="D24" s="57">
        <v>195</v>
      </c>
      <c r="E24" s="20">
        <f t="shared" si="0"/>
        <v>0.95432185523541813</v>
      </c>
      <c r="F24" s="17"/>
    </row>
    <row r="25" spans="1:6" ht="12.75" customHeight="1" x14ac:dyDescent="0.2">
      <c r="A25" s="54" t="s">
        <v>33</v>
      </c>
      <c r="B25" s="55">
        <v>10</v>
      </c>
      <c r="C25" s="56">
        <v>7919</v>
      </c>
      <c r="D25" s="57">
        <v>371</v>
      </c>
      <c r="E25" s="20">
        <f t="shared" si="0"/>
        <v>0.95315065033463819</v>
      </c>
      <c r="F25" s="17"/>
    </row>
    <row r="26" spans="1:6" ht="12.75" customHeight="1" x14ac:dyDescent="0.2">
      <c r="A26" s="54" t="s">
        <v>34</v>
      </c>
      <c r="B26" s="55">
        <v>2</v>
      </c>
      <c r="C26" s="56">
        <v>1172</v>
      </c>
      <c r="D26" s="57">
        <v>40</v>
      </c>
      <c r="E26" s="20">
        <f t="shared" si="0"/>
        <v>0.96587030716723554</v>
      </c>
      <c r="F26" s="17"/>
    </row>
    <row r="27" spans="1:6" ht="12.75" customHeight="1" x14ac:dyDescent="0.2">
      <c r="A27" s="54" t="s">
        <v>35</v>
      </c>
      <c r="B27" s="55">
        <v>7</v>
      </c>
      <c r="C27" s="56">
        <v>18913</v>
      </c>
      <c r="D27" s="57">
        <v>882</v>
      </c>
      <c r="E27" s="20">
        <f t="shared" si="0"/>
        <v>0.95336541003542541</v>
      </c>
      <c r="F27" s="17"/>
    </row>
    <row r="28" spans="1:6" ht="12.75" customHeight="1" x14ac:dyDescent="0.2">
      <c r="A28" s="54" t="s">
        <v>36</v>
      </c>
      <c r="B28" s="55">
        <v>1</v>
      </c>
      <c r="C28" s="56">
        <v>1571</v>
      </c>
      <c r="D28" s="57">
        <v>26</v>
      </c>
      <c r="E28" s="20">
        <f t="shared" si="0"/>
        <v>0.98345003182686186</v>
      </c>
      <c r="F28" s="17"/>
    </row>
    <row r="29" spans="1:6" ht="12.75" customHeight="1" x14ac:dyDescent="0.2">
      <c r="A29" s="54" t="s">
        <v>37</v>
      </c>
      <c r="B29" s="55">
        <v>2</v>
      </c>
      <c r="C29" s="56">
        <v>8340</v>
      </c>
      <c r="D29" s="57">
        <v>451</v>
      </c>
      <c r="E29" s="20">
        <f t="shared" si="0"/>
        <v>0.94592326139088734</v>
      </c>
      <c r="F29" s="17"/>
    </row>
    <row r="30" spans="1:6" ht="15" customHeight="1" x14ac:dyDescent="0.2">
      <c r="A30" s="58" t="s">
        <v>38</v>
      </c>
      <c r="B30" s="59">
        <v>10</v>
      </c>
      <c r="C30" s="60">
        <v>21515</v>
      </c>
      <c r="D30" s="61">
        <v>1299</v>
      </c>
      <c r="E30" s="20">
        <f t="shared" si="0"/>
        <v>0.9396235184754822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6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37" customWidth="1"/>
    <col min="3" max="3" width="11.7109375" customWidth="1"/>
    <col min="4" max="4" width="16" customWidth="1"/>
    <col min="5" max="5" width="15" customWidth="1"/>
    <col min="6" max="6" width="17.42578125" customWidth="1"/>
  </cols>
  <sheetData>
    <row r="1" spans="1:6" ht="12.75" customHeight="1" x14ac:dyDescent="0.2">
      <c r="A1" s="21" t="s">
        <v>0</v>
      </c>
      <c r="B1" s="22" t="s">
        <v>1</v>
      </c>
      <c r="C1" s="21" t="s">
        <v>2</v>
      </c>
      <c r="D1" s="23">
        <v>43831</v>
      </c>
      <c r="E1" s="24" t="s">
        <v>3</v>
      </c>
      <c r="F1" s="2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26" t="s">
        <v>4</v>
      </c>
      <c r="B2" s="7">
        <v>44118</v>
      </c>
      <c r="C2" s="8" t="s">
        <v>5</v>
      </c>
      <c r="D2" s="9">
        <v>44104</v>
      </c>
      <c r="E2" s="27" t="s">
        <v>6</v>
      </c>
      <c r="F2" s="28" t="s">
        <v>7</v>
      </c>
    </row>
    <row r="3" spans="1:6" ht="12.75" customHeight="1" x14ac:dyDescent="0.2">
      <c r="A3" s="29" t="s">
        <v>8</v>
      </c>
      <c r="B3" s="30"/>
      <c r="C3" s="30"/>
      <c r="D3" s="30"/>
      <c r="E3" s="30"/>
      <c r="F3" s="30"/>
    </row>
    <row r="4" spans="1:6" ht="12.75" customHeight="1" x14ac:dyDescent="0.2">
      <c r="A4" s="31" t="s">
        <v>9</v>
      </c>
      <c r="B4" s="32"/>
      <c r="C4" s="32"/>
      <c r="D4" s="32"/>
      <c r="E4" s="32"/>
      <c r="F4" s="32"/>
    </row>
    <row r="5" spans="1:6" ht="12.75" customHeight="1" x14ac:dyDescent="0.2">
      <c r="A5" s="33" t="s">
        <v>10</v>
      </c>
      <c r="B5" s="34" t="s">
        <v>39</v>
      </c>
      <c r="C5" s="33" t="s">
        <v>40</v>
      </c>
      <c r="D5" s="33" t="s">
        <v>14</v>
      </c>
      <c r="E5" s="33" t="s">
        <v>12</v>
      </c>
      <c r="F5" s="33" t="s">
        <v>13</v>
      </c>
    </row>
    <row r="6" spans="1:6" ht="12.75" customHeight="1" x14ac:dyDescent="0.2">
      <c r="A6" s="35" t="s">
        <v>21</v>
      </c>
      <c r="B6" s="36" t="s">
        <v>41</v>
      </c>
      <c r="C6" s="35" t="s">
        <v>42</v>
      </c>
      <c r="D6" s="37">
        <f t="shared" ref="D6:D58" si="0">1-(F6/E6)</f>
        <v>0.80821917808219179</v>
      </c>
      <c r="E6" s="38">
        <v>73</v>
      </c>
      <c r="F6" s="38">
        <v>14</v>
      </c>
    </row>
    <row r="7" spans="1:6" ht="12.75" customHeight="1" x14ac:dyDescent="0.2">
      <c r="A7" s="35" t="s">
        <v>21</v>
      </c>
      <c r="B7" s="36" t="s">
        <v>43</v>
      </c>
      <c r="C7" s="35" t="s">
        <v>44</v>
      </c>
      <c r="D7" s="37">
        <f t="shared" si="0"/>
        <v>0.76288659793814428</v>
      </c>
      <c r="E7" s="38">
        <v>194</v>
      </c>
      <c r="F7" s="38">
        <v>46</v>
      </c>
    </row>
    <row r="8" spans="1:6" ht="12.75" customHeight="1" x14ac:dyDescent="0.2">
      <c r="A8" s="35" t="s">
        <v>21</v>
      </c>
      <c r="B8" s="36" t="s">
        <v>45</v>
      </c>
      <c r="C8" s="35" t="s">
        <v>46</v>
      </c>
      <c r="D8" s="37">
        <f t="shared" si="0"/>
        <v>0.45833333333333337</v>
      </c>
      <c r="E8" s="38">
        <v>24</v>
      </c>
      <c r="F8" s="38">
        <v>13</v>
      </c>
    </row>
    <row r="9" spans="1:6" ht="12.75" customHeight="1" x14ac:dyDescent="0.2">
      <c r="A9" s="35" t="s">
        <v>35</v>
      </c>
      <c r="B9" s="36" t="s">
        <v>47</v>
      </c>
      <c r="C9" s="35" t="s">
        <v>48</v>
      </c>
      <c r="D9" s="37">
        <f t="shared" si="0"/>
        <v>0.98810269254852845</v>
      </c>
      <c r="E9" s="38">
        <v>1597</v>
      </c>
      <c r="F9" s="38">
        <v>19</v>
      </c>
    </row>
    <row r="10" spans="1:6" ht="12.75" customHeight="1" x14ac:dyDescent="0.2">
      <c r="A10" s="35" t="s">
        <v>30</v>
      </c>
      <c r="B10" s="36" t="s">
        <v>49</v>
      </c>
      <c r="C10" s="35" t="s">
        <v>50</v>
      </c>
      <c r="D10" s="37">
        <f t="shared" si="0"/>
        <v>0.97613673008706869</v>
      </c>
      <c r="E10" s="38">
        <v>6202</v>
      </c>
      <c r="F10" s="38">
        <v>148</v>
      </c>
    </row>
    <row r="11" spans="1:6" ht="12.75" customHeight="1" x14ac:dyDescent="0.2">
      <c r="A11" s="35" t="s">
        <v>21</v>
      </c>
      <c r="B11" s="36" t="s">
        <v>51</v>
      </c>
      <c r="C11" s="35" t="s">
        <v>52</v>
      </c>
      <c r="D11" s="37">
        <f t="shared" si="0"/>
        <v>0.75263157894736843</v>
      </c>
      <c r="E11" s="38">
        <v>190</v>
      </c>
      <c r="F11" s="38">
        <v>47</v>
      </c>
    </row>
    <row r="12" spans="1:6" ht="12.75" customHeight="1" x14ac:dyDescent="0.2">
      <c r="A12" s="35" t="s">
        <v>23</v>
      </c>
      <c r="B12" s="36" t="s">
        <v>53</v>
      </c>
      <c r="C12" s="35" t="s">
        <v>54</v>
      </c>
      <c r="D12" s="37">
        <f t="shared" si="0"/>
        <v>0.94824399260628467</v>
      </c>
      <c r="E12" s="38">
        <v>1082</v>
      </c>
      <c r="F12" s="38">
        <v>56</v>
      </c>
    </row>
    <row r="13" spans="1:6" ht="12.75" customHeight="1" x14ac:dyDescent="0.2">
      <c r="A13" s="35" t="s">
        <v>21</v>
      </c>
      <c r="B13" s="36" t="s">
        <v>55</v>
      </c>
      <c r="C13" s="35" t="s">
        <v>56</v>
      </c>
      <c r="D13" s="37">
        <f t="shared" si="0"/>
        <v>0.8125</v>
      </c>
      <c r="E13" s="38">
        <v>176</v>
      </c>
      <c r="F13" s="38">
        <v>33</v>
      </c>
    </row>
    <row r="14" spans="1:6" ht="12.75" customHeight="1" x14ac:dyDescent="0.2">
      <c r="A14" s="35" t="s">
        <v>21</v>
      </c>
      <c r="B14" s="36" t="s">
        <v>57</v>
      </c>
      <c r="C14" s="35" t="s">
        <v>58</v>
      </c>
      <c r="D14" s="37">
        <f t="shared" si="0"/>
        <v>0.87519379844961243</v>
      </c>
      <c r="E14" s="38">
        <v>1290</v>
      </c>
      <c r="F14" s="38">
        <v>161</v>
      </c>
    </row>
    <row r="15" spans="1:6" ht="12.75" customHeight="1" x14ac:dyDescent="0.2">
      <c r="A15" s="35" t="s">
        <v>35</v>
      </c>
      <c r="B15" s="36" t="s">
        <v>59</v>
      </c>
      <c r="C15" s="35" t="s">
        <v>60</v>
      </c>
      <c r="D15" s="37">
        <f t="shared" si="0"/>
        <v>0.94995759117896528</v>
      </c>
      <c r="E15" s="38">
        <v>4716</v>
      </c>
      <c r="F15" s="38">
        <v>236</v>
      </c>
    </row>
    <row r="16" spans="1:6" ht="12.75" customHeight="1" x14ac:dyDescent="0.2">
      <c r="A16" s="35" t="s">
        <v>21</v>
      </c>
      <c r="B16" s="36" t="s">
        <v>61</v>
      </c>
      <c r="C16" s="35" t="s">
        <v>62</v>
      </c>
      <c r="D16" s="37">
        <f t="shared" si="0"/>
        <v>0.80232558139534882</v>
      </c>
      <c r="E16" s="38">
        <v>172</v>
      </c>
      <c r="F16" s="38">
        <v>34</v>
      </c>
    </row>
    <row r="17" spans="1:6" ht="12.75" customHeight="1" x14ac:dyDescent="0.2">
      <c r="A17" s="35" t="s">
        <v>21</v>
      </c>
      <c r="B17" s="36" t="s">
        <v>63</v>
      </c>
      <c r="C17" s="35" t="s">
        <v>64</v>
      </c>
      <c r="D17" s="37">
        <f t="shared" si="0"/>
        <v>0.72483221476510074</v>
      </c>
      <c r="E17" s="38">
        <v>596</v>
      </c>
      <c r="F17" s="38">
        <v>164</v>
      </c>
    </row>
    <row r="18" spans="1:6" ht="12.75" customHeight="1" x14ac:dyDescent="0.2">
      <c r="A18" s="35" t="s">
        <v>26</v>
      </c>
      <c r="B18" s="36" t="s">
        <v>65</v>
      </c>
      <c r="C18" s="35" t="s">
        <v>66</v>
      </c>
      <c r="D18" s="37">
        <f t="shared" si="0"/>
        <v>0.94831730769230771</v>
      </c>
      <c r="E18" s="38">
        <v>832</v>
      </c>
      <c r="F18" s="38">
        <v>43</v>
      </c>
    </row>
    <row r="19" spans="1:6" ht="12.75" customHeight="1" x14ac:dyDescent="0.2">
      <c r="A19" s="35" t="s">
        <v>31</v>
      </c>
      <c r="B19" s="36" t="s">
        <v>67</v>
      </c>
      <c r="C19" s="35" t="s">
        <v>68</v>
      </c>
      <c r="D19" s="37">
        <f t="shared" si="0"/>
        <v>0.98734177215189878</v>
      </c>
      <c r="E19" s="38">
        <v>237</v>
      </c>
      <c r="F19" s="38">
        <v>3</v>
      </c>
    </row>
    <row r="20" spans="1:6" ht="12.75" customHeight="1" x14ac:dyDescent="0.2">
      <c r="A20" s="35" t="s">
        <v>21</v>
      </c>
      <c r="B20" s="36" t="s">
        <v>69</v>
      </c>
      <c r="C20" s="35" t="s">
        <v>70</v>
      </c>
      <c r="D20" s="37">
        <f t="shared" si="0"/>
        <v>0.83333333333333337</v>
      </c>
      <c r="E20" s="38">
        <v>30</v>
      </c>
      <c r="F20" s="38">
        <v>5</v>
      </c>
    </row>
    <row r="21" spans="1:6" ht="12.75" customHeight="1" x14ac:dyDescent="0.2">
      <c r="A21" s="35" t="s">
        <v>22</v>
      </c>
      <c r="B21" s="36" t="s">
        <v>71</v>
      </c>
      <c r="C21" s="35" t="s">
        <v>72</v>
      </c>
      <c r="D21" s="37">
        <f t="shared" si="0"/>
        <v>0.97647058823529409</v>
      </c>
      <c r="E21" s="38">
        <v>1190</v>
      </c>
      <c r="F21" s="38">
        <v>28</v>
      </c>
    </row>
    <row r="22" spans="1:6" ht="12.75" customHeight="1" x14ac:dyDescent="0.2">
      <c r="A22" s="35" t="s">
        <v>22</v>
      </c>
      <c r="B22" s="36" t="s">
        <v>73</v>
      </c>
      <c r="C22" s="35" t="s">
        <v>74</v>
      </c>
      <c r="D22" s="37">
        <f t="shared" si="0"/>
        <v>0.94275649493615143</v>
      </c>
      <c r="E22" s="38">
        <v>2271</v>
      </c>
      <c r="F22" s="38">
        <v>130</v>
      </c>
    </row>
    <row r="23" spans="1:6" ht="12.75" customHeight="1" x14ac:dyDescent="0.2">
      <c r="A23" s="35" t="s">
        <v>21</v>
      </c>
      <c r="B23" s="36" t="s">
        <v>75</v>
      </c>
      <c r="C23" s="35" t="s">
        <v>76</v>
      </c>
      <c r="D23" s="37">
        <f t="shared" si="0"/>
        <v>0.69430051813471505</v>
      </c>
      <c r="E23" s="38">
        <v>193</v>
      </c>
      <c r="F23" s="38">
        <v>59</v>
      </c>
    </row>
    <row r="24" spans="1:6" ht="12.75" customHeight="1" x14ac:dyDescent="0.2">
      <c r="A24" s="35" t="s">
        <v>21</v>
      </c>
      <c r="B24" s="36" t="s">
        <v>77</v>
      </c>
      <c r="C24" s="35" t="s">
        <v>78</v>
      </c>
      <c r="D24" s="37">
        <f t="shared" si="0"/>
        <v>0.88725490196078427</v>
      </c>
      <c r="E24" s="38">
        <v>204</v>
      </c>
      <c r="F24" s="38">
        <v>23</v>
      </c>
    </row>
    <row r="25" spans="1:6" ht="12.75" customHeight="1" x14ac:dyDescent="0.2">
      <c r="A25" s="35" t="s">
        <v>38</v>
      </c>
      <c r="B25" s="36" t="s">
        <v>79</v>
      </c>
      <c r="C25" s="35" t="s">
        <v>80</v>
      </c>
      <c r="D25" s="37">
        <f t="shared" si="0"/>
        <v>0.83489096573208721</v>
      </c>
      <c r="E25" s="38">
        <v>321</v>
      </c>
      <c r="F25" s="38">
        <v>53</v>
      </c>
    </row>
    <row r="26" spans="1:6" ht="12.75" customHeight="1" x14ac:dyDescent="0.2">
      <c r="A26" s="35" t="s">
        <v>38</v>
      </c>
      <c r="B26" s="36" t="s">
        <v>81</v>
      </c>
      <c r="C26" s="35" t="s">
        <v>82</v>
      </c>
      <c r="D26" s="37">
        <f t="shared" si="0"/>
        <v>0.93832599118942728</v>
      </c>
      <c r="E26" s="38">
        <v>1362</v>
      </c>
      <c r="F26" s="38">
        <v>84</v>
      </c>
    </row>
    <row r="27" spans="1:6" ht="12.75" customHeight="1" x14ac:dyDescent="0.2">
      <c r="A27" s="35" t="s">
        <v>21</v>
      </c>
      <c r="B27" s="36" t="s">
        <v>83</v>
      </c>
      <c r="C27" s="35" t="s">
        <v>84</v>
      </c>
      <c r="D27" s="37">
        <f t="shared" si="0"/>
        <v>0.91386061080657788</v>
      </c>
      <c r="E27" s="38">
        <v>1277</v>
      </c>
      <c r="F27" s="38">
        <v>110</v>
      </c>
    </row>
    <row r="28" spans="1:6" ht="12.75" customHeight="1" x14ac:dyDescent="0.2">
      <c r="A28" s="35" t="s">
        <v>22</v>
      </c>
      <c r="B28" s="36" t="s">
        <v>85</v>
      </c>
      <c r="C28" s="35" t="s">
        <v>86</v>
      </c>
      <c r="D28" s="37">
        <f t="shared" si="0"/>
        <v>0.94816053511705689</v>
      </c>
      <c r="E28" s="38">
        <v>598</v>
      </c>
      <c r="F28" s="38">
        <v>31</v>
      </c>
    </row>
    <row r="29" spans="1:6" ht="12.75" customHeight="1" x14ac:dyDescent="0.2">
      <c r="A29" s="35" t="s">
        <v>21</v>
      </c>
      <c r="B29" s="36" t="s">
        <v>87</v>
      </c>
      <c r="C29" s="35" t="s">
        <v>88</v>
      </c>
      <c r="D29" s="37">
        <f t="shared" si="0"/>
        <v>0.96969696969696972</v>
      </c>
      <c r="E29" s="38">
        <v>297</v>
      </c>
      <c r="F29" s="38">
        <v>9</v>
      </c>
    </row>
    <row r="30" spans="1:6" ht="12.75" customHeight="1" x14ac:dyDescent="0.2">
      <c r="A30" s="35" t="s">
        <v>21</v>
      </c>
      <c r="B30" s="36" t="s">
        <v>89</v>
      </c>
      <c r="C30" s="35" t="s">
        <v>90</v>
      </c>
      <c r="D30" s="37">
        <f t="shared" si="0"/>
        <v>0.95348837209302328</v>
      </c>
      <c r="E30" s="38">
        <v>86</v>
      </c>
      <c r="F30" s="38">
        <v>4</v>
      </c>
    </row>
    <row r="31" spans="1:6" ht="12.75" customHeight="1" x14ac:dyDescent="0.2">
      <c r="A31" s="35" t="s">
        <v>17</v>
      </c>
      <c r="B31" s="36" t="s">
        <v>91</v>
      </c>
      <c r="C31" s="35" t="s">
        <v>92</v>
      </c>
      <c r="D31" s="37">
        <f t="shared" si="0"/>
        <v>1</v>
      </c>
      <c r="E31" s="38">
        <v>26</v>
      </c>
      <c r="F31" s="38">
        <v>0</v>
      </c>
    </row>
    <row r="32" spans="1:6" ht="12.75" customHeight="1" x14ac:dyDescent="0.2">
      <c r="A32" s="35" t="s">
        <v>16</v>
      </c>
      <c r="B32" s="36" t="s">
        <v>93</v>
      </c>
      <c r="C32" s="35" t="s">
        <v>94</v>
      </c>
      <c r="D32" s="37">
        <f t="shared" si="0"/>
        <v>0.97388059701492535</v>
      </c>
      <c r="E32" s="38">
        <v>4556</v>
      </c>
      <c r="F32" s="38">
        <v>119</v>
      </c>
    </row>
    <row r="33" spans="1:6" ht="12.75" customHeight="1" x14ac:dyDescent="0.2">
      <c r="A33" s="35" t="s">
        <v>34</v>
      </c>
      <c r="B33" s="36" t="s">
        <v>95</v>
      </c>
      <c r="C33" s="35" t="s">
        <v>96</v>
      </c>
      <c r="D33" s="37">
        <f t="shared" si="0"/>
        <v>1</v>
      </c>
      <c r="E33" s="38">
        <v>16</v>
      </c>
      <c r="F33" s="38">
        <v>0</v>
      </c>
    </row>
    <row r="34" spans="1:6" ht="12.75" customHeight="1" x14ac:dyDescent="0.2">
      <c r="A34" s="35" t="s">
        <v>34</v>
      </c>
      <c r="B34" s="36" t="s">
        <v>97</v>
      </c>
      <c r="C34" s="35" t="s">
        <v>98</v>
      </c>
      <c r="D34" s="37">
        <f t="shared" si="0"/>
        <v>0.96539792387543255</v>
      </c>
      <c r="E34" s="38">
        <v>1156</v>
      </c>
      <c r="F34" s="38">
        <v>40</v>
      </c>
    </row>
    <row r="35" spans="1:6" ht="12.75" customHeight="1" x14ac:dyDescent="0.2">
      <c r="A35" s="35" t="s">
        <v>24</v>
      </c>
      <c r="B35" s="36" t="s">
        <v>99</v>
      </c>
      <c r="C35" s="35" t="s">
        <v>100</v>
      </c>
      <c r="D35" s="37">
        <f t="shared" si="0"/>
        <v>0.9634703196347032</v>
      </c>
      <c r="E35" s="38">
        <v>1752</v>
      </c>
      <c r="F35" s="38">
        <v>64</v>
      </c>
    </row>
    <row r="36" spans="1:6" ht="12.75" customHeight="1" x14ac:dyDescent="0.2">
      <c r="A36" s="35" t="s">
        <v>32</v>
      </c>
      <c r="B36" s="36" t="s">
        <v>101</v>
      </c>
      <c r="C36" s="35" t="s">
        <v>102</v>
      </c>
      <c r="D36" s="37">
        <f t="shared" si="0"/>
        <v>0.94</v>
      </c>
      <c r="E36" s="38">
        <v>50</v>
      </c>
      <c r="F36" s="38">
        <v>3</v>
      </c>
    </row>
    <row r="37" spans="1:6" ht="12.75" customHeight="1" x14ac:dyDescent="0.2">
      <c r="A37" s="35" t="s">
        <v>21</v>
      </c>
      <c r="B37" s="35" t="s">
        <v>103</v>
      </c>
      <c r="C37" s="35" t="s">
        <v>104</v>
      </c>
      <c r="D37" s="37">
        <f t="shared" si="0"/>
        <v>0.94871794871794868</v>
      </c>
      <c r="E37" s="38">
        <v>117</v>
      </c>
      <c r="F37" s="38">
        <v>6</v>
      </c>
    </row>
    <row r="38" spans="1:6" ht="12.75" customHeight="1" x14ac:dyDescent="0.2">
      <c r="A38" s="35" t="s">
        <v>21</v>
      </c>
      <c r="B38" s="35" t="s">
        <v>105</v>
      </c>
      <c r="C38" s="35" t="s">
        <v>106</v>
      </c>
      <c r="D38" s="37">
        <f t="shared" si="0"/>
        <v>0.81578947368421051</v>
      </c>
      <c r="E38" s="38">
        <v>76</v>
      </c>
      <c r="F38" s="38">
        <v>14</v>
      </c>
    </row>
    <row r="39" spans="1:6" ht="12.75" customHeight="1" x14ac:dyDescent="0.2">
      <c r="A39" s="35" t="s">
        <v>21</v>
      </c>
      <c r="B39" s="35" t="s">
        <v>107</v>
      </c>
      <c r="C39" s="35" t="s">
        <v>108</v>
      </c>
      <c r="D39" s="37">
        <f t="shared" si="0"/>
        <v>0.93838862559241709</v>
      </c>
      <c r="E39" s="38">
        <v>211</v>
      </c>
      <c r="F39" s="38">
        <v>13</v>
      </c>
    </row>
    <row r="40" spans="1:6" ht="12.75" customHeight="1" x14ac:dyDescent="0.2">
      <c r="A40" s="35" t="s">
        <v>21</v>
      </c>
      <c r="B40" s="35" t="s">
        <v>109</v>
      </c>
      <c r="C40" s="35" t="s">
        <v>110</v>
      </c>
      <c r="D40" s="37">
        <f t="shared" si="0"/>
        <v>0.8178913738019169</v>
      </c>
      <c r="E40" s="38">
        <v>313</v>
      </c>
      <c r="F40" s="38">
        <v>57</v>
      </c>
    </row>
    <row r="41" spans="1:6" ht="12.75" customHeight="1" x14ac:dyDescent="0.2">
      <c r="A41" s="35" t="s">
        <v>33</v>
      </c>
      <c r="B41" s="35" t="s">
        <v>111</v>
      </c>
      <c r="C41" s="35" t="s">
        <v>112</v>
      </c>
      <c r="D41" s="37">
        <f t="shared" si="0"/>
        <v>0.82222222222222219</v>
      </c>
      <c r="E41" s="38">
        <v>45</v>
      </c>
      <c r="F41" s="38">
        <v>8</v>
      </c>
    </row>
    <row r="42" spans="1:6" ht="12.75" customHeight="1" x14ac:dyDescent="0.2">
      <c r="A42" s="35" t="s">
        <v>21</v>
      </c>
      <c r="B42" s="35" t="s">
        <v>113</v>
      </c>
      <c r="C42" s="35" t="s">
        <v>114</v>
      </c>
      <c r="D42" s="37">
        <f t="shared" si="0"/>
        <v>0.84</v>
      </c>
      <c r="E42" s="38">
        <v>25</v>
      </c>
      <c r="F42" s="38">
        <v>4</v>
      </c>
    </row>
    <row r="43" spans="1:6" ht="12.75" customHeight="1" x14ac:dyDescent="0.2">
      <c r="A43" s="35" t="s">
        <v>21</v>
      </c>
      <c r="B43" s="35" t="s">
        <v>115</v>
      </c>
      <c r="C43" s="35" t="s">
        <v>116</v>
      </c>
      <c r="D43" s="37">
        <f t="shared" si="0"/>
        <v>0.90476190476190477</v>
      </c>
      <c r="E43" s="38">
        <v>483</v>
      </c>
      <c r="F43" s="38">
        <v>46</v>
      </c>
    </row>
    <row r="44" spans="1:6" ht="12.75" customHeight="1" x14ac:dyDescent="0.2">
      <c r="A44" s="35" t="s">
        <v>21</v>
      </c>
      <c r="B44" s="35" t="s">
        <v>117</v>
      </c>
      <c r="C44" s="35" t="s">
        <v>118</v>
      </c>
      <c r="D44" s="37">
        <f t="shared" si="0"/>
        <v>0.87804878048780488</v>
      </c>
      <c r="E44" s="38">
        <v>41</v>
      </c>
      <c r="F44" s="38">
        <v>5</v>
      </c>
    </row>
    <row r="45" spans="1:6" ht="12.75" customHeight="1" x14ac:dyDescent="0.2">
      <c r="A45" s="35" t="s">
        <v>21</v>
      </c>
      <c r="B45" s="35" t="s">
        <v>119</v>
      </c>
      <c r="C45" s="35" t="s">
        <v>120</v>
      </c>
      <c r="D45" s="37">
        <f t="shared" si="0"/>
        <v>0.81597222222222221</v>
      </c>
      <c r="E45" s="38">
        <v>288</v>
      </c>
      <c r="F45" s="38">
        <v>53</v>
      </c>
    </row>
    <row r="46" spans="1:6" ht="12.75" customHeight="1" x14ac:dyDescent="0.2">
      <c r="A46" s="35" t="s">
        <v>22</v>
      </c>
      <c r="B46" s="35" t="s">
        <v>121</v>
      </c>
      <c r="C46" s="35" t="s">
        <v>122</v>
      </c>
      <c r="D46" s="37">
        <f t="shared" si="0"/>
        <v>0.97195169458511876</v>
      </c>
      <c r="E46" s="38">
        <v>2567</v>
      </c>
      <c r="F46" s="38">
        <v>72</v>
      </c>
    </row>
    <row r="47" spans="1:6" ht="12.75" customHeight="1" x14ac:dyDescent="0.2">
      <c r="A47" s="35" t="s">
        <v>18</v>
      </c>
      <c r="B47" s="35" t="s">
        <v>123</v>
      </c>
      <c r="C47" s="35" t="s">
        <v>124</v>
      </c>
      <c r="D47" s="37">
        <f t="shared" si="0"/>
        <v>0.98631308810949525</v>
      </c>
      <c r="E47" s="38">
        <v>2338</v>
      </c>
      <c r="F47" s="38">
        <v>32</v>
      </c>
    </row>
    <row r="48" spans="1:6" ht="12.75" customHeight="1" x14ac:dyDescent="0.2">
      <c r="A48" s="35" t="s">
        <v>25</v>
      </c>
      <c r="B48" s="35" t="s">
        <v>125</v>
      </c>
      <c r="C48" s="35" t="s">
        <v>126</v>
      </c>
      <c r="D48" s="37">
        <f t="shared" si="0"/>
        <v>0.97945205479452058</v>
      </c>
      <c r="E48" s="38">
        <v>292</v>
      </c>
      <c r="F48" s="38">
        <v>6</v>
      </c>
    </row>
    <row r="49" spans="1:6" ht="12.75" customHeight="1" x14ac:dyDescent="0.2">
      <c r="A49" s="35" t="s">
        <v>21</v>
      </c>
      <c r="B49" s="35" t="s">
        <v>127</v>
      </c>
      <c r="C49" s="35" t="s">
        <v>128</v>
      </c>
      <c r="D49" s="37">
        <f t="shared" si="0"/>
        <v>0.88095238095238093</v>
      </c>
      <c r="E49" s="38">
        <v>42</v>
      </c>
      <c r="F49" s="38">
        <v>5</v>
      </c>
    </row>
    <row r="50" spans="1:6" ht="12.75" customHeight="1" x14ac:dyDescent="0.2">
      <c r="A50" s="35" t="s">
        <v>21</v>
      </c>
      <c r="B50" s="35" t="s">
        <v>129</v>
      </c>
      <c r="C50" s="35" t="s">
        <v>130</v>
      </c>
      <c r="D50" s="37">
        <f t="shared" si="0"/>
        <v>0.60714285714285721</v>
      </c>
      <c r="E50" s="38">
        <v>28</v>
      </c>
      <c r="F50" s="39">
        <v>11</v>
      </c>
    </row>
    <row r="51" spans="1:6" ht="12.75" customHeight="1" x14ac:dyDescent="0.2">
      <c r="A51" s="35" t="s">
        <v>21</v>
      </c>
      <c r="B51" s="35" t="s">
        <v>131</v>
      </c>
      <c r="C51" s="35" t="s">
        <v>132</v>
      </c>
      <c r="D51" s="37">
        <f t="shared" si="0"/>
        <v>0.5714285714285714</v>
      </c>
      <c r="E51" s="38">
        <v>63</v>
      </c>
      <c r="F51" s="38">
        <v>27</v>
      </c>
    </row>
    <row r="52" spans="1:6" ht="12.75" customHeight="1" x14ac:dyDescent="0.2">
      <c r="A52" s="35" t="s">
        <v>22</v>
      </c>
      <c r="B52" s="35" t="s">
        <v>133</v>
      </c>
      <c r="C52" s="35" t="s">
        <v>134</v>
      </c>
      <c r="D52" s="37">
        <f t="shared" si="0"/>
        <v>0.99661016949152548</v>
      </c>
      <c r="E52" s="39">
        <v>295</v>
      </c>
      <c r="F52" s="39">
        <v>1</v>
      </c>
    </row>
    <row r="53" spans="1:6" ht="12.75" customHeight="1" x14ac:dyDescent="0.2">
      <c r="A53" s="35" t="s">
        <v>25</v>
      </c>
      <c r="B53" s="35" t="s">
        <v>135</v>
      </c>
      <c r="C53" s="35" t="s">
        <v>136</v>
      </c>
      <c r="D53" s="37">
        <f t="shared" si="0"/>
        <v>0.96602818937477408</v>
      </c>
      <c r="E53" s="38">
        <v>2767</v>
      </c>
      <c r="F53" s="38">
        <v>94</v>
      </c>
    </row>
    <row r="54" spans="1:6" ht="12.75" customHeight="1" x14ac:dyDescent="0.2">
      <c r="A54" s="35" t="s">
        <v>22</v>
      </c>
      <c r="B54" s="35" t="s">
        <v>137</v>
      </c>
      <c r="C54" s="35" t="s">
        <v>138</v>
      </c>
      <c r="D54" s="37">
        <f t="shared" si="0"/>
        <v>0.95784972510690292</v>
      </c>
      <c r="E54" s="38">
        <v>4911</v>
      </c>
      <c r="F54" s="38">
        <v>207</v>
      </c>
    </row>
    <row r="55" spans="1:6" ht="12.75" customHeight="1" x14ac:dyDescent="0.2">
      <c r="A55" s="35" t="s">
        <v>38</v>
      </c>
      <c r="B55" s="35" t="s">
        <v>139</v>
      </c>
      <c r="C55" s="35" t="s">
        <v>140</v>
      </c>
      <c r="D55" s="37">
        <f t="shared" si="0"/>
        <v>0.96437499999999998</v>
      </c>
      <c r="E55" s="38">
        <v>1600</v>
      </c>
      <c r="F55" s="38">
        <v>57</v>
      </c>
    </row>
    <row r="56" spans="1:6" ht="12.75" customHeight="1" x14ac:dyDescent="0.2">
      <c r="A56" s="35" t="s">
        <v>22</v>
      </c>
      <c r="B56" s="35" t="s">
        <v>141</v>
      </c>
      <c r="C56" s="35" t="s">
        <v>142</v>
      </c>
      <c r="D56" s="37">
        <f t="shared" si="0"/>
        <v>0.95744680851063835</v>
      </c>
      <c r="E56" s="38">
        <v>47</v>
      </c>
      <c r="F56" s="38">
        <v>2</v>
      </c>
    </row>
    <row r="57" spans="1:6" ht="12.75" customHeight="1" x14ac:dyDescent="0.2">
      <c r="A57" s="35" t="s">
        <v>33</v>
      </c>
      <c r="B57" s="35" t="s">
        <v>143</v>
      </c>
      <c r="C57" s="35" t="s">
        <v>144</v>
      </c>
      <c r="D57" s="37">
        <f t="shared" si="0"/>
        <v>0.96095717884130982</v>
      </c>
      <c r="E57" s="38">
        <v>794</v>
      </c>
      <c r="F57" s="38">
        <v>31</v>
      </c>
    </row>
    <row r="58" spans="1:6" ht="12.75" customHeight="1" x14ac:dyDescent="0.2">
      <c r="A58" s="35" t="s">
        <v>21</v>
      </c>
      <c r="B58" s="35" t="s">
        <v>145</v>
      </c>
      <c r="C58" s="35" t="s">
        <v>146</v>
      </c>
      <c r="D58" s="37">
        <f t="shared" si="0"/>
        <v>0.79389312977099236</v>
      </c>
      <c r="E58" s="38">
        <v>131</v>
      </c>
      <c r="F58" s="38">
        <v>27</v>
      </c>
    </row>
    <row r="59" spans="1:6" ht="12.75" customHeight="1" x14ac:dyDescent="0.2">
      <c r="A59" s="35" t="s">
        <v>33</v>
      </c>
      <c r="B59" s="35" t="s">
        <v>147</v>
      </c>
      <c r="C59" s="35" t="s">
        <v>148</v>
      </c>
      <c r="D59" s="37"/>
      <c r="E59" s="38"/>
      <c r="F59" s="38"/>
    </row>
    <row r="60" spans="1:6" ht="12.75" customHeight="1" x14ac:dyDescent="0.2">
      <c r="A60" s="35" t="s">
        <v>22</v>
      </c>
      <c r="B60" s="35" t="s">
        <v>149</v>
      </c>
      <c r="C60" s="35" t="s">
        <v>150</v>
      </c>
      <c r="D60" s="37">
        <f t="shared" ref="D60:D81" si="1">1-(F60/E60)</f>
        <v>0.92278140606991932</v>
      </c>
      <c r="E60" s="38">
        <v>5206</v>
      </c>
      <c r="F60" s="38">
        <v>402</v>
      </c>
    </row>
    <row r="61" spans="1:6" ht="12.75" customHeight="1" x14ac:dyDescent="0.2">
      <c r="A61" s="35" t="s">
        <v>32</v>
      </c>
      <c r="B61" s="35" t="s">
        <v>151</v>
      </c>
      <c r="C61" s="35" t="s">
        <v>152</v>
      </c>
      <c r="D61" s="37">
        <f t="shared" si="1"/>
        <v>0.93157894736842106</v>
      </c>
      <c r="E61" s="38">
        <v>380</v>
      </c>
      <c r="F61" s="38">
        <v>26</v>
      </c>
    </row>
    <row r="62" spans="1:6" ht="12.75" customHeight="1" x14ac:dyDescent="0.2">
      <c r="A62" s="35" t="s">
        <v>37</v>
      </c>
      <c r="B62" s="35" t="s">
        <v>153</v>
      </c>
      <c r="C62" s="35" t="s">
        <v>154</v>
      </c>
      <c r="D62" s="37">
        <f t="shared" si="1"/>
        <v>0.94791421164270562</v>
      </c>
      <c r="E62" s="38">
        <v>4243</v>
      </c>
      <c r="F62" s="38">
        <v>221</v>
      </c>
    </row>
    <row r="63" spans="1:6" ht="12.75" customHeight="1" x14ac:dyDescent="0.2">
      <c r="A63" s="35" t="s">
        <v>38</v>
      </c>
      <c r="B63" s="35" t="s">
        <v>155</v>
      </c>
      <c r="C63" s="35" t="s">
        <v>156</v>
      </c>
      <c r="D63" s="37">
        <f t="shared" si="1"/>
        <v>0.98171428571428576</v>
      </c>
      <c r="E63" s="38">
        <v>875</v>
      </c>
      <c r="F63" s="38">
        <v>16</v>
      </c>
    </row>
    <row r="64" spans="1:6" ht="12.75" customHeight="1" x14ac:dyDescent="0.2">
      <c r="A64" s="35" t="s">
        <v>35</v>
      </c>
      <c r="B64" s="35" t="s">
        <v>157</v>
      </c>
      <c r="C64" s="35" t="s">
        <v>158</v>
      </c>
      <c r="D64" s="37">
        <f t="shared" si="1"/>
        <v>0.96399006622516559</v>
      </c>
      <c r="E64" s="38">
        <v>2416</v>
      </c>
      <c r="F64" s="38">
        <v>87</v>
      </c>
    </row>
    <row r="65" spans="1:6" ht="12.75" customHeight="1" x14ac:dyDescent="0.2">
      <c r="A65" s="35" t="s">
        <v>15</v>
      </c>
      <c r="B65" s="35" t="s">
        <v>159</v>
      </c>
      <c r="C65" s="35" t="s">
        <v>160</v>
      </c>
      <c r="D65" s="37">
        <f t="shared" si="1"/>
        <v>0.98484848484848486</v>
      </c>
      <c r="E65" s="38">
        <v>132</v>
      </c>
      <c r="F65" s="38">
        <v>2</v>
      </c>
    </row>
    <row r="66" spans="1:6" ht="12.75" customHeight="1" x14ac:dyDescent="0.2">
      <c r="A66" s="35" t="s">
        <v>21</v>
      </c>
      <c r="B66" s="35" t="s">
        <v>161</v>
      </c>
      <c r="C66" s="35" t="s">
        <v>162</v>
      </c>
      <c r="D66" s="37">
        <f t="shared" si="1"/>
        <v>0.94153225806451613</v>
      </c>
      <c r="E66" s="38">
        <v>496</v>
      </c>
      <c r="F66" s="38">
        <v>29</v>
      </c>
    </row>
    <row r="67" spans="1:6" ht="12.75" customHeight="1" x14ac:dyDescent="0.2">
      <c r="A67" s="35" t="s">
        <v>30</v>
      </c>
      <c r="B67" s="35" t="s">
        <v>163</v>
      </c>
      <c r="C67" s="35" t="s">
        <v>164</v>
      </c>
      <c r="D67" s="37">
        <f t="shared" si="1"/>
        <v>0.9375</v>
      </c>
      <c r="E67" s="38">
        <v>16</v>
      </c>
      <c r="F67" s="38">
        <v>1</v>
      </c>
    </row>
    <row r="68" spans="1:6" ht="12.75" customHeight="1" x14ac:dyDescent="0.2">
      <c r="A68" s="35" t="s">
        <v>22</v>
      </c>
      <c r="B68" s="35" t="s">
        <v>165</v>
      </c>
      <c r="C68" s="35" t="s">
        <v>166</v>
      </c>
      <c r="D68" s="37">
        <f t="shared" si="1"/>
        <v>0.97453703703703709</v>
      </c>
      <c r="E68" s="38">
        <v>2592</v>
      </c>
      <c r="F68" s="38">
        <v>66</v>
      </c>
    </row>
    <row r="69" spans="1:6" ht="12.75" customHeight="1" x14ac:dyDescent="0.2">
      <c r="A69" s="35" t="s">
        <v>22</v>
      </c>
      <c r="B69" s="35" t="s">
        <v>167</v>
      </c>
      <c r="C69" s="35" t="s">
        <v>168</v>
      </c>
      <c r="D69" s="37">
        <f t="shared" si="1"/>
        <v>0.95913261050875731</v>
      </c>
      <c r="E69" s="38">
        <v>1199</v>
      </c>
      <c r="F69" s="38">
        <v>49</v>
      </c>
    </row>
    <row r="70" spans="1:6" ht="12.75" customHeight="1" x14ac:dyDescent="0.2">
      <c r="A70" s="35" t="s">
        <v>20</v>
      </c>
      <c r="B70" s="35" t="s">
        <v>169</v>
      </c>
      <c r="C70" s="35" t="s">
        <v>170</v>
      </c>
      <c r="D70" s="37">
        <f t="shared" si="1"/>
        <v>0.93724194880264244</v>
      </c>
      <c r="E70" s="38">
        <v>1211</v>
      </c>
      <c r="F70" s="38">
        <v>76</v>
      </c>
    </row>
    <row r="71" spans="1:6" ht="12.75" customHeight="1" x14ac:dyDescent="0.2">
      <c r="A71" s="35" t="s">
        <v>33</v>
      </c>
      <c r="B71" s="35" t="s">
        <v>171</v>
      </c>
      <c r="C71" s="35" t="s">
        <v>172</v>
      </c>
      <c r="D71" s="37">
        <f t="shared" si="1"/>
        <v>0.9375</v>
      </c>
      <c r="E71" s="38">
        <v>16</v>
      </c>
      <c r="F71" s="38">
        <v>1</v>
      </c>
    </row>
    <row r="72" spans="1:6" ht="12.75" customHeight="1" x14ac:dyDescent="0.2">
      <c r="A72" s="35" t="s">
        <v>21</v>
      </c>
      <c r="B72" s="35" t="s">
        <v>173</v>
      </c>
      <c r="C72" s="35" t="s">
        <v>174</v>
      </c>
      <c r="D72" s="37">
        <f t="shared" si="1"/>
        <v>0.81904761904761902</v>
      </c>
      <c r="E72" s="38">
        <v>210</v>
      </c>
      <c r="F72" s="38">
        <v>38</v>
      </c>
    </row>
    <row r="73" spans="1:6" ht="12.75" customHeight="1" x14ac:dyDescent="0.2">
      <c r="A73" s="35" t="s">
        <v>35</v>
      </c>
      <c r="B73" s="35" t="s">
        <v>175</v>
      </c>
      <c r="C73" s="35" t="s">
        <v>176</v>
      </c>
      <c r="D73" s="37">
        <f t="shared" si="1"/>
        <v>0.98963730569948183</v>
      </c>
      <c r="E73" s="38">
        <v>386</v>
      </c>
      <c r="F73" s="38">
        <v>4</v>
      </c>
    </row>
    <row r="74" spans="1:6" ht="12.75" customHeight="1" x14ac:dyDescent="0.2">
      <c r="A74" s="35" t="s">
        <v>15</v>
      </c>
      <c r="B74" s="35" t="s">
        <v>177</v>
      </c>
      <c r="C74" s="35" t="s">
        <v>178</v>
      </c>
      <c r="D74" s="37">
        <f t="shared" si="1"/>
        <v>0.93880837359098224</v>
      </c>
      <c r="E74" s="38">
        <v>621</v>
      </c>
      <c r="F74" s="38">
        <v>38</v>
      </c>
    </row>
    <row r="75" spans="1:6" ht="12.75" customHeight="1" x14ac:dyDescent="0.2">
      <c r="A75" s="35" t="s">
        <v>21</v>
      </c>
      <c r="B75" s="35" t="s">
        <v>179</v>
      </c>
      <c r="C75" s="35" t="s">
        <v>180</v>
      </c>
      <c r="D75" s="37">
        <f t="shared" si="1"/>
        <v>0.67307692307692313</v>
      </c>
      <c r="E75" s="38">
        <v>52</v>
      </c>
      <c r="F75" s="38">
        <v>17</v>
      </c>
    </row>
    <row r="76" spans="1:6" ht="12.75" customHeight="1" x14ac:dyDescent="0.2">
      <c r="A76" s="35" t="s">
        <v>17</v>
      </c>
      <c r="B76" s="35" t="s">
        <v>181</v>
      </c>
      <c r="C76" s="35" t="s">
        <v>182</v>
      </c>
      <c r="D76" s="37">
        <f t="shared" si="1"/>
        <v>1</v>
      </c>
      <c r="E76" s="38">
        <v>3</v>
      </c>
      <c r="F76" s="38">
        <v>0</v>
      </c>
    </row>
    <row r="77" spans="1:6" ht="12.75" customHeight="1" x14ac:dyDescent="0.2">
      <c r="A77" s="35" t="s">
        <v>32</v>
      </c>
      <c r="B77" s="35" t="s">
        <v>183</v>
      </c>
      <c r="C77" s="35" t="s">
        <v>184</v>
      </c>
      <c r="D77" s="37">
        <f t="shared" si="1"/>
        <v>0.89807162534435259</v>
      </c>
      <c r="E77" s="38">
        <v>363</v>
      </c>
      <c r="F77" s="38">
        <v>37</v>
      </c>
    </row>
    <row r="78" spans="1:6" ht="12.75" customHeight="1" x14ac:dyDescent="0.2">
      <c r="A78" s="35" t="s">
        <v>15</v>
      </c>
      <c r="B78" s="35" t="s">
        <v>185</v>
      </c>
      <c r="C78" s="35" t="s">
        <v>186</v>
      </c>
      <c r="D78" s="37">
        <f t="shared" si="1"/>
        <v>0.97619047619047616</v>
      </c>
      <c r="E78" s="38">
        <v>42</v>
      </c>
      <c r="F78" s="38">
        <v>1</v>
      </c>
    </row>
    <row r="79" spans="1:6" ht="12.75" customHeight="1" x14ac:dyDescent="0.2">
      <c r="A79" s="35" t="s">
        <v>32</v>
      </c>
      <c r="B79" s="35" t="s">
        <v>187</v>
      </c>
      <c r="C79" s="35" t="s">
        <v>188</v>
      </c>
      <c r="D79" s="37">
        <f t="shared" si="1"/>
        <v>0.95880149812734083</v>
      </c>
      <c r="E79" s="38">
        <v>801</v>
      </c>
      <c r="F79" s="38">
        <v>33</v>
      </c>
    </row>
    <row r="80" spans="1:6" ht="12.75" customHeight="1" x14ac:dyDescent="0.2">
      <c r="A80" s="35" t="s">
        <v>21</v>
      </c>
      <c r="B80" s="35" t="s">
        <v>189</v>
      </c>
      <c r="C80" s="35" t="s">
        <v>190</v>
      </c>
      <c r="D80" s="37">
        <f t="shared" si="1"/>
        <v>0.82608695652173914</v>
      </c>
      <c r="E80" s="38">
        <v>46</v>
      </c>
      <c r="F80" s="38">
        <v>8</v>
      </c>
    </row>
    <row r="81" spans="1:6" ht="12.75" customHeight="1" x14ac:dyDescent="0.2">
      <c r="A81" s="35" t="s">
        <v>22</v>
      </c>
      <c r="B81" s="35" t="s">
        <v>191</v>
      </c>
      <c r="C81" s="35" t="s">
        <v>192</v>
      </c>
      <c r="D81" s="37">
        <f t="shared" si="1"/>
        <v>0.98841059602649006</v>
      </c>
      <c r="E81" s="38">
        <v>604</v>
      </c>
      <c r="F81" s="38">
        <v>7</v>
      </c>
    </row>
    <row r="82" spans="1:6" ht="12.75" customHeight="1" x14ac:dyDescent="0.2">
      <c r="A82" s="35" t="s">
        <v>27</v>
      </c>
      <c r="B82" s="35" t="s">
        <v>193</v>
      </c>
      <c r="C82" s="35" t="s">
        <v>194</v>
      </c>
      <c r="D82" s="37"/>
      <c r="E82" s="38">
        <v>0</v>
      </c>
      <c r="F82" s="38">
        <v>0</v>
      </c>
    </row>
    <row r="83" spans="1:6" ht="12.75" customHeight="1" x14ac:dyDescent="0.2">
      <c r="A83" s="35" t="s">
        <v>21</v>
      </c>
      <c r="B83" s="35" t="s">
        <v>195</v>
      </c>
      <c r="C83" s="35" t="s">
        <v>196</v>
      </c>
      <c r="D83" s="37">
        <f t="shared" ref="D83:D131" si="2">1-(F83/E83)</f>
        <v>0.85743380855397144</v>
      </c>
      <c r="E83" s="38">
        <v>491</v>
      </c>
      <c r="F83" s="38">
        <v>70</v>
      </c>
    </row>
    <row r="84" spans="1:6" ht="12.75" customHeight="1" x14ac:dyDescent="0.2">
      <c r="A84" s="35" t="s">
        <v>21</v>
      </c>
      <c r="B84" s="35" t="s">
        <v>197</v>
      </c>
      <c r="C84" s="35" t="s">
        <v>198</v>
      </c>
      <c r="D84" s="37">
        <f t="shared" si="2"/>
        <v>0.96039603960396036</v>
      </c>
      <c r="E84" s="38">
        <v>101</v>
      </c>
      <c r="F84" s="38">
        <v>4</v>
      </c>
    </row>
    <row r="85" spans="1:6" ht="12.75" customHeight="1" x14ac:dyDescent="0.2">
      <c r="A85" s="35" t="s">
        <v>15</v>
      </c>
      <c r="B85" s="35" t="s">
        <v>199</v>
      </c>
      <c r="C85" s="35" t="s">
        <v>200</v>
      </c>
      <c r="D85" s="37">
        <f t="shared" si="2"/>
        <v>1</v>
      </c>
      <c r="E85" s="38">
        <v>65</v>
      </c>
      <c r="F85" s="38">
        <v>0</v>
      </c>
    </row>
    <row r="86" spans="1:6" ht="12.75" customHeight="1" x14ac:dyDescent="0.2">
      <c r="A86" s="35" t="s">
        <v>33</v>
      </c>
      <c r="B86" s="35" t="s">
        <v>201</v>
      </c>
      <c r="C86" s="35" t="s">
        <v>202</v>
      </c>
      <c r="D86" s="37">
        <f t="shared" si="2"/>
        <v>0.96549174266699533</v>
      </c>
      <c r="E86" s="38">
        <v>4057</v>
      </c>
      <c r="F86" s="38">
        <v>140</v>
      </c>
    </row>
    <row r="87" spans="1:6" ht="12.75" customHeight="1" x14ac:dyDescent="0.2">
      <c r="A87" s="35" t="s">
        <v>32</v>
      </c>
      <c r="B87" s="35" t="s">
        <v>203</v>
      </c>
      <c r="C87" s="35" t="s">
        <v>204</v>
      </c>
      <c r="D87" s="37">
        <f t="shared" si="2"/>
        <v>1</v>
      </c>
      <c r="E87" s="38">
        <v>22</v>
      </c>
      <c r="F87" s="38">
        <v>0</v>
      </c>
    </row>
    <row r="88" spans="1:6" ht="12.75" customHeight="1" x14ac:dyDescent="0.2">
      <c r="A88" s="35" t="s">
        <v>38</v>
      </c>
      <c r="B88" s="35" t="s">
        <v>205</v>
      </c>
      <c r="C88" s="35" t="s">
        <v>206</v>
      </c>
      <c r="D88" s="37">
        <f t="shared" si="2"/>
        <v>0.89722507708119215</v>
      </c>
      <c r="E88" s="38">
        <v>973</v>
      </c>
      <c r="F88" s="38">
        <v>100</v>
      </c>
    </row>
    <row r="89" spans="1:6" ht="12.75" customHeight="1" x14ac:dyDescent="0.2">
      <c r="A89" s="35" t="s">
        <v>38</v>
      </c>
      <c r="B89" s="35" t="s">
        <v>207</v>
      </c>
      <c r="C89" s="35" t="s">
        <v>208</v>
      </c>
      <c r="D89" s="37">
        <f t="shared" si="2"/>
        <v>0.90636411058946265</v>
      </c>
      <c r="E89" s="38">
        <v>3834</v>
      </c>
      <c r="F89" s="38">
        <v>359</v>
      </c>
    </row>
    <row r="90" spans="1:6" ht="12.75" customHeight="1" x14ac:dyDescent="0.2">
      <c r="A90" s="35" t="s">
        <v>38</v>
      </c>
      <c r="B90" s="35" t="s">
        <v>209</v>
      </c>
      <c r="C90" s="35" t="s">
        <v>210</v>
      </c>
      <c r="D90" s="37">
        <f t="shared" si="2"/>
        <v>0.98408076101727815</v>
      </c>
      <c r="E90" s="38">
        <v>5151</v>
      </c>
      <c r="F90" s="38">
        <v>82</v>
      </c>
    </row>
    <row r="91" spans="1:6" ht="12.75" customHeight="1" x14ac:dyDescent="0.2">
      <c r="A91" s="35" t="s">
        <v>38</v>
      </c>
      <c r="B91" s="35" t="s">
        <v>211</v>
      </c>
      <c r="C91" s="35" t="s">
        <v>212</v>
      </c>
      <c r="D91" s="37">
        <f t="shared" si="2"/>
        <v>0.983671449777338</v>
      </c>
      <c r="E91" s="38">
        <v>2021</v>
      </c>
      <c r="F91" s="38">
        <v>33</v>
      </c>
    </row>
    <row r="92" spans="1:6" ht="12.75" customHeight="1" x14ac:dyDescent="0.2">
      <c r="A92" s="35" t="s">
        <v>38</v>
      </c>
      <c r="B92" s="35" t="s">
        <v>213</v>
      </c>
      <c r="C92" s="35" t="s">
        <v>214</v>
      </c>
      <c r="D92" s="37">
        <f t="shared" si="2"/>
        <v>0.90578455143747838</v>
      </c>
      <c r="E92" s="38">
        <v>2887</v>
      </c>
      <c r="F92" s="38">
        <v>272</v>
      </c>
    </row>
    <row r="93" spans="1:6" ht="12.75" customHeight="1" x14ac:dyDescent="0.2">
      <c r="A93" s="35" t="s">
        <v>21</v>
      </c>
      <c r="B93" s="35" t="s">
        <v>215</v>
      </c>
      <c r="C93" s="35" t="s">
        <v>216</v>
      </c>
      <c r="D93" s="37">
        <f t="shared" si="2"/>
        <v>0.9</v>
      </c>
      <c r="E93" s="38">
        <v>100</v>
      </c>
      <c r="F93" s="38">
        <v>10</v>
      </c>
    </row>
    <row r="94" spans="1:6" ht="12.75" customHeight="1" x14ac:dyDescent="0.2">
      <c r="A94" s="35" t="s">
        <v>32</v>
      </c>
      <c r="B94" s="35" t="s">
        <v>217</v>
      </c>
      <c r="C94" s="35" t="s">
        <v>218</v>
      </c>
      <c r="D94" s="37">
        <f t="shared" si="2"/>
        <v>0.91666666666666663</v>
      </c>
      <c r="E94" s="38">
        <v>12</v>
      </c>
      <c r="F94" s="38">
        <v>1</v>
      </c>
    </row>
    <row r="95" spans="1:6" ht="12.75" customHeight="1" x14ac:dyDescent="0.2">
      <c r="A95" s="35" t="s">
        <v>28</v>
      </c>
      <c r="B95" s="35" t="s">
        <v>219</v>
      </c>
      <c r="C95" s="35" t="s">
        <v>220</v>
      </c>
      <c r="D95" s="37">
        <f t="shared" si="2"/>
        <v>0.9016497461928934</v>
      </c>
      <c r="E95" s="38">
        <v>1576</v>
      </c>
      <c r="F95" s="38">
        <v>155</v>
      </c>
    </row>
    <row r="96" spans="1:6" ht="12.75" customHeight="1" x14ac:dyDescent="0.2">
      <c r="A96" s="35" t="s">
        <v>21</v>
      </c>
      <c r="B96" s="35" t="s">
        <v>221</v>
      </c>
      <c r="C96" s="35" t="s">
        <v>222</v>
      </c>
      <c r="D96" s="37">
        <f t="shared" si="2"/>
        <v>0.89252336448598135</v>
      </c>
      <c r="E96" s="38">
        <v>214</v>
      </c>
      <c r="F96" s="38">
        <v>23</v>
      </c>
    </row>
    <row r="97" spans="1:6" ht="12.75" customHeight="1" x14ac:dyDescent="0.2">
      <c r="A97" s="35" t="s">
        <v>21</v>
      </c>
      <c r="B97" s="35" t="s">
        <v>223</v>
      </c>
      <c r="C97" s="35" t="s">
        <v>224</v>
      </c>
      <c r="D97" s="37">
        <f t="shared" si="2"/>
        <v>0.84477199447259332</v>
      </c>
      <c r="E97" s="38">
        <v>2171</v>
      </c>
      <c r="F97" s="38">
        <v>337</v>
      </c>
    </row>
    <row r="98" spans="1:6" ht="12.75" customHeight="1" x14ac:dyDescent="0.2">
      <c r="A98" s="35" t="s">
        <v>30</v>
      </c>
      <c r="B98" s="35" t="s">
        <v>225</v>
      </c>
      <c r="C98" s="35" t="s">
        <v>226</v>
      </c>
      <c r="D98" s="37">
        <f t="shared" si="2"/>
        <v>0.95909090909090911</v>
      </c>
      <c r="E98" s="38">
        <v>220</v>
      </c>
      <c r="F98" s="38">
        <v>9</v>
      </c>
    </row>
    <row r="99" spans="1:6" ht="12.75" customHeight="1" x14ac:dyDescent="0.2">
      <c r="A99" s="35" t="s">
        <v>33</v>
      </c>
      <c r="B99" s="35" t="s">
        <v>227</v>
      </c>
      <c r="C99" s="35" t="s">
        <v>228</v>
      </c>
      <c r="D99" s="37">
        <f t="shared" si="2"/>
        <v>0.93304221251819508</v>
      </c>
      <c r="E99" s="38">
        <v>687</v>
      </c>
      <c r="F99" s="38">
        <v>46</v>
      </c>
    </row>
    <row r="100" spans="1:6" ht="12.75" customHeight="1" x14ac:dyDescent="0.2">
      <c r="A100" s="35" t="s">
        <v>35</v>
      </c>
      <c r="B100" s="35" t="s">
        <v>229</v>
      </c>
      <c r="C100" s="35" t="s">
        <v>230</v>
      </c>
      <c r="D100" s="37">
        <f t="shared" si="2"/>
        <v>0.94304418985270044</v>
      </c>
      <c r="E100" s="38">
        <v>6110</v>
      </c>
      <c r="F100" s="38">
        <v>348</v>
      </c>
    </row>
    <row r="101" spans="1:6" ht="12.75" customHeight="1" x14ac:dyDescent="0.2">
      <c r="A101" s="35" t="s">
        <v>35</v>
      </c>
      <c r="B101" s="35" t="s">
        <v>231</v>
      </c>
      <c r="C101" s="35" t="s">
        <v>232</v>
      </c>
      <c r="D101" s="37">
        <f t="shared" si="2"/>
        <v>0.93342151675485008</v>
      </c>
      <c r="E101" s="38">
        <v>2268</v>
      </c>
      <c r="F101" s="38">
        <v>151</v>
      </c>
    </row>
    <row r="102" spans="1:6" ht="12.75" customHeight="1" x14ac:dyDescent="0.2">
      <c r="A102" s="35" t="s">
        <v>29</v>
      </c>
      <c r="B102" s="35" t="s">
        <v>233</v>
      </c>
      <c r="C102" s="35" t="s">
        <v>234</v>
      </c>
      <c r="D102" s="37">
        <f t="shared" si="2"/>
        <v>0.97147651006711411</v>
      </c>
      <c r="E102" s="38">
        <v>596</v>
      </c>
      <c r="F102" s="38">
        <v>17</v>
      </c>
    </row>
    <row r="103" spans="1:6" ht="12.75" customHeight="1" x14ac:dyDescent="0.2">
      <c r="A103" s="35" t="s">
        <v>38</v>
      </c>
      <c r="B103" s="35" t="s">
        <v>235</v>
      </c>
      <c r="C103" s="35" t="s">
        <v>236</v>
      </c>
      <c r="D103" s="37">
        <f t="shared" si="2"/>
        <v>0.90244881573665192</v>
      </c>
      <c r="E103" s="38">
        <v>2491</v>
      </c>
      <c r="F103" s="38">
        <v>243</v>
      </c>
    </row>
    <row r="104" spans="1:6" ht="12.75" customHeight="1" x14ac:dyDescent="0.2">
      <c r="A104" s="35" t="s">
        <v>21</v>
      </c>
      <c r="B104" s="35" t="s">
        <v>237</v>
      </c>
      <c r="C104" s="35" t="s">
        <v>238</v>
      </c>
      <c r="D104" s="37">
        <f t="shared" si="2"/>
        <v>0.78399552322327926</v>
      </c>
      <c r="E104" s="38">
        <v>1787</v>
      </c>
      <c r="F104" s="38">
        <v>386</v>
      </c>
    </row>
    <row r="105" spans="1:6" ht="12.75" customHeight="1" x14ac:dyDescent="0.2">
      <c r="A105" s="35" t="s">
        <v>21</v>
      </c>
      <c r="B105" s="35" t="s">
        <v>239</v>
      </c>
      <c r="C105" s="35" t="s">
        <v>240</v>
      </c>
      <c r="D105" s="37">
        <f t="shared" si="2"/>
        <v>0.83333333333333337</v>
      </c>
      <c r="E105" s="38">
        <v>96</v>
      </c>
      <c r="F105" s="38">
        <v>16</v>
      </c>
    </row>
    <row r="106" spans="1:6" ht="12.75" customHeight="1" x14ac:dyDescent="0.2">
      <c r="A106" s="35" t="s">
        <v>26</v>
      </c>
      <c r="B106" s="35" t="s">
        <v>241</v>
      </c>
      <c r="C106" s="35" t="s">
        <v>242</v>
      </c>
      <c r="D106" s="37">
        <f t="shared" si="2"/>
        <v>0.96083333333333332</v>
      </c>
      <c r="E106" s="38">
        <v>1200</v>
      </c>
      <c r="F106" s="38">
        <v>47</v>
      </c>
    </row>
    <row r="107" spans="1:6" ht="12.75" customHeight="1" x14ac:dyDescent="0.2">
      <c r="A107" s="35" t="s">
        <v>26</v>
      </c>
      <c r="B107" s="35" t="s">
        <v>243</v>
      </c>
      <c r="C107" s="35" t="s">
        <v>244</v>
      </c>
      <c r="D107" s="37">
        <f t="shared" si="2"/>
        <v>0.97204512015693967</v>
      </c>
      <c r="E107" s="38">
        <v>2039</v>
      </c>
      <c r="F107" s="38">
        <v>57</v>
      </c>
    </row>
    <row r="108" spans="1:6" ht="12.75" customHeight="1" x14ac:dyDescent="0.2">
      <c r="A108" s="35" t="s">
        <v>33</v>
      </c>
      <c r="B108" s="35" t="s">
        <v>245</v>
      </c>
      <c r="C108" s="35" t="s">
        <v>246</v>
      </c>
      <c r="D108" s="37">
        <f t="shared" si="2"/>
        <v>0</v>
      </c>
      <c r="E108" s="38">
        <v>1</v>
      </c>
      <c r="F108" s="38">
        <v>1</v>
      </c>
    </row>
    <row r="109" spans="1:6" ht="12.75" customHeight="1" x14ac:dyDescent="0.2">
      <c r="A109" s="35" t="s">
        <v>21</v>
      </c>
      <c r="B109" s="35" t="s">
        <v>247</v>
      </c>
      <c r="C109" s="35" t="s">
        <v>248</v>
      </c>
      <c r="D109" s="37">
        <f t="shared" si="2"/>
        <v>0.76401564537157762</v>
      </c>
      <c r="E109" s="38">
        <v>767</v>
      </c>
      <c r="F109" s="38">
        <v>181</v>
      </c>
    </row>
    <row r="110" spans="1:6" ht="12.75" customHeight="1" x14ac:dyDescent="0.2">
      <c r="A110" s="35" t="s">
        <v>22</v>
      </c>
      <c r="B110" s="35" t="s">
        <v>249</v>
      </c>
      <c r="C110" s="35" t="s">
        <v>250</v>
      </c>
      <c r="D110" s="37">
        <f t="shared" si="2"/>
        <v>0.97008547008547008</v>
      </c>
      <c r="E110" s="38">
        <v>234</v>
      </c>
      <c r="F110" s="38">
        <v>7</v>
      </c>
    </row>
    <row r="111" spans="1:6" ht="12.75" customHeight="1" x14ac:dyDescent="0.2">
      <c r="A111" s="35" t="s">
        <v>22</v>
      </c>
      <c r="B111" s="35" t="s">
        <v>251</v>
      </c>
      <c r="C111" s="35" t="s">
        <v>252</v>
      </c>
      <c r="D111" s="37">
        <f t="shared" si="2"/>
        <v>0.94341115947764143</v>
      </c>
      <c r="E111" s="38">
        <v>5054</v>
      </c>
      <c r="F111" s="38">
        <v>286</v>
      </c>
    </row>
    <row r="112" spans="1:6" ht="12.75" customHeight="1" x14ac:dyDescent="0.2">
      <c r="A112" s="35" t="s">
        <v>21</v>
      </c>
      <c r="B112" s="35" t="s">
        <v>253</v>
      </c>
      <c r="C112" s="35" t="s">
        <v>254</v>
      </c>
      <c r="D112" s="37">
        <f t="shared" si="2"/>
        <v>0.91731066460587329</v>
      </c>
      <c r="E112" s="38">
        <v>1294</v>
      </c>
      <c r="F112" s="38">
        <v>107</v>
      </c>
    </row>
    <row r="113" spans="1:6" ht="12.75" customHeight="1" x14ac:dyDescent="0.2">
      <c r="A113" s="35" t="s">
        <v>21</v>
      </c>
      <c r="B113" s="35" t="s">
        <v>255</v>
      </c>
      <c r="C113" s="35" t="s">
        <v>256</v>
      </c>
      <c r="D113" s="37">
        <f t="shared" si="2"/>
        <v>0.87705711519845109</v>
      </c>
      <c r="E113" s="38">
        <v>2066</v>
      </c>
      <c r="F113" s="38">
        <v>254</v>
      </c>
    </row>
    <row r="114" spans="1:6" ht="12.75" customHeight="1" x14ac:dyDescent="0.2">
      <c r="A114" s="35" t="s">
        <v>21</v>
      </c>
      <c r="B114" s="35" t="s">
        <v>257</v>
      </c>
      <c r="C114" s="35" t="s">
        <v>258</v>
      </c>
      <c r="D114" s="37">
        <f t="shared" si="2"/>
        <v>0.86220472440944884</v>
      </c>
      <c r="E114" s="38">
        <v>254</v>
      </c>
      <c r="F114" s="38">
        <v>35</v>
      </c>
    </row>
    <row r="115" spans="1:6" ht="12.75" customHeight="1" x14ac:dyDescent="0.2">
      <c r="A115" s="35" t="s">
        <v>22</v>
      </c>
      <c r="B115" s="35" t="s">
        <v>259</v>
      </c>
      <c r="C115" s="35" t="s">
        <v>260</v>
      </c>
      <c r="D115" s="37">
        <f t="shared" si="2"/>
        <v>0.97760000000000002</v>
      </c>
      <c r="E115" s="38">
        <v>625</v>
      </c>
      <c r="F115" s="38">
        <v>14</v>
      </c>
    </row>
    <row r="116" spans="1:6" ht="12.75" customHeight="1" x14ac:dyDescent="0.2">
      <c r="A116" s="35" t="s">
        <v>32</v>
      </c>
      <c r="B116" s="35" t="s">
        <v>261</v>
      </c>
      <c r="C116" s="35" t="s">
        <v>262</v>
      </c>
      <c r="D116" s="37">
        <f t="shared" si="2"/>
        <v>0.88888888888888884</v>
      </c>
      <c r="E116" s="38">
        <v>27</v>
      </c>
      <c r="F116" s="38">
        <v>3</v>
      </c>
    </row>
    <row r="117" spans="1:6" ht="12.75" customHeight="1" x14ac:dyDescent="0.2">
      <c r="A117" s="35" t="s">
        <v>31</v>
      </c>
      <c r="B117" s="35" t="s">
        <v>263</v>
      </c>
      <c r="C117" s="35" t="s">
        <v>264</v>
      </c>
      <c r="D117" s="37">
        <f t="shared" si="2"/>
        <v>0.98580301685891747</v>
      </c>
      <c r="E117" s="38">
        <v>1127</v>
      </c>
      <c r="F117" s="38">
        <v>16</v>
      </c>
    </row>
    <row r="118" spans="1:6" ht="12.75" customHeight="1" x14ac:dyDescent="0.2">
      <c r="A118" s="35" t="s">
        <v>17</v>
      </c>
      <c r="B118" s="35" t="s">
        <v>265</v>
      </c>
      <c r="C118" s="35" t="s">
        <v>266</v>
      </c>
      <c r="D118" s="37">
        <f t="shared" si="2"/>
        <v>1</v>
      </c>
      <c r="E118" s="38">
        <v>43</v>
      </c>
      <c r="F118" s="38">
        <v>0</v>
      </c>
    </row>
    <row r="119" spans="1:6" ht="12.75" customHeight="1" x14ac:dyDescent="0.2">
      <c r="A119" s="35" t="s">
        <v>35</v>
      </c>
      <c r="B119" s="35" t="s">
        <v>267</v>
      </c>
      <c r="C119" s="35" t="s">
        <v>268</v>
      </c>
      <c r="D119" s="37">
        <f t="shared" si="2"/>
        <v>0.97394366197183102</v>
      </c>
      <c r="E119" s="38">
        <v>1420</v>
      </c>
      <c r="F119" s="38">
        <v>37</v>
      </c>
    </row>
    <row r="120" spans="1:6" ht="12.75" customHeight="1" x14ac:dyDescent="0.2">
      <c r="A120" s="35" t="s">
        <v>21</v>
      </c>
      <c r="B120" s="35" t="s">
        <v>269</v>
      </c>
      <c r="C120" s="35" t="s">
        <v>270</v>
      </c>
      <c r="D120" s="37">
        <f t="shared" si="2"/>
        <v>0.95462873154434746</v>
      </c>
      <c r="E120" s="38">
        <v>9279</v>
      </c>
      <c r="F120" s="38">
        <v>421</v>
      </c>
    </row>
    <row r="121" spans="1:6" ht="12.75" customHeight="1" x14ac:dyDescent="0.2">
      <c r="A121" s="35" t="s">
        <v>21</v>
      </c>
      <c r="B121" s="35" t="s">
        <v>271</v>
      </c>
      <c r="C121" s="35" t="s">
        <v>272</v>
      </c>
      <c r="D121" s="37">
        <f t="shared" si="2"/>
        <v>0.94003378378378377</v>
      </c>
      <c r="E121" s="38">
        <v>1184</v>
      </c>
      <c r="F121" s="38">
        <v>71</v>
      </c>
    </row>
    <row r="122" spans="1:6" ht="12.75" customHeight="1" x14ac:dyDescent="0.2">
      <c r="A122" s="35" t="s">
        <v>21</v>
      </c>
      <c r="B122" s="35" t="s">
        <v>273</v>
      </c>
      <c r="C122" s="35" t="s">
        <v>274</v>
      </c>
      <c r="D122" s="37">
        <f t="shared" si="2"/>
        <v>0.87251377905583516</v>
      </c>
      <c r="E122" s="38">
        <v>4173</v>
      </c>
      <c r="F122" s="38">
        <v>532</v>
      </c>
    </row>
    <row r="123" spans="1:6" ht="12.75" customHeight="1" x14ac:dyDescent="0.2">
      <c r="A123" s="35" t="s">
        <v>21</v>
      </c>
      <c r="B123" s="35" t="s">
        <v>275</v>
      </c>
      <c r="C123" s="35" t="s">
        <v>276</v>
      </c>
      <c r="D123" s="37">
        <f t="shared" si="2"/>
        <v>0.86187845303867405</v>
      </c>
      <c r="E123" s="38">
        <v>181</v>
      </c>
      <c r="F123" s="38">
        <v>25</v>
      </c>
    </row>
    <row r="124" spans="1:6" ht="12.75" customHeight="1" x14ac:dyDescent="0.2">
      <c r="A124" s="35" t="s">
        <v>21</v>
      </c>
      <c r="B124" s="35" t="s">
        <v>277</v>
      </c>
      <c r="C124" s="35" t="s">
        <v>278</v>
      </c>
      <c r="D124" s="37">
        <f t="shared" si="2"/>
        <v>0.78366762177650429</v>
      </c>
      <c r="E124" s="38">
        <v>698</v>
      </c>
      <c r="F124" s="38">
        <v>151</v>
      </c>
    </row>
    <row r="125" spans="1:6" ht="12.75" customHeight="1" x14ac:dyDescent="0.2">
      <c r="A125" s="35" t="s">
        <v>21</v>
      </c>
      <c r="B125" s="35" t="s">
        <v>279</v>
      </c>
      <c r="C125" s="35" t="s">
        <v>280</v>
      </c>
      <c r="D125" s="37">
        <f t="shared" si="2"/>
        <v>0.86956521739130432</v>
      </c>
      <c r="E125" s="38">
        <v>69</v>
      </c>
      <c r="F125" s="38">
        <v>9</v>
      </c>
    </row>
    <row r="126" spans="1:6" ht="12.75" customHeight="1" x14ac:dyDescent="0.2">
      <c r="A126" s="35" t="s">
        <v>33</v>
      </c>
      <c r="B126" s="35" t="s">
        <v>281</v>
      </c>
      <c r="C126" s="35" t="s">
        <v>282</v>
      </c>
      <c r="D126" s="37">
        <f t="shared" si="2"/>
        <v>0.98181818181818181</v>
      </c>
      <c r="E126" s="38">
        <v>220</v>
      </c>
      <c r="F126" s="38">
        <v>4</v>
      </c>
    </row>
    <row r="127" spans="1:6" ht="12.75" customHeight="1" x14ac:dyDescent="0.2">
      <c r="A127" s="35" t="s">
        <v>33</v>
      </c>
      <c r="B127" s="35" t="s">
        <v>283</v>
      </c>
      <c r="C127" s="35" t="s">
        <v>284</v>
      </c>
      <c r="D127" s="37">
        <f t="shared" si="2"/>
        <v>0.93333333333333335</v>
      </c>
      <c r="E127" s="38">
        <v>2070</v>
      </c>
      <c r="F127" s="38">
        <v>138</v>
      </c>
    </row>
    <row r="128" spans="1:6" ht="12.75" customHeight="1" x14ac:dyDescent="0.2">
      <c r="A128" s="35" t="s">
        <v>33</v>
      </c>
      <c r="B128" s="35" t="s">
        <v>285</v>
      </c>
      <c r="C128" s="35" t="s">
        <v>286</v>
      </c>
      <c r="D128" s="37">
        <f t="shared" si="2"/>
        <v>0.91304347826086962</v>
      </c>
      <c r="E128" s="38">
        <v>23</v>
      </c>
      <c r="F128" s="38">
        <v>2</v>
      </c>
    </row>
    <row r="129" spans="1:6" ht="12.75" customHeight="1" x14ac:dyDescent="0.2">
      <c r="A129" s="35" t="s">
        <v>32</v>
      </c>
      <c r="B129" s="35" t="s">
        <v>287</v>
      </c>
      <c r="C129" s="35" t="s">
        <v>288</v>
      </c>
      <c r="D129" s="37">
        <f t="shared" si="2"/>
        <v>0.97797356828193838</v>
      </c>
      <c r="E129" s="38">
        <v>227</v>
      </c>
      <c r="F129" s="38">
        <v>5</v>
      </c>
    </row>
    <row r="130" spans="1:6" ht="12.75" customHeight="1" x14ac:dyDescent="0.2">
      <c r="A130" s="35" t="s">
        <v>17</v>
      </c>
      <c r="B130" s="35" t="s">
        <v>289</v>
      </c>
      <c r="C130" s="35" t="s">
        <v>290</v>
      </c>
      <c r="D130" s="37">
        <f t="shared" si="2"/>
        <v>0.94632495164410058</v>
      </c>
      <c r="E130" s="38">
        <v>2068</v>
      </c>
      <c r="F130" s="38">
        <v>111</v>
      </c>
    </row>
    <row r="131" spans="1:6" ht="12.75" customHeight="1" x14ac:dyDescent="0.2">
      <c r="A131" s="35" t="s">
        <v>21</v>
      </c>
      <c r="B131" s="35" t="s">
        <v>291</v>
      </c>
      <c r="C131" s="35" t="s">
        <v>292</v>
      </c>
      <c r="D131" s="37">
        <f t="shared" si="2"/>
        <v>0.84507042253521125</v>
      </c>
      <c r="E131" s="38">
        <v>71</v>
      </c>
      <c r="F131" s="38">
        <v>11</v>
      </c>
    </row>
    <row r="132" spans="1:6" ht="12.75" customHeight="1" x14ac:dyDescent="0.2">
      <c r="A132" s="35" t="s">
        <v>32</v>
      </c>
      <c r="B132" s="35" t="s">
        <v>293</v>
      </c>
      <c r="C132" s="35" t="s">
        <v>294</v>
      </c>
      <c r="D132" s="37"/>
      <c r="E132" s="38"/>
      <c r="F132" s="38"/>
    </row>
    <row r="133" spans="1:6" ht="12.75" customHeight="1" x14ac:dyDescent="0.2">
      <c r="A133" s="35" t="s">
        <v>21</v>
      </c>
      <c r="B133" s="35" t="s">
        <v>295</v>
      </c>
      <c r="C133" s="35" t="s">
        <v>296</v>
      </c>
      <c r="D133" s="37">
        <f t="shared" ref="D133:D137" si="3">1-(F133/E133)</f>
        <v>0.77722772277227725</v>
      </c>
      <c r="E133" s="38">
        <v>202</v>
      </c>
      <c r="F133" s="38">
        <v>45</v>
      </c>
    </row>
    <row r="134" spans="1:6" ht="12.75" customHeight="1" x14ac:dyDescent="0.2">
      <c r="A134" s="35" t="s">
        <v>27</v>
      </c>
      <c r="B134" s="35" t="s">
        <v>297</v>
      </c>
      <c r="C134" s="35" t="s">
        <v>298</v>
      </c>
      <c r="D134" s="37">
        <f t="shared" si="3"/>
        <v>0.98340248962655596</v>
      </c>
      <c r="E134" s="38">
        <v>482</v>
      </c>
      <c r="F134" s="38">
        <v>8</v>
      </c>
    </row>
    <row r="135" spans="1:6" ht="12.75" customHeight="1" x14ac:dyDescent="0.2">
      <c r="A135" s="35" t="s">
        <v>21</v>
      </c>
      <c r="B135" s="35" t="s">
        <v>299</v>
      </c>
      <c r="C135" s="35" t="s">
        <v>300</v>
      </c>
      <c r="D135" s="37">
        <f t="shared" si="3"/>
        <v>0.88124999999999998</v>
      </c>
      <c r="E135" s="38">
        <v>160</v>
      </c>
      <c r="F135" s="38">
        <v>19</v>
      </c>
    </row>
    <row r="136" spans="1:6" ht="12.75" customHeight="1" x14ac:dyDescent="0.2">
      <c r="A136" s="35" t="s">
        <v>26</v>
      </c>
      <c r="B136" s="35" t="s">
        <v>301</v>
      </c>
      <c r="C136" s="35" t="s">
        <v>302</v>
      </c>
      <c r="D136" s="37">
        <f t="shared" si="3"/>
        <v>0.98043676069153773</v>
      </c>
      <c r="E136" s="38">
        <v>2198</v>
      </c>
      <c r="F136" s="38">
        <v>43</v>
      </c>
    </row>
    <row r="137" spans="1:6" ht="12.75" customHeight="1" x14ac:dyDescent="0.2">
      <c r="A137" s="35" t="s">
        <v>30</v>
      </c>
      <c r="B137" s="35" t="s">
        <v>303</v>
      </c>
      <c r="C137" s="35" t="s">
        <v>304</v>
      </c>
      <c r="D137" s="37">
        <f t="shared" si="3"/>
        <v>1</v>
      </c>
      <c r="E137" s="38">
        <v>380</v>
      </c>
      <c r="F137" s="38">
        <v>0</v>
      </c>
    </row>
    <row r="138" spans="1:6" ht="12.75" customHeight="1" x14ac:dyDescent="0.2">
      <c r="A138" s="35" t="s">
        <v>21</v>
      </c>
      <c r="B138" s="35" t="s">
        <v>305</v>
      </c>
      <c r="C138" s="35" t="s">
        <v>306</v>
      </c>
      <c r="D138" s="37"/>
      <c r="E138" s="38"/>
      <c r="F138" s="38"/>
    </row>
    <row r="139" spans="1:6" ht="12.75" customHeight="1" x14ac:dyDescent="0.2">
      <c r="A139" s="35" t="s">
        <v>32</v>
      </c>
      <c r="B139" s="35" t="s">
        <v>307</v>
      </c>
      <c r="C139" s="35" t="s">
        <v>308</v>
      </c>
      <c r="D139" s="37">
        <f t="shared" ref="D139:D152" si="4">1-(F139/E139)</f>
        <v>0.93333333333333335</v>
      </c>
      <c r="E139" s="38">
        <v>45</v>
      </c>
      <c r="F139" s="38">
        <v>3</v>
      </c>
    </row>
    <row r="140" spans="1:6" ht="12.75" customHeight="1" x14ac:dyDescent="0.2">
      <c r="A140" s="35" t="s">
        <v>22</v>
      </c>
      <c r="B140" s="35" t="s">
        <v>309</v>
      </c>
      <c r="C140" s="35" t="s">
        <v>310</v>
      </c>
      <c r="D140" s="37">
        <f t="shared" si="4"/>
        <v>0.9838709677419355</v>
      </c>
      <c r="E140" s="38">
        <v>62</v>
      </c>
      <c r="F140" s="38">
        <v>1</v>
      </c>
    </row>
    <row r="141" spans="1:6" ht="12.75" customHeight="1" x14ac:dyDescent="0.2">
      <c r="A141" s="35" t="s">
        <v>21</v>
      </c>
      <c r="B141" s="35" t="s">
        <v>311</v>
      </c>
      <c r="C141" s="35" t="s">
        <v>312</v>
      </c>
      <c r="D141" s="37">
        <f t="shared" si="4"/>
        <v>0.78846153846153844</v>
      </c>
      <c r="E141" s="38">
        <v>52</v>
      </c>
      <c r="F141" s="38">
        <v>11</v>
      </c>
    </row>
    <row r="142" spans="1:6" ht="12.75" customHeight="1" x14ac:dyDescent="0.2">
      <c r="A142" s="35" t="s">
        <v>21</v>
      </c>
      <c r="B142" s="35" t="s">
        <v>313</v>
      </c>
      <c r="C142" s="35" t="s">
        <v>314</v>
      </c>
      <c r="D142" s="37">
        <f t="shared" si="4"/>
        <v>0.97222222222222221</v>
      </c>
      <c r="E142" s="38">
        <v>72</v>
      </c>
      <c r="F142" s="38">
        <v>2</v>
      </c>
    </row>
    <row r="143" spans="1:6" ht="12.75" customHeight="1" x14ac:dyDescent="0.2">
      <c r="A143" s="35" t="s">
        <v>15</v>
      </c>
      <c r="B143" s="35" t="s">
        <v>315</v>
      </c>
      <c r="C143" s="35" t="s">
        <v>316</v>
      </c>
      <c r="D143" s="37">
        <f t="shared" si="4"/>
        <v>0.8820826952526799</v>
      </c>
      <c r="E143" s="38">
        <v>653</v>
      </c>
      <c r="F143" s="38">
        <v>77</v>
      </c>
    </row>
    <row r="144" spans="1:6" ht="12.75" customHeight="1" x14ac:dyDescent="0.2">
      <c r="A144" s="35" t="s">
        <v>33</v>
      </c>
      <c r="B144" s="35" t="s">
        <v>317</v>
      </c>
      <c r="C144" s="35" t="s">
        <v>318</v>
      </c>
      <c r="D144" s="37">
        <f t="shared" si="4"/>
        <v>1</v>
      </c>
      <c r="E144" s="38">
        <v>6</v>
      </c>
      <c r="F144" s="38">
        <v>0</v>
      </c>
    </row>
    <row r="145" spans="1:6" ht="12.75" customHeight="1" x14ac:dyDescent="0.2">
      <c r="A145" s="35" t="s">
        <v>25</v>
      </c>
      <c r="B145" s="35" t="s">
        <v>319</v>
      </c>
      <c r="C145" s="35" t="s">
        <v>320</v>
      </c>
      <c r="D145" s="37">
        <f t="shared" si="4"/>
        <v>0.98305084745762716</v>
      </c>
      <c r="E145" s="38">
        <v>177</v>
      </c>
      <c r="F145" s="38">
        <v>3</v>
      </c>
    </row>
    <row r="146" spans="1:6" ht="12.75" customHeight="1" x14ac:dyDescent="0.2">
      <c r="A146" s="35" t="s">
        <v>31</v>
      </c>
      <c r="B146" s="35" t="s">
        <v>321</v>
      </c>
      <c r="C146" s="35" t="s">
        <v>322</v>
      </c>
      <c r="D146" s="37">
        <f t="shared" si="4"/>
        <v>0.97499999999999998</v>
      </c>
      <c r="E146" s="38">
        <v>200</v>
      </c>
      <c r="F146" s="38">
        <v>5</v>
      </c>
    </row>
    <row r="147" spans="1:6" ht="12.75" customHeight="1" x14ac:dyDescent="0.2">
      <c r="A147" s="35" t="s">
        <v>36</v>
      </c>
      <c r="B147" s="35" t="s">
        <v>323</v>
      </c>
      <c r="C147" s="35" t="s">
        <v>324</v>
      </c>
      <c r="D147" s="37">
        <f t="shared" si="4"/>
        <v>0.98345003182686186</v>
      </c>
      <c r="E147" s="38">
        <v>1571</v>
      </c>
      <c r="F147" s="38">
        <v>26</v>
      </c>
    </row>
    <row r="148" spans="1:6" ht="12.75" customHeight="1" x14ac:dyDescent="0.2">
      <c r="A148" s="35" t="s">
        <v>21</v>
      </c>
      <c r="B148" s="35" t="s">
        <v>325</v>
      </c>
      <c r="C148" s="35" t="s">
        <v>326</v>
      </c>
      <c r="D148" s="37">
        <f t="shared" si="4"/>
        <v>0.79224376731301938</v>
      </c>
      <c r="E148" s="38">
        <v>361</v>
      </c>
      <c r="F148" s="38">
        <v>75</v>
      </c>
    </row>
    <row r="149" spans="1:6" ht="12.75" customHeight="1" x14ac:dyDescent="0.2">
      <c r="A149" s="35" t="s">
        <v>22</v>
      </c>
      <c r="B149" s="35" t="s">
        <v>327</v>
      </c>
      <c r="C149" s="35" t="s">
        <v>328</v>
      </c>
      <c r="D149" s="37">
        <f t="shared" si="4"/>
        <v>0.98893418753640072</v>
      </c>
      <c r="E149" s="38">
        <v>1717</v>
      </c>
      <c r="F149" s="38">
        <v>19</v>
      </c>
    </row>
    <row r="150" spans="1:6" ht="12.75" customHeight="1" x14ac:dyDescent="0.2">
      <c r="A150" s="35" t="s">
        <v>32</v>
      </c>
      <c r="B150" s="35" t="s">
        <v>329</v>
      </c>
      <c r="C150" s="35" t="s">
        <v>330</v>
      </c>
      <c r="D150" s="37">
        <f t="shared" si="4"/>
        <v>1</v>
      </c>
      <c r="E150" s="38">
        <v>22</v>
      </c>
      <c r="F150" s="38">
        <v>0</v>
      </c>
    </row>
    <row r="151" spans="1:6" ht="12.75" customHeight="1" x14ac:dyDescent="0.2">
      <c r="A151" s="35" t="s">
        <v>19</v>
      </c>
      <c r="B151" s="35" t="s">
        <v>331</v>
      </c>
      <c r="C151" s="35" t="s">
        <v>332</v>
      </c>
      <c r="D151" s="37">
        <f t="shared" si="4"/>
        <v>0.98469387755102045</v>
      </c>
      <c r="E151" s="38">
        <v>196</v>
      </c>
      <c r="F151" s="38">
        <v>3</v>
      </c>
    </row>
    <row r="152" spans="1:6" ht="12.75" customHeight="1" x14ac:dyDescent="0.2">
      <c r="A152" s="35" t="s">
        <v>21</v>
      </c>
      <c r="B152" s="35" t="s">
        <v>333</v>
      </c>
      <c r="C152" s="35" t="s">
        <v>334</v>
      </c>
      <c r="D152" s="37">
        <f t="shared" si="4"/>
        <v>0.90721649484536082</v>
      </c>
      <c r="E152" s="38">
        <v>97</v>
      </c>
      <c r="F152" s="38">
        <v>9</v>
      </c>
    </row>
    <row r="153" spans="1:6" ht="12.75" customHeight="1" x14ac:dyDescent="0.2">
      <c r="A153" s="35" t="s">
        <v>19</v>
      </c>
      <c r="B153" s="35" t="s">
        <v>335</v>
      </c>
      <c r="C153" s="35" t="s">
        <v>336</v>
      </c>
      <c r="D153" s="37"/>
      <c r="E153" s="38">
        <v>0</v>
      </c>
      <c r="F153" s="38">
        <v>0</v>
      </c>
    </row>
    <row r="154" spans="1:6" ht="12.75" customHeight="1" x14ac:dyDescent="0.2">
      <c r="A154" s="35" t="s">
        <v>21</v>
      </c>
      <c r="B154" s="35" t="s">
        <v>337</v>
      </c>
      <c r="C154" s="35" t="s">
        <v>338</v>
      </c>
      <c r="D154" s="37">
        <f t="shared" ref="D154:D157" si="5">1-(F154/E154)</f>
        <v>0.90338164251207731</v>
      </c>
      <c r="E154" s="38">
        <v>1863</v>
      </c>
      <c r="F154" s="38">
        <v>180</v>
      </c>
    </row>
    <row r="155" spans="1:6" ht="12.75" customHeight="1" x14ac:dyDescent="0.2">
      <c r="A155" s="35" t="s">
        <v>21</v>
      </c>
      <c r="B155" s="35" t="s">
        <v>339</v>
      </c>
      <c r="C155" s="35" t="s">
        <v>340</v>
      </c>
      <c r="D155" s="37">
        <f t="shared" si="5"/>
        <v>0.5</v>
      </c>
      <c r="E155" s="38">
        <v>2</v>
      </c>
      <c r="F155" s="38">
        <v>1</v>
      </c>
    </row>
    <row r="156" spans="1:6" ht="12.75" customHeight="1" x14ac:dyDescent="0.2">
      <c r="A156" s="35" t="s">
        <v>21</v>
      </c>
      <c r="B156" s="35" t="s">
        <v>341</v>
      </c>
      <c r="C156" s="35" t="s">
        <v>342</v>
      </c>
      <c r="D156" s="37">
        <f t="shared" si="5"/>
        <v>0.76041666666666663</v>
      </c>
      <c r="E156" s="38">
        <v>192</v>
      </c>
      <c r="F156" s="38">
        <v>46</v>
      </c>
    </row>
    <row r="157" spans="1:6" ht="12.75" customHeight="1" x14ac:dyDescent="0.2">
      <c r="A157" s="35" t="s">
        <v>31</v>
      </c>
      <c r="B157" s="35" t="s">
        <v>343</v>
      </c>
      <c r="C157" s="35" t="s">
        <v>344</v>
      </c>
      <c r="D157" s="37">
        <f t="shared" si="5"/>
        <v>0.98639455782312924</v>
      </c>
      <c r="E157" s="38">
        <v>147</v>
      </c>
      <c r="F157" s="38">
        <v>2</v>
      </c>
    </row>
    <row r="158" spans="1:6" ht="12.75" customHeight="1" x14ac:dyDescent="0.2">
      <c r="A158" s="35" t="s">
        <v>27</v>
      </c>
      <c r="B158" s="35" t="s">
        <v>345</v>
      </c>
      <c r="C158" s="35" t="s">
        <v>346</v>
      </c>
      <c r="D158" s="37"/>
      <c r="E158" s="38">
        <v>0</v>
      </c>
      <c r="F158" s="38">
        <v>0</v>
      </c>
    </row>
    <row r="159" spans="1:6" ht="12.75" customHeight="1" x14ac:dyDescent="0.2">
      <c r="A159" s="35" t="s">
        <v>26</v>
      </c>
      <c r="B159" s="35" t="s">
        <v>347</v>
      </c>
      <c r="C159" s="35" t="s">
        <v>348</v>
      </c>
      <c r="D159" s="37">
        <f>1-(F159/E159)</f>
        <v>0.90364583333333337</v>
      </c>
      <c r="E159" s="38">
        <v>1152</v>
      </c>
      <c r="F159" s="38">
        <v>111</v>
      </c>
    </row>
    <row r="160" spans="1:6" ht="12.75" customHeight="1" x14ac:dyDescent="0.2">
      <c r="A160" s="35" t="s">
        <v>27</v>
      </c>
      <c r="B160" s="35" t="s">
        <v>349</v>
      </c>
      <c r="C160" s="35" t="s">
        <v>350</v>
      </c>
      <c r="D160" s="37"/>
      <c r="E160" s="38">
        <v>0</v>
      </c>
      <c r="F160" s="38">
        <v>0</v>
      </c>
    </row>
    <row r="161" spans="1:6" ht="12.75" customHeight="1" x14ac:dyDescent="0.2">
      <c r="A161" s="35" t="s">
        <v>15</v>
      </c>
      <c r="B161" s="35" t="s">
        <v>351</v>
      </c>
      <c r="C161" s="35" t="s">
        <v>352</v>
      </c>
      <c r="D161" s="37">
        <f t="shared" ref="D161:D166" si="6">1-(F161/E161)</f>
        <v>0.97416097416097414</v>
      </c>
      <c r="E161" s="38">
        <v>3367</v>
      </c>
      <c r="F161" s="38">
        <v>87</v>
      </c>
    </row>
    <row r="162" spans="1:6" ht="12.75" customHeight="1" x14ac:dyDescent="0.2">
      <c r="A162" s="35" t="s">
        <v>32</v>
      </c>
      <c r="B162" s="35" t="s">
        <v>353</v>
      </c>
      <c r="C162" s="35" t="s">
        <v>354</v>
      </c>
      <c r="D162" s="37">
        <f t="shared" si="6"/>
        <v>0.97459966869133074</v>
      </c>
      <c r="E162" s="38">
        <v>1811</v>
      </c>
      <c r="F162" s="38">
        <v>46</v>
      </c>
    </row>
    <row r="163" spans="1:6" ht="12.75" customHeight="1" x14ac:dyDescent="0.2">
      <c r="A163" s="35" t="s">
        <v>32</v>
      </c>
      <c r="B163" s="35" t="s">
        <v>355</v>
      </c>
      <c r="C163" s="35" t="s">
        <v>356</v>
      </c>
      <c r="D163" s="37">
        <f t="shared" si="6"/>
        <v>0.96335078534031415</v>
      </c>
      <c r="E163" s="38">
        <v>191</v>
      </c>
      <c r="F163" s="38">
        <v>7</v>
      </c>
    </row>
    <row r="164" spans="1:6" ht="12.75" customHeight="1" x14ac:dyDescent="0.2">
      <c r="A164" s="35" t="s">
        <v>32</v>
      </c>
      <c r="B164" s="35" t="s">
        <v>357</v>
      </c>
      <c r="C164" s="35" t="s">
        <v>358</v>
      </c>
      <c r="D164" s="37">
        <f t="shared" si="6"/>
        <v>0.90127388535031849</v>
      </c>
      <c r="E164" s="38">
        <v>314</v>
      </c>
      <c r="F164" s="38">
        <v>31</v>
      </c>
    </row>
    <row r="165" spans="1:6" ht="12.75" customHeight="1" x14ac:dyDescent="0.2">
      <c r="A165" s="35" t="s">
        <v>32</v>
      </c>
      <c r="B165" s="35" t="s">
        <v>359</v>
      </c>
      <c r="C165" s="35" t="s">
        <v>360</v>
      </c>
      <c r="D165" s="37">
        <f t="shared" si="6"/>
        <v>1</v>
      </c>
      <c r="E165" s="38">
        <v>4</v>
      </c>
      <c r="F165" s="38">
        <v>0</v>
      </c>
    </row>
    <row r="166" spans="1:6" ht="12.75" customHeight="1" x14ac:dyDescent="0.2">
      <c r="A166" s="35" t="s">
        <v>37</v>
      </c>
      <c r="B166" s="35" t="s">
        <v>361</v>
      </c>
      <c r="C166" s="35" t="s">
        <v>362</v>
      </c>
      <c r="D166" s="37">
        <f t="shared" si="6"/>
        <v>0.94386136197217474</v>
      </c>
      <c r="E166" s="38">
        <v>4097</v>
      </c>
      <c r="F166" s="38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7.28515625" defaultRowHeight="15" customHeight="1" x14ac:dyDescent="0.2"/>
  <cols>
    <col min="1" max="1" width="16" customWidth="1"/>
    <col min="2" max="2" width="21.42578125" customWidth="1"/>
    <col min="3" max="3" width="12.28515625" customWidth="1"/>
    <col min="4" max="4" width="25.28515625" customWidth="1"/>
  </cols>
  <sheetData>
    <row r="1" spans="1:4" ht="12.75" customHeight="1" x14ac:dyDescent="0.2">
      <c r="A1" s="40" t="s">
        <v>363</v>
      </c>
      <c r="B1" s="41" t="s">
        <v>364</v>
      </c>
      <c r="C1" s="41" t="s">
        <v>365</v>
      </c>
      <c r="D1" s="40" t="s">
        <v>366</v>
      </c>
    </row>
    <row r="2" spans="1:4" ht="12.75" customHeight="1" x14ac:dyDescent="0.2">
      <c r="A2" s="42"/>
      <c r="B2" s="43"/>
      <c r="C2" s="44"/>
      <c r="D2" s="43"/>
    </row>
    <row r="3" spans="1:4" ht="12.75" customHeight="1" x14ac:dyDescent="0.2">
      <c r="A3" s="42"/>
      <c r="B3" s="43"/>
      <c r="C3" s="44"/>
      <c r="D3" s="43"/>
    </row>
    <row r="4" spans="1:4" ht="12.75" customHeight="1" x14ac:dyDescent="0.2">
      <c r="A4" s="42"/>
      <c r="B4" s="43"/>
      <c r="C4" s="44"/>
      <c r="D4" s="43"/>
    </row>
    <row r="5" spans="1:4" ht="12.75" customHeight="1" x14ac:dyDescent="0.2">
      <c r="A5" s="42"/>
      <c r="B5" s="43"/>
      <c r="C5" s="44"/>
      <c r="D5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2020-10-14T13:25:32Z</dcterms:modified>
</cp:coreProperties>
</file>