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<sst xmlns="http://schemas.openxmlformats.org/spreadsheetml/2006/main" count="212" uniqueCount="158">
  <si>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</si>
  <si>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</si>
  <si>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</si>
  <si>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</si>
  <si>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</si>
  <si>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</si>
  <si>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</si>
  <si>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</si>
  <si>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</si>
  <si>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</si>
  <si>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</si>
  <si>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</si>
  <si>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</si>
  <si>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</si>
  <si>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</si>
  <si>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</si>
  <si>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</si>
  <si>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</si>
  <si>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</si>
  <si>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</si>
  <si>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>2015 (YTD)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</si>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</sst>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3" fontId="2" numFmtId="167" xfId="0" applyAlignment="1" applyBorder="1" applyFont="1" applyNumberFormat="1">
      <alignment vertical="bottom"/>
    </xf>
    <xf borderId="6" fillId="2" fontId="1" numFmtId="0" xfId="0" applyAlignment="1" applyBorder="1" applyFont="1">
      <alignment horizontal="left" shrinkToFit="0" wrapText="0"/>
    </xf>
    <xf borderId="7" fillId="3" fontId="5" numFmtId="0" xfId="0" applyAlignment="1" applyBorder="1" applyFont="1">
      <alignment horizontal="left" readingOrder="0" shrinkToFit="0" wrapText="0"/>
    </xf>
    <xf borderId="7" fillId="3" fontId="2" numFmtId="0" xfId="0" applyAlignment="1" applyBorder="1" applyFont="1">
      <alignment horizontal="left" shrinkToFit="0" wrapText="0"/>
    </xf>
    <xf borderId="7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7" fillId="2" fontId="1" numFmtId="0" xfId="0" applyAlignment="1" applyBorder="1" applyFont="1">
      <alignment shrinkToFit="0" wrapText="0"/>
    </xf>
    <xf borderId="7" fillId="2" fontId="1" numFmtId="0" xfId="0" applyAlignment="1" applyBorder="1" applyFont="1">
      <alignment horizontal="left" shrinkToFit="0" wrapText="0"/>
    </xf>
    <xf borderId="7" fillId="3" fontId="13" numFmtId="0" xfId="0" applyAlignment="1" applyBorder="1" applyFont="1">
      <alignment horizontal="left" readingOrder="0" shrinkToFit="0" wrapText="0"/>
    </xf>
    <xf borderId="7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22" fillId="3" fontId="14" numFmtId="3" xfId="0" applyAlignment="1" applyBorder="1" applyFont="1" applyNumberFormat="1">
      <alignment readingOrder="0" shrinkToFit="0" wrapText="1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7" fillId="2" fontId="1" numFmtId="0" xfId="0" applyAlignment="1" applyBorder="1" applyFont="1">
      <alignment shrinkToFit="0" wrapText="0"/>
    </xf>
    <xf borderId="7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44118.0</v>
      </c>
      <c r="C2" s="11" t="s">
        <v>5</v>
      </c>
      <c r="D2" s="12">
        <v>44104.0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1" si="1">E6/D6</f>
        <v>0.8062588663</v>
      </c>
      <c r="D6" s="32">
        <v>7076649.0</v>
      </c>
      <c r="E6" s="33">
        <v>5705611.0</v>
      </c>
      <c r="F6" s="34"/>
      <c r="G6" s="35">
        <f t="shared" ref="G6:G11" si="2">C6-F6</f>
        <v>0.8062588663</v>
      </c>
      <c r="H6" s="36">
        <v>0.0206</v>
      </c>
    </row>
    <row r="7" ht="12.0" customHeight="1">
      <c r="A7" s="29" t="s">
        <v>19</v>
      </c>
      <c r="B7" s="37" t="s">
        <v>21</v>
      </c>
      <c r="C7" s="31">
        <f t="shared" si="1"/>
        <v>1.078058754</v>
      </c>
      <c r="D7" s="38">
        <v>7272855.0</v>
      </c>
      <c r="E7" s="39">
        <v>7840565.0</v>
      </c>
      <c r="F7" s="40"/>
      <c r="G7" s="41">
        <f t="shared" si="2"/>
        <v>1.078058754</v>
      </c>
      <c r="H7" s="36">
        <v>0.0266</v>
      </c>
    </row>
    <row r="8" ht="12.0" customHeight="1">
      <c r="A8" s="29" t="s">
        <v>19</v>
      </c>
      <c r="B8" s="37" t="s">
        <v>22</v>
      </c>
      <c r="C8" s="31">
        <f t="shared" si="1"/>
        <v>1.074336953</v>
      </c>
      <c r="D8" s="38">
        <v>7542413.0</v>
      </c>
      <c r="E8" s="39">
        <v>8103093.0</v>
      </c>
      <c r="F8" s="34"/>
      <c r="G8" s="41">
        <f t="shared" si="2"/>
        <v>1.074336953</v>
      </c>
      <c r="H8" s="36">
        <v>0.0243</v>
      </c>
    </row>
    <row r="9" ht="12.0" customHeight="1">
      <c r="A9" s="29" t="s">
        <v>19</v>
      </c>
      <c r="B9" s="37" t="s">
        <v>23</v>
      </c>
      <c r="C9" s="31">
        <f t="shared" si="1"/>
        <v>2.117063418</v>
      </c>
      <c r="D9" s="38">
        <v>7796902.0</v>
      </c>
      <c r="E9" s="39">
        <v>1.6506536E7</v>
      </c>
      <c r="F9" s="34"/>
      <c r="G9" s="41">
        <f t="shared" si="2"/>
        <v>2.117063418</v>
      </c>
      <c r="H9" s="36">
        <v>0.0513</v>
      </c>
    </row>
    <row r="10" ht="12.0" customHeight="1">
      <c r="A10" s="29" t="s">
        <v>19</v>
      </c>
      <c r="B10" s="37" t="s">
        <v>24</v>
      </c>
      <c r="C10" s="31">
        <f t="shared" si="1"/>
        <v>1.89877327</v>
      </c>
      <c r="D10" s="38">
        <v>7932717.0</v>
      </c>
      <c r="E10" s="39">
        <v>1.5062431E7</v>
      </c>
      <c r="F10" s="34"/>
      <c r="G10" s="41">
        <f t="shared" si="2"/>
        <v>1.89877327</v>
      </c>
      <c r="H10" s="36">
        <v>0.0453</v>
      </c>
    </row>
    <row r="11" ht="12.0" customHeight="1">
      <c r="A11" s="29" t="s">
        <v>19</v>
      </c>
      <c r="B11" s="37" t="s">
        <v>25</v>
      </c>
      <c r="C11" s="31">
        <f t="shared" si="1"/>
        <v>0.4398008108</v>
      </c>
      <c r="D11" s="38">
        <v>3650398.0</v>
      </c>
      <c r="E11" s="39">
        <v>1605448.0</v>
      </c>
      <c r="F11" s="42">
        <v>0.9</v>
      </c>
      <c r="G11" s="41">
        <f t="shared" si="2"/>
        <v>-0.4601991892</v>
      </c>
      <c r="H11" s="36">
        <v>0.01</v>
      </c>
    </row>
    <row r="12" ht="12.0" customHeight="1">
      <c r="A12" s="29" t="s">
        <v>19</v>
      </c>
      <c r="B12" s="37" t="s">
        <v>26</v>
      </c>
      <c r="C12" s="31"/>
      <c r="D12" s="38"/>
      <c r="E12" s="39"/>
      <c r="F12" s="42">
        <v>0.9</v>
      </c>
      <c r="G12" s="41"/>
      <c r="H12" s="22"/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44118.0</v>
      </c>
      <c r="C2" s="11" t="s">
        <v>5</v>
      </c>
      <c r="D2" s="12">
        <v>44104.0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26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6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0.007893147375</v>
      </c>
      <c r="C26" s="69">
        <v>437088.0</v>
      </c>
      <c r="D26" s="69">
        <v>3450.0</v>
      </c>
      <c r="E26" s="67">
        <f t="shared" si="2"/>
        <v>0.4398008108</v>
      </c>
      <c r="F26" s="76">
        <v>1.0</v>
      </c>
    </row>
    <row r="27" ht="12.0" customHeight="1">
      <c r="A27" s="61" t="s">
        <v>54</v>
      </c>
      <c r="B27" s="67"/>
      <c r="C27" s="69"/>
      <c r="D27" s="69"/>
      <c r="E27" s="65"/>
      <c r="F27" s="69"/>
    </row>
    <row r="28" ht="12.0" customHeight="1">
      <c r="A28" s="61" t="s">
        <v>55</v>
      </c>
      <c r="B28" s="67"/>
      <c r="C28" s="69"/>
      <c r="D28" s="69"/>
      <c r="E28" s="65"/>
      <c r="F28" s="69"/>
    </row>
    <row r="29" ht="12.0" customHeight="1">
      <c r="A29" s="61" t="s">
        <v>56</v>
      </c>
      <c r="B29" s="71"/>
      <c r="C29" s="72"/>
      <c r="D29" s="72"/>
      <c r="E29" s="65"/>
      <c r="F29" s="72"/>
    </row>
    <row r="30" ht="12.0" customHeight="1">
      <c r="A30" s="61" t="s">
        <v>57</v>
      </c>
      <c r="B30" s="62"/>
      <c r="C30" s="64"/>
      <c r="D30" s="64"/>
      <c r="E30" s="74"/>
      <c r="F30" s="77"/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8"/>
      <c r="F53" s="79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44118.0</v>
      </c>
      <c r="C2" s="11" t="s">
        <v>5</v>
      </c>
      <c r="D2" s="12">
        <v>44104.0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3650398.0</v>
      </c>
      <c r="D6" s="95">
        <v>1605448.0</v>
      </c>
      <c r="E6" s="94">
        <f t="shared" ref="E6:E15" si="1">D6/C6</f>
        <v>0.4398008108</v>
      </c>
      <c r="F6" s="94">
        <f>E6-B6</f>
        <v>-0.4601991892</v>
      </c>
    </row>
    <row r="7" ht="12.75" customHeight="1">
      <c r="A7" s="93" t="s">
        <v>114</v>
      </c>
      <c r="B7" s="94"/>
      <c r="C7" s="95">
        <v>344220.0</v>
      </c>
      <c r="D7" s="95">
        <v>1404.0</v>
      </c>
      <c r="E7" s="94">
        <f t="shared" si="1"/>
        <v>0.004078786822</v>
      </c>
      <c r="F7" s="94"/>
    </row>
    <row r="8" ht="12.75" customHeight="1">
      <c r="A8" s="93" t="s">
        <v>115</v>
      </c>
      <c r="B8" s="94"/>
      <c r="C8" s="95">
        <v>901201.0</v>
      </c>
      <c r="D8" s="95">
        <v>38435.0</v>
      </c>
      <c r="E8" s="94">
        <f t="shared" si="1"/>
        <v>0.04264864331</v>
      </c>
      <c r="F8" s="94"/>
    </row>
    <row r="9" ht="12.75" customHeight="1">
      <c r="A9" s="93" t="s">
        <v>116</v>
      </c>
      <c r="B9" s="94"/>
      <c r="C9" s="95">
        <v>356424.0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361149.0</v>
      </c>
      <c r="D10" s="95">
        <v>2680.0</v>
      </c>
      <c r="E10" s="94">
        <f t="shared" si="1"/>
        <v>0.007420759853</v>
      </c>
      <c r="F10" s="94"/>
    </row>
    <row r="11" ht="12.75" customHeight="1">
      <c r="A11" s="93" t="s">
        <v>118</v>
      </c>
      <c r="B11" s="94"/>
      <c r="C11" s="95">
        <v>789529.0</v>
      </c>
      <c r="D11" s="95">
        <v>1539.0</v>
      </c>
      <c r="E11" s="94">
        <f t="shared" si="1"/>
        <v>0.001949263422</v>
      </c>
      <c r="F11" s="94"/>
    </row>
    <row r="12" ht="12.75" customHeight="1">
      <c r="A12" s="93" t="s">
        <v>119</v>
      </c>
      <c r="B12" s="94"/>
      <c r="C12" s="95">
        <v>2175478.0</v>
      </c>
      <c r="D12" s="95">
        <v>1105261.0</v>
      </c>
      <c r="E12" s="94">
        <f t="shared" si="1"/>
        <v>0.5080543219</v>
      </c>
      <c r="F12" s="94"/>
    </row>
    <row r="13" ht="12.75" customHeight="1">
      <c r="A13" s="93" t="s">
        <v>120</v>
      </c>
      <c r="B13" s="94"/>
      <c r="C13" s="95">
        <v>434445.0</v>
      </c>
      <c r="D13" s="95">
        <v>3148.0</v>
      </c>
      <c r="E13" s="94">
        <f t="shared" si="1"/>
        <v>0.00724602654</v>
      </c>
      <c r="F13" s="94"/>
    </row>
    <row r="14" ht="12.75" customHeight="1">
      <c r="A14" s="93" t="s">
        <v>121</v>
      </c>
      <c r="B14" s="94"/>
      <c r="C14" s="95">
        <v>707157.0</v>
      </c>
      <c r="D14" s="95">
        <v>432122.0</v>
      </c>
      <c r="E14" s="94">
        <f t="shared" si="1"/>
        <v>0.6110693948</v>
      </c>
      <c r="F14" s="94"/>
    </row>
    <row r="15" ht="12.75" customHeight="1">
      <c r="A15" s="96" t="s">
        <v>122</v>
      </c>
      <c r="B15" s="94"/>
      <c r="C15" s="95">
        <v>845600.0</v>
      </c>
      <c r="D15" s="95">
        <v>20859.0</v>
      </c>
      <c r="E15" s="94">
        <f t="shared" si="1"/>
        <v>0.02466769158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44118.0</v>
      </c>
      <c r="C2" s="11" t="s">
        <v>5</v>
      </c>
      <c r="D2" s="12">
        <v>44104.0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475891.0</v>
      </c>
      <c r="D6" s="95">
        <v>502.0</v>
      </c>
      <c r="E6" s="97">
        <f t="shared" ref="E6:E34" si="1">D6/C6</f>
        <v>0.001054863404</v>
      </c>
      <c r="F6" s="94">
        <f>E6-B6</f>
        <v>0.001054863404</v>
      </c>
    </row>
    <row r="7" ht="12.75" customHeight="1">
      <c r="A7" s="93" t="s">
        <v>126</v>
      </c>
      <c r="B7" s="94"/>
      <c r="C7" s="95">
        <v>433785.0</v>
      </c>
      <c r="D7" s="95">
        <v>24974.0</v>
      </c>
      <c r="E7" s="97">
        <f t="shared" si="1"/>
        <v>0.05757229964</v>
      </c>
      <c r="F7" s="94"/>
    </row>
    <row r="8" ht="12.75" customHeight="1">
      <c r="A8" s="93" t="s">
        <v>127</v>
      </c>
      <c r="B8" s="94"/>
      <c r="C8" s="95">
        <v>290268.0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241614.0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127556.0</v>
      </c>
      <c r="D10" s="95">
        <v>33288.0</v>
      </c>
      <c r="E10" s="97">
        <f t="shared" si="1"/>
        <v>0.2609677318</v>
      </c>
      <c r="F10" s="94"/>
    </row>
    <row r="11" ht="12.75" customHeight="1">
      <c r="A11" s="93" t="s">
        <v>130</v>
      </c>
      <c r="B11" s="94"/>
      <c r="C11" s="95">
        <v>272794.0</v>
      </c>
      <c r="D11" s="95">
        <v>849.0</v>
      </c>
      <c r="E11" s="97">
        <f t="shared" si="1"/>
        <v>0.003112238539</v>
      </c>
      <c r="F11" s="94"/>
    </row>
    <row r="12" ht="12.75" customHeight="1">
      <c r="A12" s="93" t="s">
        <v>131</v>
      </c>
      <c r="B12" s="94"/>
      <c r="C12" s="95">
        <v>221753.0</v>
      </c>
      <c r="D12" s="95">
        <v>73.0</v>
      </c>
      <c r="E12" s="97">
        <f t="shared" si="1"/>
        <v>0.0003291950954</v>
      </c>
      <c r="F12" s="94"/>
    </row>
    <row r="13" ht="12.75" customHeight="1">
      <c r="A13" s="93" t="s">
        <v>132</v>
      </c>
      <c r="B13" s="94"/>
      <c r="C13" s="95">
        <v>75948.0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97459.0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1120876.0</v>
      </c>
      <c r="D15" s="95">
        <v>796519.0</v>
      </c>
      <c r="E15" s="97">
        <f t="shared" si="1"/>
        <v>0.7106218708</v>
      </c>
      <c r="F15" s="94"/>
    </row>
    <row r="16" ht="12.75" customHeight="1">
      <c r="A16" s="93" t="s">
        <v>135</v>
      </c>
      <c r="B16" s="94"/>
      <c r="C16" s="95">
        <v>1181704.0</v>
      </c>
      <c r="D16" s="95">
        <v>244554.0</v>
      </c>
      <c r="E16" s="97">
        <f t="shared" si="1"/>
        <v>0.2069503023</v>
      </c>
      <c r="F16" s="94"/>
    </row>
    <row r="17" ht="12.75" customHeight="1">
      <c r="A17" s="93" t="s">
        <v>136</v>
      </c>
      <c r="B17" s="94"/>
      <c r="C17" s="95">
        <v>305924.0</v>
      </c>
      <c r="D17" s="95">
        <v>0.0</v>
      </c>
      <c r="E17" s="97">
        <f t="shared" si="1"/>
        <v>0</v>
      </c>
      <c r="F17" s="94"/>
    </row>
    <row r="18" ht="12.75" customHeight="1">
      <c r="A18" s="93" t="s">
        <v>137</v>
      </c>
      <c r="B18" s="94"/>
      <c r="C18" s="95">
        <v>303231.0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182174.0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630549.0</v>
      </c>
      <c r="D20" s="95">
        <v>5147.0</v>
      </c>
      <c r="E20" s="97">
        <f t="shared" si="1"/>
        <v>0.008162728035</v>
      </c>
      <c r="F20" s="94"/>
    </row>
    <row r="21" ht="12.75" customHeight="1">
      <c r="A21" s="93" t="s">
        <v>140</v>
      </c>
      <c r="B21" s="94"/>
      <c r="C21" s="95">
        <v>101635.0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108082.0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43941.0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471180.0</v>
      </c>
      <c r="D24" s="95">
        <v>5032.0</v>
      </c>
      <c r="E24" s="97">
        <f t="shared" si="1"/>
        <v>0.01067957044</v>
      </c>
      <c r="F24" s="94"/>
    </row>
    <row r="25" ht="12.75" customHeight="1">
      <c r="A25" s="93" t="s">
        <v>144</v>
      </c>
      <c r="B25" s="94"/>
      <c r="C25" s="95">
        <v>266761.0</v>
      </c>
      <c r="D25" s="95">
        <v>3148.0</v>
      </c>
      <c r="E25" s="97">
        <f t="shared" si="1"/>
        <v>0.01180082546</v>
      </c>
      <c r="F25" s="94"/>
    </row>
    <row r="26" ht="12.75" customHeight="1">
      <c r="A26" s="93" t="s">
        <v>145</v>
      </c>
      <c r="B26" s="94"/>
      <c r="C26" s="95">
        <v>300286.0</v>
      </c>
      <c r="D26" s="95">
        <v>1404.0</v>
      </c>
      <c r="E26" s="97">
        <f t="shared" si="1"/>
        <v>0.004675542649</v>
      </c>
      <c r="F26" s="94"/>
    </row>
    <row r="27" ht="12.75" customHeight="1">
      <c r="A27" s="93" t="s">
        <v>146</v>
      </c>
      <c r="B27" s="94"/>
      <c r="C27" s="95">
        <v>242947.0</v>
      </c>
      <c r="D27" s="95">
        <v>67441.0</v>
      </c>
      <c r="E27" s="97">
        <f t="shared" si="1"/>
        <v>0.2775955249</v>
      </c>
      <c r="F27" s="94"/>
    </row>
    <row r="28" ht="12.75" customHeight="1">
      <c r="A28" s="93" t="s">
        <v>147</v>
      </c>
      <c r="B28" s="94"/>
      <c r="C28" s="95">
        <v>250998.0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161398.0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156523.0</v>
      </c>
      <c r="D30" s="95">
        <v>188.0</v>
      </c>
      <c r="E30" s="97">
        <f t="shared" si="1"/>
        <v>0.001201101436</v>
      </c>
      <c r="F30" s="94"/>
    </row>
    <row r="31" ht="12.75" customHeight="1">
      <c r="A31" s="93" t="s">
        <v>150</v>
      </c>
      <c r="B31" s="94"/>
      <c r="C31" s="95">
        <v>683602.0</v>
      </c>
      <c r="D31" s="95">
        <v>364681.0</v>
      </c>
      <c r="E31" s="97">
        <f t="shared" si="1"/>
        <v>0.5334697675</v>
      </c>
      <c r="F31" s="94"/>
    </row>
    <row r="32" ht="12.75" customHeight="1">
      <c r="A32" s="93" t="s">
        <v>151</v>
      </c>
      <c r="B32" s="94"/>
      <c r="C32" s="95">
        <v>281880.0</v>
      </c>
      <c r="D32" s="95">
        <v>2607.0</v>
      </c>
      <c r="E32" s="97">
        <f t="shared" si="1"/>
        <v>0.009248616433</v>
      </c>
      <c r="F32" s="94"/>
    </row>
    <row r="33" ht="12.75" customHeight="1">
      <c r="A33" s="93" t="s">
        <v>152</v>
      </c>
      <c r="B33" s="94"/>
      <c r="C33" s="95">
        <v>389429.0</v>
      </c>
      <c r="D33" s="95">
        <v>34182.0</v>
      </c>
      <c r="E33" s="97">
        <f t="shared" si="1"/>
        <v>0.08777466496</v>
      </c>
      <c r="F33" s="94"/>
    </row>
    <row r="34" ht="12.75" customHeight="1">
      <c r="A34" s="93" t="s">
        <v>153</v>
      </c>
      <c r="B34" s="94"/>
      <c r="C34" s="95">
        <v>859241.0</v>
      </c>
      <c r="D34" s="95">
        <v>20859.0</v>
      </c>
      <c r="E34" s="97">
        <f t="shared" si="1"/>
        <v>0.02427607621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