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<sst xmlns="http://schemas.openxmlformats.org/spreadsheetml/2006/main" count="108" uniqueCount="71">
  <si>
    <t>Change date</t>
  </si>
  <si>
    <t>Data source</t>
  </si>
  <si>
    <t>Entity</t>
  </si>
  <si>
    <t>EUROCONTROL</t>
  </si>
  <si>
    <t>Period</t>
  </si>
  <si>
    <t>Comment</t>
  </si>
  <si>
    <t>Period Start</t>
  </si>
  <si>
    <t>ALL</t>
  </si>
  <si>
    <t>Meta data</t>
  </si>
  <si>
    <t>Update Q4</t>
  </si>
  <si>
    <t>N/A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</si>
  <si>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</si>
  <si>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</si>
  <si>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</si>
  <si>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</si>
  <si>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Release date</t>
  </si>
  <si>
    <t>Update Q1</t>
  </si>
  <si>
    <t>Period End</t>
  </si>
  <si>
    <t>Q2 2017</t>
  </si>
  <si>
    <t>Contact</t>
  </si>
  <si>
    <t>Update Q2</t>
  </si>
  <si>
    <t>pru-support@eurocontrol.int</t>
  </si>
  <si>
    <t>Q3 2017</t>
  </si>
  <si>
    <t>Update Q3</t>
  </si>
  <si>
    <t>15 Mar. 2018</t>
  </si>
  <si>
    <t>Full year update</t>
  </si>
  <si>
    <t>data update</t>
  </si>
  <si>
    <t>14 Dec. 2018</t>
  </si>
  <si>
    <t>Period: JAN-OCT</t>
  </si>
  <si>
    <t>21 Mar. 2019</t>
  </si>
  <si>
    <t>SOURCE: CRCO</t>
  </si>
  <si>
    <t>En-route service units</t>
  </si>
  <si>
    <t>Actual [2018]</t>
  </si>
  <si>
    <t>Daily ER SU [2018]</t>
  </si>
  <si>
    <t>Actual [2019]</t>
  </si>
  <si>
    <t>Daily ER SU [actual, 2019]</t>
  </si>
  <si>
    <t>19/18 (%)</t>
  </si>
  <si>
    <t>Det. [2019]</t>
  </si>
  <si>
    <t>Daily ER SU [2019]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</si>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</sst>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d mmm. yyyy"/>
    <numFmt numFmtId="167" formatCode="mmm yyyy"/>
    <numFmt numFmtId="168" formatCode="m/d/yyyy"/>
    <numFmt numFmtId="169" formatCode="0.0%"/>
  </numFmts>
  <fonts count="14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/>
      <bottom/>
    </border>
    <border>
      <left/>
      <right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2" fontId="1" numFmtId="0" xfId="0" applyAlignment="1" applyBorder="1" applyFont="1">
      <alignment horizontal="center" shrinkToFit="0" wrapText="0"/>
    </xf>
    <xf borderId="2" fillId="4" fontId="3" numFmtId="49" xfId="0" applyAlignment="1" applyBorder="1" applyFill="1" applyFont="1" applyNumberFormat="1">
      <alignment horizontal="left" readingOrder="0" shrinkToFit="0" vertical="bottom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4" fillId="3" fontId="2" numFmtId="0" xfId="0" applyAlignment="1" applyBorder="1" applyFont="1">
      <alignment shrinkToFit="0" vertical="bottom" wrapText="0"/>
    </xf>
    <xf borderId="0" fillId="4" fontId="1" numFmtId="0" xfId="0" applyAlignment="1" applyFont="1">
      <alignment readingOrder="0" shrinkToFit="0" vertical="center" wrapText="1"/>
    </xf>
    <xf borderId="0" fillId="4" fontId="5" numFmtId="164" xfId="0" applyAlignment="1" applyFont="1" applyNumberFormat="1">
      <alignment horizontal="left" readingOrder="0" shrinkToFit="0" wrapText="0"/>
    </xf>
    <xf borderId="0" fillId="4" fontId="1" numFmtId="0" xfId="0" applyAlignment="1" applyFont="1">
      <alignment horizontal="center" readingOrder="0" shrinkToFit="0" vertical="center" wrapText="0"/>
    </xf>
    <xf borderId="5" fillId="3" fontId="6" numFmtId="0" xfId="0" applyAlignment="1" applyBorder="1" applyFont="1">
      <alignment horizontal="left" shrinkToFit="0" wrapText="0"/>
    </xf>
    <xf borderId="0" fillId="4" fontId="1" numFmtId="0" xfId="0" applyAlignment="1" applyFont="1">
      <alignment readingOrder="0" shrinkToFit="0" wrapText="1"/>
    </xf>
    <xf borderId="2" fillId="4" fontId="7" numFmtId="0" xfId="0" applyAlignment="1" applyBorder="1" applyFont="1">
      <alignment horizontal="left" readingOrder="0"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7" numFmtId="0" xfId="0" applyAlignment="1" applyFont="1">
      <alignment horizontal="left" readingOrder="0" shrinkToFit="0" wrapText="0"/>
    </xf>
    <xf borderId="0" fillId="4" fontId="1" numFmtId="17" xfId="0" applyAlignment="1" applyFont="1" applyNumberFormat="1">
      <alignment vertical="bottom"/>
    </xf>
    <xf borderId="6" fillId="3" fontId="2" numFmtId="0" xfId="0" applyAlignment="1" applyBorder="1" applyFont="1">
      <alignment shrinkToFit="0" wrapText="0"/>
    </xf>
    <xf borderId="0" fillId="4" fontId="1" numFmtId="0" xfId="0" applyAlignment="1" applyFont="1">
      <alignment horizontal="center" shrinkToFit="0" vertical="bottom" wrapText="0"/>
    </xf>
    <xf borderId="7" fillId="4" fontId="8" numFmtId="165" xfId="0" applyAlignment="1" applyBorder="1" applyFont="1" applyNumberFormat="1">
      <alignment horizontal="center" readingOrder="0" vertical="bottom"/>
    </xf>
    <xf borderId="0" fillId="4" fontId="1" numFmtId="0" xfId="0" applyAlignment="1" applyFont="1">
      <alignment vertical="bottom"/>
    </xf>
    <xf borderId="8" fillId="3" fontId="2" numFmtId="0" xfId="0" applyAlignment="1" applyBorder="1" applyFont="1">
      <alignment shrinkToFit="0" vertical="bottom" wrapText="0"/>
    </xf>
    <xf borderId="0" fillId="4" fontId="4" numFmtId="164" xfId="0" applyAlignment="1" applyFont="1" applyNumberFormat="1">
      <alignment horizontal="center" readingOrder="0" vertical="bottom"/>
    </xf>
    <xf borderId="7" fillId="4" fontId="5" numFmtId="166" xfId="0" applyAlignment="1" applyBorder="1" applyFont="1" applyNumberFormat="1">
      <alignment horizontal="center" readingOrder="0" vertical="bottom"/>
    </xf>
    <xf borderId="0" fillId="4" fontId="1" numFmtId="0" xfId="0" applyAlignment="1" applyFont="1">
      <alignment horizontal="center" vertical="bottom"/>
    </xf>
    <xf borderId="6" fillId="3" fontId="6" numFmtId="0" xfId="0" applyAlignment="1" applyBorder="1" applyFont="1">
      <alignment horizontal="left" shrinkToFit="0" wrapText="0"/>
    </xf>
    <xf borderId="0" fillId="4" fontId="4" numFmtId="164" xfId="0" applyAlignment="1" applyFont="1" applyNumberFormat="1">
      <alignment horizontal="center" vertical="bottom"/>
    </xf>
    <xf borderId="6" fillId="4" fontId="9" numFmtId="0" xfId="0" applyAlignment="1" applyBorder="1" applyFont="1">
      <alignment horizontal="left" readingOrder="0" shrinkToFit="0" wrapText="0"/>
    </xf>
    <xf borderId="0" fillId="4" fontId="1" numFmtId="167" xfId="0" applyAlignment="1" applyFont="1" applyNumberFormat="1">
      <alignment horizontal="center" vertical="bottom"/>
    </xf>
    <xf borderId="0" fillId="4" fontId="10" numFmtId="168" xfId="0" applyAlignment="1" applyFont="1" applyNumberFormat="1">
      <alignment horizontal="left" shrinkToFit="0" wrapText="0"/>
    </xf>
    <xf borderId="0" fillId="4" fontId="1" numFmtId="167" xfId="0" applyAlignment="1" applyFont="1" applyNumberFormat="1">
      <alignment horizontal="center" readingOrder="0" vertical="bottom"/>
    </xf>
    <xf borderId="2" fillId="4" fontId="0" numFmtId="0" xfId="0" applyAlignment="1" applyBorder="1" applyFont="1">
      <alignment shrinkToFit="0" wrapText="1"/>
    </xf>
    <xf borderId="0" fillId="4" fontId="4" numFmtId="0" xfId="0" applyAlignment="1" applyFont="1">
      <alignment horizontal="center" readingOrder="0" vertical="bottom"/>
    </xf>
    <xf borderId="0" fillId="4" fontId="0" numFmtId="0" xfId="0" applyAlignment="1" applyFont="1">
      <alignment shrinkToFit="0" wrapText="1"/>
    </xf>
    <xf borderId="0" fillId="4" fontId="4" numFmtId="165" xfId="0" applyAlignment="1" applyFont="1" applyNumberFormat="1">
      <alignment horizontal="center" readingOrder="0" vertical="bottom"/>
    </xf>
    <xf borderId="9" fillId="4" fontId="11" numFmtId="0" xfId="0" applyAlignment="1" applyBorder="1" applyFont="1">
      <alignment horizontal="left" readingOrder="0" shrinkToFit="0" vertical="center" wrapText="0"/>
    </xf>
    <xf borderId="9" fillId="4" fontId="12" numFmtId="0" xfId="0" applyAlignment="1" applyBorder="1" applyFont="1">
      <alignment horizontal="center" readingOrder="0" shrinkToFit="0" vertical="center" wrapText="0"/>
    </xf>
    <xf borderId="9" fillId="4" fontId="11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shrinkToFit="0" vertical="center" wrapText="0"/>
    </xf>
    <xf borderId="9" fillId="2" fontId="13" numFmtId="0" xfId="0" applyAlignment="1" applyBorder="1" applyFont="1">
      <alignment horizontal="center" readingOrder="0" shrinkToFit="0" vertical="center" wrapText="1"/>
    </xf>
    <xf borderId="9" fillId="2" fontId="0" numFmtId="0" xfId="0" applyAlignment="1" applyBorder="1" applyFont="1">
      <alignment horizontal="center" readingOrder="0" shrinkToFit="0" vertical="center" wrapText="1"/>
    </xf>
    <xf borderId="9" fillId="2" fontId="0" numFmtId="49" xfId="0" applyAlignment="1" applyBorder="1" applyFont="1" applyNumberFormat="1">
      <alignment horizontal="center" readingOrder="0" shrinkToFit="0" vertical="center" wrapText="1"/>
    </xf>
    <xf borderId="9" fillId="4" fontId="1" numFmtId="0" xfId="0" applyAlignment="1" applyBorder="1" applyFont="1">
      <alignment readingOrder="0" shrinkToFit="0" vertical="center" wrapText="0"/>
    </xf>
    <xf borderId="9" fillId="5" fontId="1" numFmtId="3" xfId="0" applyAlignment="1" applyBorder="1" applyFill="1" applyFont="1" applyNumberFormat="1">
      <alignment horizontal="right" readingOrder="0" shrinkToFit="0" vertical="center" wrapText="0"/>
    </xf>
    <xf borderId="9" fillId="5" fontId="0" numFmtId="169" xfId="0" applyAlignment="1" applyBorder="1" applyFont="1" applyNumberFormat="1">
      <alignment horizontal="right" shrinkToFit="0" wrapText="1"/>
    </xf>
    <xf borderId="9" fillId="4" fontId="1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2" t="s">
        <v>1</v>
      </c>
      <c r="B1" s="4" t="s">
        <v>3</v>
      </c>
      <c r="C1" s="6" t="s">
        <v>6</v>
      </c>
      <c r="D1" s="8">
        <v>43101.0</v>
      </c>
      <c r="E1" s="10" t="s">
        <v>8</v>
      </c>
      <c r="F1" s="12" t="s">
        <v>10</v>
      </c>
      <c r="G1" s="14"/>
      <c r="H1" s="14"/>
      <c r="I1" s="14"/>
    </row>
    <row r="2" ht="12.75" customHeight="1">
      <c r="A2" s="16" t="s">
        <v>15</v>
      </c>
      <c r="B2" s="18">
        <v>43781.0</v>
      </c>
      <c r="C2" s="20" t="s">
        <v>17</v>
      </c>
      <c r="D2" s="22">
        <v>43769.0</v>
      </c>
      <c r="E2" s="24" t="s">
        <v>19</v>
      </c>
      <c r="F2" s="26" t="s">
        <v>21</v>
      </c>
      <c r="G2" s="28"/>
      <c r="H2" s="28"/>
      <c r="I2" s="28"/>
    </row>
    <row r="3" ht="12.75" customHeight="1">
      <c r="A3" s="30"/>
      <c r="B3" s="30"/>
      <c r="C3" s="30"/>
      <c r="D3" s="30"/>
      <c r="E3" s="30"/>
      <c r="F3" s="30"/>
      <c r="G3" s="32"/>
      <c r="H3" s="32"/>
      <c r="I3" s="32"/>
    </row>
    <row r="4" ht="13.5" customHeight="1">
      <c r="A4" s="34" t="s">
        <v>28</v>
      </c>
      <c r="B4" s="35" t="s">
        <v>30</v>
      </c>
      <c r="C4" s="36">
        <v>304.0</v>
      </c>
      <c r="D4" s="37"/>
      <c r="E4" s="36">
        <v>304.0</v>
      </c>
      <c r="F4" s="37"/>
      <c r="G4" s="37"/>
      <c r="H4" s="36">
        <v>304.0</v>
      </c>
      <c r="I4" s="37"/>
    </row>
    <row r="5" ht="25.5" customHeight="1">
      <c r="A5" s="38" t="s">
        <v>31</v>
      </c>
      <c r="B5" s="39" t="s">
        <v>32</v>
      </c>
      <c r="C5" s="40" t="s">
        <v>33</v>
      </c>
      <c r="D5" s="39" t="s">
        <v>34</v>
      </c>
      <c r="E5" s="39" t="s">
        <v>35</v>
      </c>
      <c r="F5" s="39" t="s">
        <v>36</v>
      </c>
      <c r="G5" s="39" t="s">
        <v>37</v>
      </c>
      <c r="H5" s="39" t="s">
        <v>38</v>
      </c>
      <c r="I5" s="38" t="s">
        <v>39</v>
      </c>
    </row>
    <row r="6" ht="12.75" customHeight="1">
      <c r="A6" s="41" t="s">
        <v>40</v>
      </c>
      <c r="B6" s="42">
        <f>sum(B7:B36)</f>
        <v>114463332.7</v>
      </c>
      <c r="C6" s="42">
        <f t="shared" ref="C6:C36" si="1">B6/C$4</f>
        <v>376524.1206</v>
      </c>
      <c r="D6" s="42">
        <f>sum(D7:D36)</f>
        <v>118161080.9</v>
      </c>
      <c r="E6" s="42">
        <f t="shared" ref="E6:E36" si="2">D6/E$4</f>
        <v>388687.7662</v>
      </c>
      <c r="F6" s="43">
        <f t="shared" ref="F6:F36" si="3">E6/C6-1</f>
        <v>0.03230508994</v>
      </c>
      <c r="G6" s="42">
        <f>sum(G7:G36)</f>
        <v>106463756.1</v>
      </c>
      <c r="H6" s="42">
        <f t="shared" ref="H6:H36" si="4">G6/H$4</f>
        <v>350209.7239</v>
      </c>
      <c r="I6" s="43">
        <f t="shared" ref="I6:I36" si="5">D6/G6-1</f>
        <v>0.1098714275</v>
      </c>
    </row>
    <row r="7" ht="12.75" customHeight="1">
      <c r="A7" s="41" t="s">
        <v>41</v>
      </c>
      <c r="B7" s="44">
        <v>2739033.974</v>
      </c>
      <c r="C7" s="42">
        <f t="shared" si="1"/>
        <v>9009.980178</v>
      </c>
      <c r="D7" s="44">
        <v>2866485.416</v>
      </c>
      <c r="E7" s="42">
        <f t="shared" si="2"/>
        <v>9429.228342</v>
      </c>
      <c r="F7" s="43">
        <f t="shared" si="3"/>
        <v>0.04653153017</v>
      </c>
      <c r="G7" s="44">
        <v>2581248.812</v>
      </c>
      <c r="H7" s="42">
        <f t="shared" si="4"/>
        <v>8490.950039</v>
      </c>
      <c r="I7" s="43">
        <f t="shared" si="5"/>
        <v>0.1105033357</v>
      </c>
    </row>
    <row r="8" ht="12.75" customHeight="1">
      <c r="A8" s="41" t="s">
        <v>42</v>
      </c>
      <c r="B8" s="44">
        <v>2244673.715</v>
      </c>
      <c r="C8" s="42">
        <f t="shared" si="1"/>
        <v>7383.795115</v>
      </c>
      <c r="D8" s="44">
        <v>2225661.571</v>
      </c>
      <c r="E8" s="42">
        <f t="shared" si="2"/>
        <v>7321.255168</v>
      </c>
      <c r="F8" s="43">
        <f t="shared" si="3"/>
        <v>-0.008469892026</v>
      </c>
      <c r="G8" s="44">
        <v>2309572.53</v>
      </c>
      <c r="H8" s="42">
        <f t="shared" si="4"/>
        <v>7597.278059</v>
      </c>
      <c r="I8" s="43">
        <f t="shared" si="5"/>
        <v>-0.03633181375</v>
      </c>
    </row>
    <row r="9" ht="12.75" customHeight="1">
      <c r="A9" s="41" t="s">
        <v>43</v>
      </c>
      <c r="B9" s="44">
        <v>3347345.713</v>
      </c>
      <c r="C9" s="42">
        <f t="shared" si="1"/>
        <v>11011.00563</v>
      </c>
      <c r="D9" s="44">
        <v>3444921.577</v>
      </c>
      <c r="E9" s="42">
        <f t="shared" si="2"/>
        <v>11331.97887</v>
      </c>
      <c r="F9" s="43">
        <f t="shared" si="3"/>
        <v>0.02915022001</v>
      </c>
      <c r="G9" s="44">
        <v>3183653.173</v>
      </c>
      <c r="H9" s="42">
        <f t="shared" si="4"/>
        <v>10472.54333</v>
      </c>
      <c r="I9" s="43">
        <f t="shared" si="5"/>
        <v>0.0820655988</v>
      </c>
    </row>
    <row r="10" ht="12.75" customHeight="1">
      <c r="A10" s="41" t="s">
        <v>44</v>
      </c>
      <c r="B10" s="44">
        <v>1750995.89</v>
      </c>
      <c r="C10" s="42">
        <f t="shared" si="1"/>
        <v>5759.854901</v>
      </c>
      <c r="D10" s="44">
        <v>1933979.379</v>
      </c>
      <c r="E10" s="42">
        <f t="shared" si="2"/>
        <v>6361.774273</v>
      </c>
      <c r="F10" s="43">
        <f t="shared" si="3"/>
        <v>0.1045025234</v>
      </c>
      <c r="G10" s="44">
        <v>1692060.825</v>
      </c>
      <c r="H10" s="42">
        <f t="shared" si="4"/>
        <v>5565.989556</v>
      </c>
      <c r="I10" s="43">
        <f t="shared" si="5"/>
        <v>0.1429727291</v>
      </c>
    </row>
    <row r="11" ht="12.75" customHeight="1">
      <c r="A11" s="41" t="s">
        <v>45</v>
      </c>
      <c r="B11" s="44">
        <v>1612688.152</v>
      </c>
      <c r="C11" s="42">
        <f t="shared" si="1"/>
        <v>5304.895237</v>
      </c>
      <c r="D11" s="44">
        <v>1750505.11</v>
      </c>
      <c r="E11" s="42">
        <f t="shared" si="2"/>
        <v>5758.240493</v>
      </c>
      <c r="F11" s="43">
        <f t="shared" si="3"/>
        <v>0.08545790941</v>
      </c>
      <c r="G11" s="44">
        <v>1293520.796</v>
      </c>
      <c r="H11" s="42">
        <f t="shared" si="4"/>
        <v>4255.002618</v>
      </c>
      <c r="I11" s="43">
        <f t="shared" si="5"/>
        <v>0.3532871798</v>
      </c>
    </row>
    <row r="12" ht="12.75" customHeight="1">
      <c r="A12" s="41" t="s">
        <v>46</v>
      </c>
      <c r="B12" s="44">
        <v>2586429.457</v>
      </c>
      <c r="C12" s="42">
        <f t="shared" si="1"/>
        <v>8507.991635</v>
      </c>
      <c r="D12" s="44">
        <v>2506786.342</v>
      </c>
      <c r="E12" s="42">
        <f t="shared" si="2"/>
        <v>8246.007704</v>
      </c>
      <c r="F12" s="43">
        <f t="shared" si="3"/>
        <v>-0.03079268788</v>
      </c>
      <c r="G12" s="44">
        <v>2449959.184</v>
      </c>
      <c r="H12" s="42">
        <f t="shared" si="4"/>
        <v>8059.076263</v>
      </c>
      <c r="I12" s="43">
        <f t="shared" si="5"/>
        <v>0.02319514479</v>
      </c>
    </row>
    <row r="13" ht="12.75" customHeight="1">
      <c r="A13" s="41" t="s">
        <v>47</v>
      </c>
      <c r="B13" s="44">
        <v>1440501.014</v>
      </c>
      <c r="C13" s="42">
        <f t="shared" si="1"/>
        <v>4738.490178</v>
      </c>
      <c r="D13" s="44">
        <v>1503913.208</v>
      </c>
      <c r="E13" s="42">
        <f t="shared" si="2"/>
        <v>4947.082921</v>
      </c>
      <c r="F13" s="43">
        <f t="shared" si="3"/>
        <v>0.04402092979</v>
      </c>
      <c r="G13" s="44">
        <v>1372176.137</v>
      </c>
      <c r="H13" s="42">
        <f t="shared" si="4"/>
        <v>4513.737293</v>
      </c>
      <c r="I13" s="43">
        <f t="shared" si="5"/>
        <v>0.09600594811</v>
      </c>
    </row>
    <row r="14" ht="12.75" customHeight="1">
      <c r="A14" s="41" t="s">
        <v>48</v>
      </c>
      <c r="B14" s="44">
        <v>776003.493</v>
      </c>
      <c r="C14" s="42">
        <f t="shared" si="1"/>
        <v>2552.643069</v>
      </c>
      <c r="D14" s="44">
        <v>770389.725</v>
      </c>
      <c r="E14" s="42">
        <f t="shared" si="2"/>
        <v>2534.176727</v>
      </c>
      <c r="F14" s="43">
        <f t="shared" si="3"/>
        <v>-0.00723420455</v>
      </c>
      <c r="G14" s="44">
        <v>747190.488</v>
      </c>
      <c r="H14" s="42">
        <f t="shared" si="4"/>
        <v>2457.863447</v>
      </c>
      <c r="I14" s="43">
        <f t="shared" si="5"/>
        <v>0.03104862464</v>
      </c>
    </row>
    <row r="15" ht="12.75" customHeight="1">
      <c r="A15" s="41" t="s">
        <v>49</v>
      </c>
      <c r="B15" s="44">
        <v>776811.159</v>
      </c>
      <c r="C15" s="42">
        <f t="shared" si="1"/>
        <v>2555.299865</v>
      </c>
      <c r="D15" s="44">
        <v>840690.961</v>
      </c>
      <c r="E15" s="42">
        <f t="shared" si="2"/>
        <v>2765.430793</v>
      </c>
      <c r="F15" s="43">
        <f t="shared" si="3"/>
        <v>0.08223337327</v>
      </c>
      <c r="G15" s="44">
        <v>711368.7</v>
      </c>
      <c r="H15" s="42">
        <f t="shared" si="4"/>
        <v>2340.028618</v>
      </c>
      <c r="I15" s="43">
        <f t="shared" si="5"/>
        <v>0.1817935776</v>
      </c>
    </row>
    <row r="16" ht="12.75" customHeight="1">
      <c r="A16" s="41" t="s">
        <v>50</v>
      </c>
      <c r="B16" s="44">
        <v>1.8457906551E7</v>
      </c>
      <c r="C16" s="42">
        <f t="shared" si="1"/>
        <v>60716.79787</v>
      </c>
      <c r="D16" s="44">
        <v>1.8897617088E7</v>
      </c>
      <c r="E16" s="42">
        <f t="shared" si="2"/>
        <v>62163.21411</v>
      </c>
      <c r="F16" s="43">
        <f t="shared" si="3"/>
        <v>0.02382234062</v>
      </c>
      <c r="G16" s="44">
        <v>1.7496827229E7</v>
      </c>
      <c r="H16" s="42">
        <f t="shared" si="4"/>
        <v>57555.35273</v>
      </c>
      <c r="I16" s="43">
        <f t="shared" si="5"/>
        <v>0.08005964971</v>
      </c>
    </row>
    <row r="17" ht="12.75" customHeight="1">
      <c r="A17" s="41" t="s">
        <v>51</v>
      </c>
      <c r="B17" s="44">
        <v>1.2749818748E7</v>
      </c>
      <c r="C17" s="42">
        <f t="shared" si="1"/>
        <v>41940.19325</v>
      </c>
      <c r="D17" s="44">
        <v>1.2967829507E7</v>
      </c>
      <c r="E17" s="42">
        <f t="shared" si="2"/>
        <v>42657.3339</v>
      </c>
      <c r="F17" s="43">
        <f t="shared" si="3"/>
        <v>0.01709912614</v>
      </c>
      <c r="G17" s="44">
        <v>1.1368288139E7</v>
      </c>
      <c r="H17" s="42">
        <f t="shared" si="4"/>
        <v>37395.68467</v>
      </c>
      <c r="I17" s="43">
        <f t="shared" si="5"/>
        <v>0.1407020431</v>
      </c>
    </row>
    <row r="18" ht="12.75" customHeight="1">
      <c r="A18" s="41" t="s">
        <v>52</v>
      </c>
      <c r="B18" s="44">
        <v>4905334.136</v>
      </c>
      <c r="C18" s="42">
        <f t="shared" si="1"/>
        <v>16135.96755</v>
      </c>
      <c r="D18" s="44">
        <v>5256225.093</v>
      </c>
      <c r="E18" s="42">
        <f t="shared" si="2"/>
        <v>17290.21412</v>
      </c>
      <c r="F18" s="43">
        <f t="shared" si="3"/>
        <v>0.07153252913</v>
      </c>
      <c r="G18" s="44">
        <v>4029160.544</v>
      </c>
      <c r="H18" s="42">
        <f t="shared" si="4"/>
        <v>13253.81758</v>
      </c>
      <c r="I18" s="43">
        <f t="shared" si="5"/>
        <v>0.3045459558</v>
      </c>
    </row>
    <row r="19" ht="12.75" customHeight="1">
      <c r="A19" s="41" t="s">
        <v>53</v>
      </c>
      <c r="B19" s="44">
        <v>2775089.901</v>
      </c>
      <c r="C19" s="42">
        <f t="shared" si="1"/>
        <v>9128.585201</v>
      </c>
      <c r="D19" s="44">
        <v>2694231.274</v>
      </c>
      <c r="E19" s="42">
        <f t="shared" si="2"/>
        <v>8862.602875</v>
      </c>
      <c r="F19" s="43">
        <f t="shared" si="3"/>
        <v>-0.02913730001</v>
      </c>
      <c r="G19" s="44">
        <v>2154878.172</v>
      </c>
      <c r="H19" s="42">
        <f t="shared" si="4"/>
        <v>7088.415039</v>
      </c>
      <c r="I19" s="43">
        <f t="shared" si="5"/>
        <v>0.2502940115</v>
      </c>
    </row>
    <row r="20" ht="12.75" customHeight="1">
      <c r="A20" s="41" t="s">
        <v>54</v>
      </c>
      <c r="B20" s="44">
        <v>3886884.947</v>
      </c>
      <c r="C20" s="42">
        <f t="shared" si="1"/>
        <v>12785.80575</v>
      </c>
      <c r="D20" s="44">
        <v>3989859.029</v>
      </c>
      <c r="E20" s="42">
        <f t="shared" si="2"/>
        <v>13124.53628</v>
      </c>
      <c r="F20" s="43">
        <f t="shared" si="3"/>
        <v>0.02649270133</v>
      </c>
      <c r="G20" s="44">
        <v>3641067.117</v>
      </c>
      <c r="H20" s="42">
        <f t="shared" si="4"/>
        <v>11977.19446</v>
      </c>
      <c r="I20" s="43">
        <f t="shared" si="5"/>
        <v>0.09579387053</v>
      </c>
    </row>
    <row r="21" ht="12.75" customHeight="1">
      <c r="A21" s="41" t="s">
        <v>55</v>
      </c>
      <c r="B21" s="44">
        <v>8171319.309</v>
      </c>
      <c r="C21" s="42">
        <f t="shared" si="1"/>
        <v>26879.33983</v>
      </c>
      <c r="D21" s="44">
        <v>8744513.956</v>
      </c>
      <c r="E21" s="42">
        <f t="shared" si="2"/>
        <v>28764.84854</v>
      </c>
      <c r="F21" s="43">
        <f t="shared" si="3"/>
        <v>0.07014713602</v>
      </c>
      <c r="G21" s="44">
        <v>8572922.293</v>
      </c>
      <c r="H21" s="42">
        <f t="shared" si="4"/>
        <v>28200.40228</v>
      </c>
      <c r="I21" s="43">
        <f t="shared" si="5"/>
        <v>0.02001553929</v>
      </c>
    </row>
    <row r="22" ht="12.75" customHeight="1">
      <c r="A22" s="41" t="s">
        <v>56</v>
      </c>
      <c r="B22" s="44">
        <v>791434.423</v>
      </c>
      <c r="C22" s="42">
        <f t="shared" si="1"/>
        <v>2603.402707</v>
      </c>
      <c r="D22" s="44">
        <v>813497.273</v>
      </c>
      <c r="E22" s="42">
        <f t="shared" si="2"/>
        <v>2675.977872</v>
      </c>
      <c r="F22" s="43">
        <f t="shared" si="3"/>
        <v>0.02787704118</v>
      </c>
      <c r="G22" s="44">
        <v>750637.005</v>
      </c>
      <c r="H22" s="42">
        <f t="shared" si="4"/>
        <v>2469.200674</v>
      </c>
      <c r="I22" s="43">
        <f t="shared" si="5"/>
        <v>0.08374256476</v>
      </c>
    </row>
    <row r="23" ht="12.75" customHeight="1">
      <c r="A23" s="41" t="s">
        <v>57</v>
      </c>
      <c r="B23" s="44">
        <v>514158.643</v>
      </c>
      <c r="C23" s="42">
        <f t="shared" si="1"/>
        <v>1691.311326</v>
      </c>
      <c r="D23" s="44">
        <v>526990.483</v>
      </c>
      <c r="E23" s="42">
        <f t="shared" si="2"/>
        <v>1733.521326</v>
      </c>
      <c r="F23" s="43">
        <f t="shared" si="3"/>
        <v>0.02495696644</v>
      </c>
      <c r="G23" s="44">
        <v>477354.347</v>
      </c>
      <c r="H23" s="42">
        <f t="shared" si="4"/>
        <v>1570.244563</v>
      </c>
      <c r="I23" s="43">
        <f t="shared" si="5"/>
        <v>0.1039817408</v>
      </c>
    </row>
    <row r="24" ht="12.75" customHeight="1">
      <c r="A24" s="41" t="s">
        <v>58</v>
      </c>
      <c r="B24" s="44">
        <v>785167.048</v>
      </c>
      <c r="C24" s="42">
        <f t="shared" si="1"/>
        <v>2582.786342</v>
      </c>
      <c r="D24" s="44">
        <v>852849.994</v>
      </c>
      <c r="E24" s="42">
        <f t="shared" si="2"/>
        <v>2805.427612</v>
      </c>
      <c r="F24" s="43">
        <f t="shared" si="3"/>
        <v>0.0862019696</v>
      </c>
      <c r="G24" s="44">
        <v>831610.894</v>
      </c>
      <c r="H24" s="42">
        <f t="shared" si="4"/>
        <v>2735.562151</v>
      </c>
      <c r="I24" s="43">
        <f t="shared" si="5"/>
        <v>0.02553970872</v>
      </c>
    </row>
    <row r="25" ht="12.75" customHeight="1">
      <c r="A25" s="41" t="s">
        <v>59</v>
      </c>
      <c r="B25" s="44">
        <v>2874548.283</v>
      </c>
      <c r="C25" s="42">
        <f t="shared" si="1"/>
        <v>9455.750931</v>
      </c>
      <c r="D25" s="44">
        <v>2876753.159</v>
      </c>
      <c r="E25" s="42">
        <f t="shared" si="2"/>
        <v>9463.003813</v>
      </c>
      <c r="F25" s="43">
        <f t="shared" si="3"/>
        <v>0.0007670339069</v>
      </c>
      <c r="G25" s="44">
        <v>2607241.193</v>
      </c>
      <c r="H25" s="42">
        <f t="shared" si="4"/>
        <v>8576.451293</v>
      </c>
      <c r="I25" s="43">
        <f t="shared" si="5"/>
        <v>0.1033705538</v>
      </c>
    </row>
    <row r="26" ht="12.75" customHeight="1">
      <c r="A26" s="41" t="s">
        <v>60</v>
      </c>
      <c r="B26" s="44">
        <v>2126720.322</v>
      </c>
      <c r="C26" s="42">
        <f t="shared" si="1"/>
        <v>6995.790533</v>
      </c>
      <c r="D26" s="44">
        <v>2043927.256</v>
      </c>
      <c r="E26" s="42">
        <f t="shared" si="2"/>
        <v>6723.444921</v>
      </c>
      <c r="F26" s="43">
        <f t="shared" si="3"/>
        <v>-0.03892992658</v>
      </c>
      <c r="G26" s="44">
        <v>2150070.463</v>
      </c>
      <c r="H26" s="42">
        <f t="shared" si="4"/>
        <v>7072.600207</v>
      </c>
      <c r="I26" s="43">
        <f t="shared" si="5"/>
        <v>-0.04936731555</v>
      </c>
    </row>
    <row r="27" ht="12.75" customHeight="1">
      <c r="A27" s="41" t="s">
        <v>61</v>
      </c>
      <c r="B27" s="44">
        <v>3979964.827</v>
      </c>
      <c r="C27" s="42">
        <f t="shared" si="1"/>
        <v>13091.98956</v>
      </c>
      <c r="D27" s="44">
        <v>4239063.622</v>
      </c>
      <c r="E27" s="42">
        <f t="shared" si="2"/>
        <v>13944.28823</v>
      </c>
      <c r="F27" s="43">
        <f t="shared" si="3"/>
        <v>0.06510077507</v>
      </c>
      <c r="G27" s="44">
        <v>3889468.811</v>
      </c>
      <c r="H27" s="42">
        <f t="shared" si="4"/>
        <v>12794.3053</v>
      </c>
      <c r="I27" s="43">
        <f t="shared" si="5"/>
        <v>0.08988240502</v>
      </c>
    </row>
    <row r="28" ht="12.75" customHeight="1">
      <c r="A28" s="41" t="s">
        <v>62</v>
      </c>
      <c r="B28" s="44">
        <v>3237637.178</v>
      </c>
      <c r="C28" s="42">
        <f t="shared" si="1"/>
        <v>10650.1223</v>
      </c>
      <c r="D28" s="44">
        <v>3411069.248</v>
      </c>
      <c r="E28" s="42">
        <f t="shared" si="2"/>
        <v>11220.62253</v>
      </c>
      <c r="F28" s="43">
        <f t="shared" si="3"/>
        <v>0.05356748161</v>
      </c>
      <c r="G28" s="44">
        <v>3424302.887</v>
      </c>
      <c r="H28" s="42">
        <f t="shared" si="4"/>
        <v>11264.15423</v>
      </c>
      <c r="I28" s="43">
        <f t="shared" si="5"/>
        <v>-0.003864622797</v>
      </c>
    </row>
    <row r="29" ht="12.75" customHeight="1">
      <c r="A29" s="41" t="s">
        <v>63</v>
      </c>
      <c r="B29" s="44">
        <v>4340811.958</v>
      </c>
      <c r="C29" s="42">
        <f t="shared" si="1"/>
        <v>14278.9867</v>
      </c>
      <c r="D29" s="44">
        <v>4342211.327</v>
      </c>
      <c r="E29" s="42">
        <f t="shared" si="2"/>
        <v>14283.58989</v>
      </c>
      <c r="F29" s="43">
        <f t="shared" si="3"/>
        <v>0.0003223749413</v>
      </c>
      <c r="G29" s="44">
        <v>4443974.665</v>
      </c>
      <c r="H29" s="42">
        <f t="shared" si="4"/>
        <v>14618.33771</v>
      </c>
      <c r="I29" s="43">
        <f t="shared" si="5"/>
        <v>-0.0228991715</v>
      </c>
    </row>
    <row r="30" ht="12.75" customHeight="1">
      <c r="A30" s="41" t="s">
        <v>64</v>
      </c>
      <c r="B30" s="44">
        <v>1116497.395</v>
      </c>
      <c r="C30" s="42">
        <f t="shared" si="1"/>
        <v>3672.688799</v>
      </c>
      <c r="D30" s="44">
        <v>1115981.221</v>
      </c>
      <c r="E30" s="42">
        <f t="shared" si="2"/>
        <v>3670.990859</v>
      </c>
      <c r="F30" s="43">
        <f t="shared" si="3"/>
        <v>-0.0004623154539</v>
      </c>
      <c r="G30" s="44">
        <v>1130069.096</v>
      </c>
      <c r="H30" s="42">
        <f t="shared" si="4"/>
        <v>3717.332553</v>
      </c>
      <c r="I30" s="43">
        <f t="shared" si="5"/>
        <v>-0.01246638374</v>
      </c>
    </row>
    <row r="31" ht="12.75" customHeight="1">
      <c r="A31" s="41" t="s">
        <v>65</v>
      </c>
      <c r="B31" s="44">
        <v>499053.262</v>
      </c>
      <c r="C31" s="42">
        <f t="shared" si="1"/>
        <v>1641.622572</v>
      </c>
      <c r="D31" s="44">
        <v>555108.24</v>
      </c>
      <c r="E31" s="42">
        <f t="shared" si="2"/>
        <v>1826.013947</v>
      </c>
      <c r="F31" s="43">
        <f t="shared" si="3"/>
        <v>0.1123226362</v>
      </c>
      <c r="G31" s="44">
        <v>476867.602</v>
      </c>
      <c r="H31" s="42">
        <f t="shared" si="4"/>
        <v>1568.643428</v>
      </c>
      <c r="I31" s="43">
        <f t="shared" si="5"/>
        <v>0.1640720352</v>
      </c>
    </row>
    <row r="32" ht="12.75" customHeight="1">
      <c r="A32" s="41" t="s">
        <v>66</v>
      </c>
      <c r="B32" s="44">
        <v>1452413.273</v>
      </c>
      <c r="C32" s="42">
        <f t="shared" si="1"/>
        <v>4777.67524</v>
      </c>
      <c r="D32" s="44">
        <v>1619816.272</v>
      </c>
      <c r="E32" s="42">
        <f t="shared" si="2"/>
        <v>5328.343</v>
      </c>
      <c r="F32" s="43">
        <f t="shared" si="3"/>
        <v>0.1152585164</v>
      </c>
      <c r="G32" s="44">
        <v>1253371.528</v>
      </c>
      <c r="H32" s="42">
        <f t="shared" si="4"/>
        <v>4122.932658</v>
      </c>
      <c r="I32" s="43">
        <f t="shared" si="5"/>
        <v>0.2923672158</v>
      </c>
    </row>
    <row r="33" ht="12.75" customHeight="1">
      <c r="A33" s="41" t="s">
        <v>67</v>
      </c>
      <c r="B33" s="44">
        <v>9430354.364</v>
      </c>
      <c r="C33" s="42">
        <f t="shared" si="1"/>
        <v>31020.90251</v>
      </c>
      <c r="D33" s="44">
        <v>9853951.268</v>
      </c>
      <c r="E33" s="42">
        <f t="shared" si="2"/>
        <v>32414.31338</v>
      </c>
      <c r="F33" s="43">
        <f t="shared" si="3"/>
        <v>0.04491845032</v>
      </c>
      <c r="G33" s="44">
        <v>7877537.141</v>
      </c>
      <c r="H33" s="42">
        <f t="shared" si="4"/>
        <v>25912.95112</v>
      </c>
      <c r="I33" s="43">
        <f t="shared" si="5"/>
        <v>0.2508923908</v>
      </c>
    </row>
    <row r="34" ht="12.75" customHeight="1">
      <c r="A34" s="41" t="s">
        <v>68</v>
      </c>
      <c r="B34" s="44">
        <v>3201387.789</v>
      </c>
      <c r="C34" s="42">
        <f t="shared" si="1"/>
        <v>10530.88088</v>
      </c>
      <c r="D34" s="44">
        <v>3232831.02</v>
      </c>
      <c r="E34" s="42">
        <f t="shared" si="2"/>
        <v>10634.31257</v>
      </c>
      <c r="F34" s="43">
        <f t="shared" si="3"/>
        <v>0.009821750151</v>
      </c>
      <c r="G34" s="44">
        <v>2875776.666</v>
      </c>
      <c r="H34" s="42">
        <f t="shared" si="4"/>
        <v>9459.791664</v>
      </c>
      <c r="I34" s="43">
        <f t="shared" si="5"/>
        <v>0.1241592778</v>
      </c>
    </row>
    <row r="35" ht="12.75" customHeight="1">
      <c r="A35" s="41" t="s">
        <v>69</v>
      </c>
      <c r="B35" s="44">
        <v>1503514.367</v>
      </c>
      <c r="C35" s="42">
        <f t="shared" si="1"/>
        <v>4945.770944</v>
      </c>
      <c r="D35" s="44">
        <v>1537598.451</v>
      </c>
      <c r="E35" s="42">
        <f t="shared" si="2"/>
        <v>5057.889641</v>
      </c>
      <c r="F35" s="43">
        <f t="shared" si="3"/>
        <v>0.02266960978</v>
      </c>
      <c r="G35" s="44">
        <v>1351224.396</v>
      </c>
      <c r="H35" s="42">
        <f t="shared" si="4"/>
        <v>4444.817092</v>
      </c>
      <c r="I35" s="43">
        <f t="shared" si="5"/>
        <v>0.1379297588</v>
      </c>
    </row>
    <row r="36" ht="12.75" customHeight="1">
      <c r="A36" s="41" t="s">
        <v>70</v>
      </c>
      <c r="B36" s="44">
        <v>1.0388833379E7</v>
      </c>
      <c r="C36" s="42">
        <f t="shared" si="1"/>
        <v>34173.79401</v>
      </c>
      <c r="D36" s="44">
        <v>1.0745822857E7</v>
      </c>
      <c r="E36" s="42">
        <f t="shared" si="2"/>
        <v>35348.1015</v>
      </c>
      <c r="F36" s="43">
        <f t="shared" si="3"/>
        <v>0.03436280716</v>
      </c>
      <c r="G36" s="44">
        <v>9320355.242</v>
      </c>
      <c r="H36" s="42">
        <f t="shared" si="4"/>
        <v>30659.0633</v>
      </c>
      <c r="I36" s="43">
        <f t="shared" si="5"/>
        <v>0.1529413395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1" t="s">
        <v>0</v>
      </c>
      <c r="B1" s="3" t="s">
        <v>2</v>
      </c>
      <c r="C1" s="3" t="s">
        <v>4</v>
      </c>
      <c r="D1" s="1" t="s">
        <v>5</v>
      </c>
    </row>
    <row r="2" ht="12.75" customHeight="1">
      <c r="A2" s="5">
        <v>42779.0</v>
      </c>
      <c r="B2" s="7" t="s">
        <v>7</v>
      </c>
      <c r="C2" s="9">
        <v>2016.0</v>
      </c>
      <c r="D2" s="11" t="s">
        <v>9</v>
      </c>
    </row>
    <row r="3" ht="12.0" customHeight="1">
      <c r="A3" s="5">
        <v>42828.0</v>
      </c>
      <c r="B3" s="7" t="s">
        <v>11</v>
      </c>
      <c r="C3" s="9">
        <v>2016.0</v>
      </c>
      <c r="D3" s="11" t="s">
        <v>12</v>
      </c>
    </row>
    <row r="4" ht="12.0" customHeight="1">
      <c r="A4" s="5">
        <v>42839.0</v>
      </c>
      <c r="B4" s="7" t="s">
        <v>13</v>
      </c>
      <c r="C4" s="9">
        <v>2015.0</v>
      </c>
      <c r="D4" s="11" t="s">
        <v>14</v>
      </c>
    </row>
    <row r="5" ht="15.75" customHeight="1">
      <c r="A5" s="13">
        <v>42853.0</v>
      </c>
      <c r="B5" s="15" t="s">
        <v>7</v>
      </c>
      <c r="C5" s="17">
        <v>2017.0</v>
      </c>
      <c r="D5" s="19" t="s">
        <v>16</v>
      </c>
    </row>
    <row r="6" ht="15.75" customHeight="1">
      <c r="A6" s="21">
        <v>42957.0</v>
      </c>
      <c r="B6" s="15" t="s">
        <v>7</v>
      </c>
      <c r="C6" s="23" t="s">
        <v>18</v>
      </c>
      <c r="D6" s="19" t="s">
        <v>20</v>
      </c>
    </row>
    <row r="7" ht="15.75" customHeight="1">
      <c r="A7" s="25">
        <v>43061.0</v>
      </c>
      <c r="B7" s="15" t="s">
        <v>7</v>
      </c>
      <c r="C7" s="23" t="s">
        <v>22</v>
      </c>
      <c r="D7" s="19" t="s">
        <v>23</v>
      </c>
    </row>
    <row r="8" ht="15.75" customHeight="1">
      <c r="A8" s="21" t="s">
        <v>24</v>
      </c>
      <c r="B8" s="15" t="s">
        <v>7</v>
      </c>
      <c r="C8" s="23">
        <v>2017.0</v>
      </c>
      <c r="D8" s="19" t="s">
        <v>25</v>
      </c>
    </row>
    <row r="9" ht="15.75" customHeight="1">
      <c r="A9" s="25">
        <v>43273.0</v>
      </c>
      <c r="B9" s="15" t="s">
        <v>7</v>
      </c>
      <c r="C9" s="27">
        <v>43221.0</v>
      </c>
      <c r="D9" s="19" t="s">
        <v>26</v>
      </c>
    </row>
    <row r="10" ht="15.75" customHeight="1">
      <c r="A10" s="25">
        <v>43301.0</v>
      </c>
      <c r="B10" s="15" t="s">
        <v>7</v>
      </c>
      <c r="C10" s="27">
        <v>43252.0</v>
      </c>
      <c r="D10" s="19" t="s">
        <v>26</v>
      </c>
    </row>
    <row r="11" ht="15.75" customHeight="1">
      <c r="A11" s="25">
        <v>43332.0</v>
      </c>
      <c r="B11" s="15" t="s">
        <v>7</v>
      </c>
      <c r="C11" s="27">
        <v>43282.0</v>
      </c>
      <c r="D11" s="19" t="s">
        <v>26</v>
      </c>
    </row>
    <row r="12" ht="15.75" customHeight="1">
      <c r="A12" s="25">
        <v>43357.0</v>
      </c>
      <c r="B12" s="15" t="s">
        <v>7</v>
      </c>
      <c r="C12" s="27">
        <v>43313.0</v>
      </c>
      <c r="D12" s="19" t="s">
        <v>26</v>
      </c>
    </row>
    <row r="13" ht="12.75" customHeight="1">
      <c r="A13" s="25">
        <v>43396.0</v>
      </c>
      <c r="B13" s="15" t="s">
        <v>7</v>
      </c>
      <c r="C13" s="27">
        <v>43344.0</v>
      </c>
      <c r="D13" s="19" t="s">
        <v>26</v>
      </c>
    </row>
    <row r="14" ht="12.75" customHeight="1">
      <c r="A14" s="21">
        <v>43424.0</v>
      </c>
      <c r="B14" s="15" t="s">
        <v>7</v>
      </c>
      <c r="C14" s="29">
        <v>43374.0</v>
      </c>
      <c r="D14" s="19" t="s">
        <v>26</v>
      </c>
    </row>
    <row r="15" ht="12.75" customHeight="1">
      <c r="A15" s="31" t="s">
        <v>27</v>
      </c>
      <c r="B15" s="15" t="s">
        <v>7</v>
      </c>
      <c r="C15" s="29">
        <v>43405.0</v>
      </c>
      <c r="D15" s="19" t="s">
        <v>26</v>
      </c>
    </row>
    <row r="16" ht="12.75" customHeight="1">
      <c r="A16" s="33">
        <v>43480.0</v>
      </c>
      <c r="B16" s="15" t="s">
        <v>7</v>
      </c>
      <c r="C16" s="29">
        <v>43435.0</v>
      </c>
      <c r="D16" s="19" t="s">
        <v>26</v>
      </c>
    </row>
    <row r="17" ht="12.75" customHeight="1">
      <c r="A17" s="33">
        <v>43514.0</v>
      </c>
      <c r="B17" s="15" t="s">
        <v>7</v>
      </c>
      <c r="C17" s="29">
        <v>43466.0</v>
      </c>
      <c r="D17" s="19" t="s">
        <v>26</v>
      </c>
    </row>
    <row r="18" ht="12.75" customHeight="1">
      <c r="A18" s="31" t="s">
        <v>29</v>
      </c>
      <c r="B18" s="15" t="s">
        <v>7</v>
      </c>
      <c r="C18" s="29">
        <v>43497.0</v>
      </c>
      <c r="D18" s="19" t="s">
        <v>26</v>
      </c>
    </row>
    <row r="19" ht="12.75" customHeight="1">
      <c r="A19" s="33">
        <v>43570.0</v>
      </c>
      <c r="B19" s="15" t="s">
        <v>7</v>
      </c>
      <c r="C19" s="29">
        <v>43525.0</v>
      </c>
      <c r="D19" s="19" t="s">
        <v>26</v>
      </c>
    </row>
    <row r="20" ht="12.75" customHeight="1">
      <c r="A20" s="33">
        <v>43600.0</v>
      </c>
      <c r="B20" s="15" t="s">
        <v>7</v>
      </c>
      <c r="C20" s="29">
        <v>43556.0</v>
      </c>
      <c r="D20" s="19" t="s">
        <v>26</v>
      </c>
    </row>
    <row r="21" ht="12.75" customHeight="1">
      <c r="A21" s="33">
        <v>43633.0</v>
      </c>
      <c r="B21" s="15" t="s">
        <v>7</v>
      </c>
      <c r="C21" s="29">
        <v>43586.0</v>
      </c>
      <c r="D21" s="19" t="s">
        <v>26</v>
      </c>
    </row>
    <row r="22" ht="12.75" customHeight="1">
      <c r="A22" s="33">
        <v>43663.0</v>
      </c>
      <c r="B22" s="15" t="s">
        <v>7</v>
      </c>
      <c r="C22" s="29">
        <v>43617.0</v>
      </c>
      <c r="D22" s="19" t="s">
        <v>26</v>
      </c>
    </row>
    <row r="23" ht="12.75" customHeight="1">
      <c r="A23" s="33">
        <v>43704.0</v>
      </c>
      <c r="B23" s="15" t="s">
        <v>7</v>
      </c>
      <c r="C23" s="29">
        <v>43647.0</v>
      </c>
      <c r="D23" s="19" t="s">
        <v>26</v>
      </c>
    </row>
    <row r="24" ht="12.75" customHeight="1">
      <c r="A24" s="33">
        <v>43726.0</v>
      </c>
      <c r="B24" s="15" t="s">
        <v>7</v>
      </c>
      <c r="C24" s="29">
        <v>43678.0</v>
      </c>
      <c r="D24" s="19" t="s">
        <v>26</v>
      </c>
    </row>
    <row r="25" ht="12.75" customHeight="1">
      <c r="A25" s="33">
        <v>43781.0</v>
      </c>
      <c r="B25" s="15" t="s">
        <v>7</v>
      </c>
      <c r="C25" s="29">
        <v>43739.0</v>
      </c>
      <c r="D25" s="19" t="s">
        <v>26</v>
      </c>
    </row>
  </sheetData>
  <drawing r:id="rId1"/>
</worksheet>
</file>