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<sst xmlns="http://schemas.openxmlformats.org/spreadsheetml/2006/main" count="144" uniqueCount="115">
  <si>
    <t>Data source</t>
  </si>
  <si>
    <t>EUROCONTROL - PRB</t>
  </si>
  <si>
    <t>Period Start</t>
  </si>
  <si>
    <t>Meta data</t>
  </si>
  <si>
    <t>Release date</t>
  </si>
  <si>
    <t>Period End</t>
  </si>
  <si>
    <t>31 Dec. 2016</t>
  </si>
  <si>
    <t>Contact</t>
  </si>
  <si>
    <t>NSA-PRU-Support@eurocontrol.int</t>
  </si>
  <si>
    <t>Entity</t>
  </si>
  <si>
    <t>SES AREA RP2</t>
  </si>
  <si>
    <t>Period: JAN-DEC</t>
  </si>
  <si>
    <t>Full Year</t>
  </si>
  <si>
    <t>Month</t>
  </si>
  <si>
    <t>HFE (actual trajectory)</t>
  </si>
  <si>
    <t>HFE (flight plan)</t>
  </si>
  <si>
    <t>KEA (end of month value)</t>
  </si>
  <si>
    <t>KEP (end of month value)</t>
  </si>
  <si>
    <t>Display</t>
  </si>
  <si>
    <t>Entity (based on FIR)</t>
  </si>
  <si>
    <t>Jan-15</t>
  </si>
  <si>
    <t>KEP [31-Dec-2016]</t>
  </si>
  <si>
    <t>KEA [PP tgt. 2016]</t>
  </si>
  <si>
    <t>KEA [31-Dec-2016]</t>
  </si>
  <si>
    <t>Dif.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</si>
  <si>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</si>
  <si>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</si>
  <si>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</si>
  <si>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</si>
  <si>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</si>
  <si>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</si>
  <si>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</si>
  <si>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Feb-15</t>
  </si>
  <si>
    <t>NEFAB</t>
  </si>
  <si>
    <t>SW FAB</t>
  </si>
  <si>
    <t>UK-Ireland FAB</t>
  </si>
  <si>
    <t>Avg. horizonral en route inefficiency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</si>
  <si>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</si>
  <si>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</si>
  <si>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</si>
  <si>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</si>
  <si>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</si>
  <si>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</si>
  <si>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</si>
  <si>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</si>
  <si>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</si>
  <si>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</si>
  <si>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Change date</t>
  </si>
  <si>
    <t>Jan-16</t>
  </si>
  <si>
    <t>Year</t>
  </si>
  <si>
    <t>Period</t>
  </si>
  <si>
    <t>KEP (target)</t>
  </si>
  <si>
    <t>KEP (actual)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</si>
  <si>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</si>
  <si>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</si>
  <si>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</si>
  <si>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</si>
  <si>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</si>
  <si>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</si>
  <si>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</si>
  <si>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</si>
  <si>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Comment</t>
  </si>
  <si>
    <t>Oct-16</t>
  </si>
  <si>
    <t>Nov-16</t>
  </si>
  <si>
    <t>Dec-16</t>
  </si>
  <si>
    <t>KEA (target)</t>
  </si>
  <si>
    <t>KEA (actual)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</si>
  <si>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</si>
  <si>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</si>
  <si>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</si>
  <si>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</si>
  <si>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</si>
  <si>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</si>
  <si>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</si>
  <si>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</si>
  <si>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</si>
  <si>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</si>
  <si>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2015</t>
  </si>
  <si>
    <t>Nov-17</t>
  </si>
  <si>
    <t>JAN-DEC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</si>
  <si>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</si>
  <si>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</si>
  <si>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</si>
  <si>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</si>
  <si>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</si>
  <si>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</si>
  <si>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</si>
  <si>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</si>
  <si>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</si>
  <si>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</si>
  <si>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</si>
  <si>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</si>
  <si>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</si>
  <si>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</si>
  <si>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</si>
  <si>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</si>
  <si>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</si>
  <si>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</si>
  <si>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</si>
  <si>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</si>
  <si>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</si>
  <si>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2016</t>
  </si>
  <si>
    <t>Sep-19</t>
  </si>
  <si>
    <t>Oct-19</t>
  </si>
  <si>
    <t>Nov-19</t>
  </si>
  <si>
    <t>Dec-19</t>
  </si>
  <si>
    <t>All</t>
  </si>
  <si>
    <t>2017</t>
  </si>
  <si>
    <t xml:space="preserve"> </t>
  </si>
  <si>
    <t>DEC 2015-MAR 2016</t>
  </si>
  <si>
    <t>Additional quality control measures detected a limited number of abnormal flight trajectories starting in December 2015 which were removed by applying an additional filter.</t>
  </si>
  <si>
    <t>ALL</t>
  </si>
  <si>
    <t>Update Q4</t>
  </si>
  <si>
    <t>2018</t>
  </si>
  <si>
    <t>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</si>
</sst>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 &quot;mmm&quot; &quot;yyyy"/>
    <numFmt numFmtId="165" formatCode="m/d/yyyy"/>
  </numFmts>
  <fonts count="23">
    <font>
      <sz val="10.0"/>
      <color rgb="FF000000"/>
      <name val="Arial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396EA2"/>
      <name val="Calibri"/>
    </font>
    <font>
      <b/>
      <sz val="9.0"/>
      <color rgb="FF396EA2"/>
      <name val="Calibri"/>
    </font>
    <font>
      <u/>
      <sz val="10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9.0"/>
      <color rgb="FF000000"/>
      <name val="Arial"/>
    </font>
    <font>
      <b/>
      <sz val="9.0"/>
      <color rgb="FF980000"/>
      <name val="Calibri"/>
    </font>
    <font>
      <b/>
      <sz val="8.0"/>
      <color rgb="FFC00000"/>
      <name val="Calibri"/>
    </font>
    <font>
      <sz val="9.0"/>
      <color rgb="FFFFFFFF"/>
      <name val="Calibri"/>
    </font>
    <font/>
    <font>
      <sz val="9.0"/>
      <color rgb="FF000000"/>
      <name val="Calibri"/>
    </font>
    <font>
      <sz val="8.0"/>
      <color rgb="FF000000"/>
      <name val="Calibri"/>
    </font>
    <font>
      <sz val="9.0"/>
      <name val="Arial"/>
    </font>
    <font>
      <sz val="9.0"/>
      <color rgb="FFFF0000"/>
      <name val="Calibri"/>
    </font>
    <font>
      <sz val="9.0"/>
      <color rgb="FFC0504D"/>
      <name val="Calibri"/>
    </font>
    <font>
      <sz val="9.0"/>
      <name val="Calibri"/>
    </font>
    <font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</fills>
  <borders count="15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left"/>
    </xf>
    <xf borderId="0" fillId="3" fontId="2" numFmtId="0" xfId="0" applyAlignment="1" applyBorder="1" applyFill="1" applyFont="1">
      <alignment horizontal="left"/>
    </xf>
    <xf borderId="0" fillId="3" fontId="3" numFmtId="164" xfId="0" applyAlignment="1" applyBorder="1" applyFont="1" applyNumberFormat="1">
      <alignment horizontal="left"/>
    </xf>
    <xf borderId="0" fillId="2" fontId="4" numFmtId="0" xfId="0" applyBorder="1" applyFont="1"/>
    <xf borderId="0" fillId="3" fontId="3" numFmtId="49" xfId="0" applyBorder="1" applyFont="1" applyNumberFormat="1"/>
    <xf borderId="0" fillId="3" fontId="5" numFmtId="165" xfId="0" applyAlignment="1" applyBorder="1" applyFont="1" applyNumberFormat="1">
      <alignment horizontal="left"/>
    </xf>
    <xf borderId="0" fillId="3" fontId="6" numFmtId="165" xfId="0" applyAlignment="1" applyBorder="1" applyFont="1" applyNumberFormat="1">
      <alignment horizontal="left"/>
    </xf>
    <xf borderId="0" fillId="3" fontId="3" numFmtId="0" xfId="0" applyBorder="1" applyFont="1"/>
    <xf borderId="1" fillId="2" fontId="4" numFmtId="0" xfId="0" applyBorder="1" applyFont="1"/>
    <xf borderId="1" fillId="3" fontId="7" numFmtId="164" xfId="0" applyAlignment="1" applyBorder="1" applyFont="1" applyNumberFormat="1">
      <alignment horizontal="left"/>
    </xf>
    <xf borderId="1" fillId="2" fontId="1" numFmtId="0" xfId="0" applyAlignment="1" applyBorder="1" applyFont="1">
      <alignment horizontal="left"/>
    </xf>
    <xf borderId="1" fillId="3" fontId="3" numFmtId="0" xfId="0" applyAlignment="1" applyBorder="1" applyFont="1">
      <alignment horizontal="left"/>
    </xf>
    <xf borderId="1" fillId="3" fontId="8" numFmtId="165" xfId="0" applyAlignment="1" applyBorder="1" applyFont="1" applyNumberFormat="1">
      <alignment horizontal="left"/>
    </xf>
    <xf borderId="1" fillId="2" fontId="4" numFmtId="0" xfId="0" applyAlignment="1" applyBorder="1" applyFont="1">
      <alignment/>
    </xf>
    <xf borderId="1" fillId="3" fontId="9" numFmtId="0" xfId="0" applyAlignment="1" applyBorder="1" applyFont="1">
      <alignment horizontal="left"/>
    </xf>
    <xf borderId="1" fillId="3" fontId="10" numFmtId="165" xfId="0" applyAlignment="1" applyBorder="1" applyFont="1" applyNumberFormat="1">
      <alignment horizontal="left"/>
    </xf>
    <xf borderId="1" fillId="3" fontId="0" numFmtId="0" xfId="0" applyAlignment="1" applyBorder="1" applyFont="1">
      <alignment wrapText="1"/>
    </xf>
    <xf borderId="0" fillId="3" fontId="0" numFmtId="0" xfId="0" applyAlignment="1" applyBorder="1" applyFont="1">
      <alignment wrapText="1"/>
    </xf>
    <xf borderId="1" fillId="3" fontId="3" numFmtId="0" xfId="0" applyBorder="1" applyFont="1"/>
    <xf borderId="0" fillId="3" fontId="11" numFmtId="0" xfId="0" applyAlignment="1" applyBorder="1" applyFont="1">
      <alignment wrapText="1"/>
    </xf>
    <xf borderId="2" fillId="4" fontId="12" numFmtId="0" xfId="0" applyAlignment="1" applyBorder="1" applyFill="1" applyFont="1">
      <alignment horizontal="center" vertical="center" wrapText="1"/>
    </xf>
    <xf borderId="1" fillId="3" fontId="2" numFmtId="0" xfId="0" applyAlignment="1" applyBorder="1" applyFont="1">
      <alignment horizontal="left"/>
    </xf>
    <xf borderId="0" fillId="3" fontId="0" numFmtId="0" xfId="0" applyAlignment="1" applyBorder="1" applyFont="1">
      <alignment wrapText="1"/>
    </xf>
    <xf borderId="3" fillId="4" fontId="12" numFmtId="0" xfId="0" applyAlignment="1" applyBorder="1" applyFont="1">
      <alignment horizontal="center" vertical="center" wrapText="1"/>
    </xf>
    <xf borderId="4" fillId="3" fontId="13" numFmtId="0" xfId="0" applyAlignment="1" applyBorder="1" applyFont="1">
      <alignment horizontal="left" vertical="center"/>
    </xf>
    <xf borderId="3" fillId="4" fontId="14" numFmtId="0" xfId="0" applyAlignment="1" applyBorder="1" applyFont="1">
      <alignment horizontal="center" vertical="center" wrapText="1"/>
    </xf>
    <xf borderId="1" fillId="2" fontId="3" numFmtId="0" xfId="0" applyAlignment="1" applyBorder="1" applyFont="1">
      <alignment horizontal="center"/>
    </xf>
    <xf borderId="3" fillId="4" fontId="14" numFmtId="0" xfId="0" applyAlignment="1" applyBorder="1" applyFont="1">
      <alignment horizontal="center" vertical="center" wrapText="1"/>
    </xf>
    <xf borderId="4" fillId="3" fontId="13" numFmtId="0" xfId="0" applyAlignment="1" applyBorder="1" applyFont="1">
      <alignment horizontal="center" vertical="center"/>
    </xf>
    <xf borderId="0" fillId="4" fontId="15" numFmtId="3" xfId="0" applyFont="1" applyNumberFormat="1"/>
    <xf borderId="4" fillId="2" fontId="3" numFmtId="0" xfId="0" applyAlignment="1" applyBorder="1" applyFont="1">
      <alignment horizontal="center"/>
    </xf>
    <xf borderId="5" fillId="5" fontId="16" numFmtId="0" xfId="0" applyAlignment="1" applyBorder="1" applyFill="1" applyFont="1">
      <alignment horizontal="center" vertical="center" wrapText="1"/>
    </xf>
    <xf borderId="0" fillId="3" fontId="0" numFmtId="0" xfId="0" applyAlignment="1" applyBorder="1" applyFont="1">
      <alignment wrapText="1"/>
    </xf>
    <xf borderId="6" fillId="5" fontId="16" numFmtId="0" xfId="0" applyAlignment="1" applyBorder="1" applyFont="1">
      <alignment horizontal="center" vertical="center" wrapText="1"/>
    </xf>
    <xf borderId="0" fillId="3" fontId="11" numFmtId="49" xfId="0" applyAlignment="1" applyBorder="1" applyFont="1" applyNumberFormat="1">
      <alignment wrapText="1"/>
    </xf>
    <xf borderId="6" fillId="5" fontId="16" numFmtId="0" xfId="0" applyAlignment="1" applyBorder="1" applyFont="1">
      <alignment horizontal="center" vertical="center" wrapText="1"/>
    </xf>
    <xf borderId="0" fillId="3" fontId="15" numFmtId="0" xfId="0" applyFont="1"/>
    <xf borderId="0" fillId="5" fontId="16" numFmtId="4" xfId="0" applyAlignment="1" applyFont="1" applyNumberFormat="1">
      <alignment horizontal="center" vertical="center" wrapText="1"/>
    </xf>
    <xf borderId="4" fillId="5" fontId="17" numFmtId="0" xfId="0" applyAlignment="1" applyBorder="1" applyFont="1">
      <alignment horizontal="center" vertical="center" wrapText="1"/>
    </xf>
    <xf borderId="5" fillId="3" fontId="18" numFmtId="0" xfId="0" applyAlignment="1" applyBorder="1" applyFont="1">
      <alignment horizontal="right" wrapText="1"/>
    </xf>
    <xf borderId="0" fillId="3" fontId="0" numFmtId="0" xfId="0" applyAlignment="1" applyBorder="1" applyFont="1">
      <alignment wrapText="1"/>
    </xf>
    <xf borderId="6" fillId="3" fontId="16" numFmtId="10" xfId="0" applyAlignment="1" applyBorder="1" applyFont="1" applyNumberFormat="1">
      <alignment wrapText="1"/>
    </xf>
    <xf borderId="7" fillId="3" fontId="16" numFmtId="0" xfId="0" applyAlignment="1" applyBorder="1" applyFont="1">
      <alignment vertical="center"/>
    </xf>
    <xf borderId="8" fillId="3" fontId="16" numFmtId="10" xfId="0" applyAlignment="1" applyBorder="1" applyFont="1" applyNumberFormat="1">
      <alignment wrapText="1"/>
    </xf>
    <xf borderId="4" fillId="3" fontId="16" numFmtId="10" xfId="0" applyAlignment="1" applyBorder="1" applyFont="1" applyNumberFormat="1">
      <alignment horizontal="center" vertical="center"/>
    </xf>
    <xf borderId="9" fillId="3" fontId="16" numFmtId="10" xfId="0" applyAlignment="1" applyBorder="1" applyFont="1" applyNumberFormat="1">
      <alignment wrapText="1"/>
    </xf>
    <xf borderId="4" fillId="3" fontId="16" numFmtId="10" xfId="0" applyAlignment="1" applyBorder="1" applyFont="1" applyNumberFormat="1">
      <alignment horizontal="right" vertical="center"/>
    </xf>
    <xf borderId="2" fillId="3" fontId="13" numFmtId="0" xfId="0" applyAlignment="1" applyBorder="1" applyFont="1">
      <alignment horizontal="left" vertical="center"/>
    </xf>
    <xf borderId="4" fillId="3" fontId="16" numFmtId="49" xfId="0" applyAlignment="1" applyBorder="1" applyFont="1" applyNumberFormat="1">
      <alignment vertical="center"/>
    </xf>
    <xf borderId="4" fillId="3" fontId="16" numFmtId="0" xfId="0" applyAlignment="1" applyBorder="1" applyFont="1">
      <alignment vertical="center"/>
    </xf>
    <xf borderId="8" fillId="3" fontId="16" numFmtId="10" xfId="0" applyAlignment="1" applyBorder="1" applyFont="1" applyNumberFormat="1">
      <alignment wrapText="1"/>
    </xf>
    <xf borderId="0" fillId="3" fontId="16" numFmtId="4" xfId="0" applyAlignment="1" applyFont="1" applyNumberFormat="1">
      <alignment wrapText="1"/>
    </xf>
    <xf borderId="4" fillId="3" fontId="19" numFmtId="0" xfId="0" applyAlignment="1" applyBorder="1" applyFont="1">
      <alignment horizontal="center" vertical="center"/>
    </xf>
    <xf borderId="0" fillId="3" fontId="18" numFmtId="0" xfId="0" applyAlignment="1" applyBorder="1" applyFont="1">
      <alignment horizontal="right" wrapText="1"/>
    </xf>
    <xf borderId="10" fillId="3" fontId="16" numFmtId="0" xfId="0" applyAlignment="1" applyBorder="1" applyFont="1">
      <alignment horizontal="center" vertical="center"/>
    </xf>
    <xf borderId="5" fillId="0" fontId="15" numFmtId="0" xfId="0" applyBorder="1" applyFont="1"/>
    <xf borderId="11" fillId="0" fontId="15" numFmtId="0" xfId="0" applyBorder="1" applyFont="1"/>
    <xf borderId="1" fillId="3" fontId="18" numFmtId="0" xfId="0" applyAlignment="1" applyBorder="1" applyFont="1">
      <alignment horizontal="right" wrapText="1"/>
    </xf>
    <xf borderId="7" fillId="3" fontId="16" numFmtId="10" xfId="0" applyAlignment="1" applyBorder="1" applyFont="1" applyNumberFormat="1">
      <alignment wrapText="1"/>
    </xf>
    <xf borderId="12" fillId="3" fontId="16" numFmtId="10" xfId="0" applyAlignment="1" applyBorder="1" applyFont="1" applyNumberFormat="1">
      <alignment wrapText="1"/>
    </xf>
    <xf borderId="12" fillId="3" fontId="16" numFmtId="10" xfId="0" applyAlignment="1" applyBorder="1" applyFont="1" applyNumberFormat="1">
      <alignment wrapText="1"/>
    </xf>
    <xf borderId="0" fillId="5" fontId="14" numFmtId="0" xfId="0" applyFont="1"/>
    <xf borderId="5" fillId="3" fontId="18" numFmtId="0" xfId="0" applyAlignment="1" applyBorder="1" applyFont="1">
      <alignment horizontal="right" wrapText="1"/>
    </xf>
    <xf borderId="10" fillId="5" fontId="16" numFmtId="0" xfId="0" applyAlignment="1" applyBorder="1" applyFont="1">
      <alignment horizontal="center" vertical="center" wrapText="1"/>
    </xf>
    <xf borderId="6" fillId="5" fontId="16" numFmtId="49" xfId="0" applyAlignment="1" applyBorder="1" applyFont="1" applyNumberFormat="1">
      <alignment horizontal="center" vertical="center" wrapText="1"/>
    </xf>
    <xf borderId="6" fillId="5" fontId="16" numFmtId="0" xfId="0" applyAlignment="1" applyBorder="1" applyFont="1">
      <alignment horizontal="center" vertical="center" wrapText="1"/>
    </xf>
    <xf borderId="13" fillId="5" fontId="16" numFmtId="0" xfId="0" applyAlignment="1" applyBorder="1" applyFont="1">
      <alignment horizontal="center" vertical="center" wrapText="1"/>
    </xf>
    <xf borderId="9" fillId="3" fontId="16" numFmtId="10" xfId="0" applyAlignment="1" applyBorder="1" applyFont="1" applyNumberFormat="1">
      <alignment wrapText="1"/>
    </xf>
    <xf borderId="8" fillId="3" fontId="16" numFmtId="10" xfId="0" applyAlignment="1" applyBorder="1" applyFont="1" applyNumberFormat="1">
      <alignment wrapText="1"/>
    </xf>
    <xf borderId="0" fillId="3" fontId="18" numFmtId="0" xfId="0" applyAlignment="1" applyBorder="1" applyFont="1">
      <alignment horizontal="right" wrapText="1"/>
    </xf>
    <xf borderId="0" fillId="5" fontId="14" numFmtId="0" xfId="0" applyAlignment="1" applyFont="1">
      <alignment horizontal="center"/>
    </xf>
    <xf borderId="0" fillId="5" fontId="16" numFmtId="0" xfId="0" applyAlignment="1" applyBorder="1" applyFont="1">
      <alignment horizontal="center" vertical="center" wrapText="1"/>
    </xf>
    <xf borderId="1" fillId="3" fontId="18" numFmtId="0" xfId="0" applyAlignment="1" applyBorder="1" applyFont="1">
      <alignment horizontal="right" wrapText="1"/>
    </xf>
    <xf borderId="8" fillId="5" fontId="16" numFmtId="0" xfId="0" applyAlignment="1" applyBorder="1" applyFont="1">
      <alignment horizontal="center" vertical="center" wrapText="1"/>
    </xf>
    <xf borderId="11" fillId="3" fontId="16" numFmtId="10" xfId="0" applyAlignment="1" applyBorder="1" applyFont="1" applyNumberFormat="1">
      <alignment wrapText="1"/>
    </xf>
    <xf borderId="13" fillId="3" fontId="16" numFmtId="0" xfId="0" applyAlignment="1" applyBorder="1" applyFont="1">
      <alignment wrapText="1"/>
    </xf>
    <xf borderId="0" fillId="3" fontId="16" numFmtId="3" xfId="0" applyAlignment="1" applyFont="1" applyNumberFormat="1">
      <alignment wrapText="1"/>
    </xf>
    <xf borderId="9" fillId="3" fontId="16" numFmtId="0" xfId="0" applyAlignment="1" applyBorder="1" applyFont="1">
      <alignment wrapText="1"/>
    </xf>
    <xf borderId="9" fillId="3" fontId="16" numFmtId="10" xfId="0" applyAlignment="1" applyBorder="1" applyFont="1" applyNumberFormat="1">
      <alignment wrapText="1"/>
    </xf>
    <xf borderId="13" fillId="3" fontId="20" numFmtId="0" xfId="0" applyAlignment="1" applyBorder="1" applyFont="1">
      <alignment horizontal="center" wrapText="1"/>
    </xf>
    <xf borderId="8" fillId="3" fontId="16" numFmtId="10" xfId="0" applyAlignment="1" applyBorder="1" applyFont="1" applyNumberFormat="1">
      <alignment wrapText="1"/>
    </xf>
    <xf borderId="10" fillId="6" fontId="16" numFmtId="10" xfId="0" applyAlignment="1" applyBorder="1" applyFill="1" applyFont="1" applyNumberFormat="1">
      <alignment wrapText="1"/>
    </xf>
    <xf borderId="7" fillId="3" fontId="16" numFmtId="10" xfId="0" applyAlignment="1" applyBorder="1" applyFont="1" applyNumberFormat="1">
      <alignment wrapText="1"/>
    </xf>
    <xf borderId="5" fillId="6" fontId="16" numFmtId="10" xfId="0" applyAlignment="1" applyBorder="1" applyFont="1" applyNumberFormat="1">
      <alignment horizontal="center" vertical="center"/>
    </xf>
    <xf borderId="12" fillId="3" fontId="16" numFmtId="10" xfId="0" applyAlignment="1" applyBorder="1" applyFont="1" applyNumberFormat="1">
      <alignment wrapText="1"/>
    </xf>
    <xf borderId="5" fillId="6" fontId="16" numFmtId="10" xfId="0" applyAlignment="1" applyBorder="1" applyFont="1" applyNumberFormat="1">
      <alignment wrapText="1"/>
    </xf>
    <xf borderId="11" fillId="6" fontId="16" numFmtId="10" xfId="0" applyAlignment="1" applyBorder="1" applyFont="1" applyNumberFormat="1">
      <alignment horizontal="center" vertical="center"/>
    </xf>
    <xf borderId="0" fillId="3" fontId="21" numFmtId="164" xfId="0" applyAlignment="1" applyFont="1" applyNumberFormat="1">
      <alignment horizontal="center"/>
    </xf>
    <xf borderId="13" fillId="6" fontId="16" numFmtId="10" xfId="0" applyAlignment="1" applyBorder="1" applyFont="1" applyNumberFormat="1">
      <alignment wrapText="1"/>
    </xf>
    <xf borderId="0" fillId="6" fontId="16" numFmtId="10" xfId="0" applyAlignment="1" applyFont="1" applyNumberFormat="1">
      <alignment horizontal="center" vertical="center"/>
    </xf>
    <xf borderId="0" fillId="6" fontId="16" numFmtId="10" xfId="0" applyAlignment="1" applyFont="1" applyNumberFormat="1">
      <alignment wrapText="1"/>
    </xf>
    <xf borderId="8" fillId="6" fontId="16" numFmtId="10" xfId="0" applyAlignment="1" applyBorder="1" applyFont="1" applyNumberFormat="1">
      <alignment horizontal="center" wrapText="1"/>
    </xf>
    <xf borderId="0" fillId="3" fontId="16" numFmtId="17" xfId="0" applyAlignment="1" applyFont="1" applyNumberFormat="1">
      <alignment/>
    </xf>
    <xf borderId="13" fillId="3" fontId="16" numFmtId="0" xfId="0" applyAlignment="1" applyBorder="1" applyFont="1">
      <alignment horizontal="center" wrapText="1"/>
    </xf>
    <xf borderId="0" fillId="3" fontId="16" numFmtId="0" xfId="0" applyAlignment="1" applyFont="1">
      <alignment horizontal="center"/>
    </xf>
    <xf borderId="0" fillId="6" fontId="16" numFmtId="10" xfId="0" applyAlignment="1" applyFont="1" applyNumberFormat="1">
      <alignment wrapText="1"/>
    </xf>
    <xf borderId="0" fillId="3" fontId="16" numFmtId="0" xfId="0" applyAlignment="1" applyFont="1">
      <alignment/>
    </xf>
    <xf borderId="8" fillId="6" fontId="16" numFmtId="10" xfId="0" applyAlignment="1" applyBorder="1" applyFont="1" applyNumberFormat="1">
      <alignment wrapText="1"/>
    </xf>
    <xf borderId="7" fillId="3" fontId="16" numFmtId="0" xfId="0" applyAlignment="1" applyBorder="1" applyFont="1">
      <alignment wrapText="1"/>
    </xf>
    <xf borderId="0" fillId="0" fontId="22" numFmtId="0" xfId="0" applyFont="1"/>
    <xf borderId="7" fillId="3" fontId="16" numFmtId="0" xfId="0" applyAlignment="1" applyBorder="1" applyFont="1">
      <alignment wrapText="1"/>
    </xf>
    <xf borderId="0" fillId="0" fontId="0" numFmtId="0" xfId="0" applyFont="1"/>
    <xf borderId="14" fillId="3" fontId="16" numFmtId="0" xfId="0" applyAlignment="1" applyBorder="1" applyFont="1">
      <alignment horizontal="center" wrapText="1"/>
    </xf>
    <xf borderId="14" fillId="6" fontId="16" numFmtId="10" xfId="0" applyAlignment="1" applyBorder="1" applyFont="1" applyNumberFormat="1">
      <alignment wrapText="1"/>
    </xf>
    <xf borderId="1" fillId="6" fontId="16" numFmtId="10" xfId="0" applyAlignment="1" applyBorder="1" applyFont="1" applyNumberFormat="1">
      <alignment wrapText="1"/>
    </xf>
    <xf borderId="1" fillId="6" fontId="16" numFmtId="10" xfId="0" applyAlignment="1" applyBorder="1" applyFont="1" applyNumberFormat="1">
      <alignment wrapText="1"/>
    </xf>
    <xf borderId="12" fillId="6" fontId="16" numFmtId="10" xfId="0" applyAlignment="1" applyBorder="1" applyFont="1" applyNumberFormat="1">
      <alignment wrapText="1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verage_horizontal_en-route_inefficienc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verage_horizontal_en-route_inefficienc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verage_horizontal_en-route_inefficiency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5.0"/>
    <col customWidth="1" min="5" max="5" width="10.86"/>
    <col customWidth="1" min="6" max="6" width="13.14"/>
    <col customWidth="1" min="7" max="7" width="8.71"/>
  </cols>
  <sheetData>
    <row r="1" ht="12.0" customHeight="1">
      <c r="A1" s="4" t="s">
        <v>0</v>
      </c>
      <c r="B1" s="5" t="s">
        <v>1</v>
      </c>
      <c r="C1" s="4" t="s">
        <v>2</v>
      </c>
      <c r="D1" s="3">
        <v>42005.0</v>
      </c>
      <c r="E1" s="4" t="s">
        <v>3</v>
      </c>
      <c r="F1" s="7" t="str">
        <f>HYPERLINK("http://prudata.webfactional.com/wiki/index.php/Average_horizontal_en-route_inefficiency","Avg. horizontal en route inefficiency")</f>
        <v>Avg. horizontal en route inefficiency</v>
      </c>
      <c r="G1" s="8"/>
    </row>
    <row r="2" ht="12.0" customHeight="1">
      <c r="A2" s="9" t="s">
        <v>4</v>
      </c>
      <c r="B2" s="10">
        <v>42779.0</v>
      </c>
      <c r="C2" s="9" t="s">
        <v>5</v>
      </c>
      <c r="D2" s="12" t="s">
        <v>6</v>
      </c>
      <c r="E2" s="9" t="s">
        <v>7</v>
      </c>
      <c r="F2" s="13" t="s">
        <v>8</v>
      </c>
      <c r="G2" s="19"/>
    </row>
    <row r="3" ht="12.0" customHeight="1">
      <c r="A3" s="20"/>
      <c r="B3" s="35"/>
      <c r="C3" s="20"/>
      <c r="D3" s="20"/>
      <c r="E3" s="20"/>
      <c r="F3" s="20"/>
      <c r="G3" s="20"/>
    </row>
    <row r="4" ht="13.5" customHeight="1">
      <c r="A4" s="48" t="s">
        <v>11</v>
      </c>
      <c r="B4" s="49"/>
      <c r="C4" s="53"/>
      <c r="D4" s="55" t="s">
        <v>36</v>
      </c>
      <c r="E4" s="56"/>
      <c r="F4" s="56"/>
      <c r="G4" s="57"/>
    </row>
    <row r="5" ht="38.25" customHeight="1">
      <c r="A5" s="64" t="s">
        <v>9</v>
      </c>
      <c r="B5" s="65" t="s">
        <v>49</v>
      </c>
      <c r="C5" s="66" t="s">
        <v>50</v>
      </c>
      <c r="D5" s="67" t="s">
        <v>51</v>
      </c>
      <c r="E5" s="72" t="s">
        <v>52</v>
      </c>
      <c r="F5" s="72" t="s">
        <v>65</v>
      </c>
      <c r="G5" s="74" t="s">
        <v>66</v>
      </c>
    </row>
    <row r="6" ht="12.0" customHeight="1">
      <c r="A6" s="76" t="s">
        <v>10</v>
      </c>
      <c r="B6" s="78" t="s">
        <v>77</v>
      </c>
      <c r="C6" s="80" t="s">
        <v>79</v>
      </c>
      <c r="D6" s="82">
        <v>0.0478</v>
      </c>
      <c r="E6" s="84">
        <v>0.0484</v>
      </c>
      <c r="F6" s="86">
        <v>0.0296</v>
      </c>
      <c r="G6" s="87">
        <v>0.028</v>
      </c>
    </row>
    <row r="7" ht="12.0" customHeight="1">
      <c r="A7" s="76" t="s">
        <v>10</v>
      </c>
      <c r="B7" s="78" t="s">
        <v>101</v>
      </c>
      <c r="C7" s="80" t="s">
        <v>79</v>
      </c>
      <c r="D7" s="89">
        <v>0.0461</v>
      </c>
      <c r="E7" s="90">
        <v>0.0491</v>
      </c>
      <c r="F7" s="91">
        <v>0.0287</v>
      </c>
      <c r="G7" s="92">
        <v>0.0296</v>
      </c>
    </row>
    <row r="8" ht="13.5" customHeight="1">
      <c r="A8" s="76" t="s">
        <v>10</v>
      </c>
      <c r="B8" s="78" t="s">
        <v>107</v>
      </c>
      <c r="C8" s="94" t="s">
        <v>108</v>
      </c>
      <c r="D8" s="89">
        <v>0.0444</v>
      </c>
      <c r="E8" s="96"/>
      <c r="F8" s="91">
        <v>0.0278</v>
      </c>
      <c r="G8" s="98"/>
    </row>
    <row r="9" ht="15.0" customHeight="1">
      <c r="A9" s="76" t="s">
        <v>10</v>
      </c>
      <c r="B9" s="78" t="s">
        <v>113</v>
      </c>
      <c r="C9" s="94"/>
      <c r="D9" s="89">
        <v>0.0427</v>
      </c>
      <c r="E9" s="96"/>
      <c r="F9" s="91">
        <v>0.0269</v>
      </c>
      <c r="G9" s="98"/>
    </row>
    <row r="10" ht="12.75" customHeight="1">
      <c r="A10" s="99" t="s">
        <v>10</v>
      </c>
      <c r="B10" s="101" t="s">
        <v>114</v>
      </c>
      <c r="C10" s="103"/>
      <c r="D10" s="104">
        <v>0.041</v>
      </c>
      <c r="E10" s="105"/>
      <c r="F10" s="106">
        <v>0.026</v>
      </c>
      <c r="G10" s="107"/>
    </row>
  </sheetData>
  <mergeCells count="1">
    <mergeCell ref="D4:G4"/>
  </mergeCells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21.14"/>
    <col customWidth="1" min="3" max="3" width="17.57"/>
    <col customWidth="1" min="4" max="4" width="10.43"/>
    <col customWidth="1" min="5" max="5" width="10.71"/>
    <col customWidth="1" min="6" max="6" width="13.0"/>
  </cols>
  <sheetData>
    <row r="1" ht="12.75" customHeight="1">
      <c r="A1" s="1" t="s">
        <v>0</v>
      </c>
      <c r="B1" s="2" t="s">
        <v>1</v>
      </c>
      <c r="C1" s="1" t="s">
        <v>2</v>
      </c>
      <c r="D1" s="3">
        <v>42005.0</v>
      </c>
      <c r="E1" s="1" t="s">
        <v>3</v>
      </c>
      <c r="F1" s="6" t="str">
        <f>HYPERLINK("http://prudata.webfactional.com/wiki/index.php/Average_horizontal_en-route_inefficiency","Avg. horizontal en route inefficiency")</f>
        <v>Avg. horizontal en route inefficiency</v>
      </c>
    </row>
    <row r="2" ht="12.75" customHeight="1">
      <c r="A2" s="11" t="s">
        <v>4</v>
      </c>
      <c r="B2" s="10">
        <v>42779.0</v>
      </c>
      <c r="C2" s="9" t="s">
        <v>5</v>
      </c>
      <c r="D2" s="12" t="s">
        <v>6</v>
      </c>
      <c r="E2" s="11" t="s">
        <v>7</v>
      </c>
      <c r="F2" s="15" t="str">
        <f>HYPERLINK("mailto:NSA-PRU-Support@eurocontrol.int","NSA-PRU-Support@eurocontrol.int")</f>
        <v>NSA-PRU-Support@eurocontrol.int</v>
      </c>
    </row>
    <row r="3" ht="13.5" customHeight="1">
      <c r="A3" s="17"/>
      <c r="B3" s="17"/>
      <c r="C3" s="17"/>
      <c r="D3" s="17"/>
      <c r="E3" s="17"/>
      <c r="F3" s="18"/>
    </row>
    <row r="4" ht="18.0" customHeight="1">
      <c r="A4" s="21" t="s">
        <v>9</v>
      </c>
      <c r="B4" s="24" t="s">
        <v>10</v>
      </c>
      <c r="C4" s="26"/>
      <c r="D4" s="28"/>
      <c r="E4" s="28"/>
      <c r="F4" s="30"/>
    </row>
    <row r="5" ht="25.5" customHeight="1">
      <c r="A5" s="32" t="s">
        <v>13</v>
      </c>
      <c r="B5" s="34" t="s">
        <v>14</v>
      </c>
      <c r="C5" s="36" t="s">
        <v>15</v>
      </c>
      <c r="D5" s="36" t="s">
        <v>16</v>
      </c>
      <c r="E5" s="36" t="s">
        <v>17</v>
      </c>
      <c r="F5" s="38" t="s">
        <v>18</v>
      </c>
    </row>
    <row r="6" ht="12.75" customHeight="1">
      <c r="A6" s="40" t="s">
        <v>20</v>
      </c>
      <c r="B6" s="42">
        <v>0.0261</v>
      </c>
      <c r="C6" s="44">
        <v>0.0476</v>
      </c>
      <c r="D6" s="46">
        <v>0.0</v>
      </c>
      <c r="E6" s="51">
        <v>0.0</v>
      </c>
      <c r="F6" s="52"/>
    </row>
    <row r="7" ht="12.75" customHeight="1">
      <c r="A7" s="54" t="s">
        <v>32</v>
      </c>
      <c r="B7" s="46">
        <v>0.0267</v>
      </c>
      <c r="C7" s="44">
        <v>0.0481</v>
      </c>
      <c r="D7" s="51"/>
      <c r="E7" s="51"/>
      <c r="F7" s="52"/>
    </row>
    <row r="8" ht="12.75" customHeight="1">
      <c r="A8" s="54" t="s">
        <v>37</v>
      </c>
      <c r="B8" s="46">
        <v>0.0268</v>
      </c>
      <c r="C8" s="44">
        <v>0.0484</v>
      </c>
      <c r="D8" s="51"/>
      <c r="E8" s="51"/>
      <c r="F8" s="52"/>
    </row>
    <row r="9" ht="12.75" customHeight="1">
      <c r="A9" s="54" t="s">
        <v>38</v>
      </c>
      <c r="B9" s="46">
        <v>0.0279</v>
      </c>
      <c r="C9" s="44">
        <v>0.0491</v>
      </c>
      <c r="D9" s="51"/>
      <c r="E9" s="51"/>
      <c r="F9" s="52"/>
    </row>
    <row r="10" ht="12.75" customHeight="1">
      <c r="A10" s="54" t="s">
        <v>39</v>
      </c>
      <c r="B10" s="46">
        <v>0.0276</v>
      </c>
      <c r="C10" s="44">
        <v>0.0482</v>
      </c>
      <c r="D10" s="51"/>
      <c r="E10" s="51"/>
      <c r="F10" s="52"/>
    </row>
    <row r="11" ht="12.75" customHeight="1">
      <c r="A11" s="54" t="s">
        <v>40</v>
      </c>
      <c r="B11" s="46">
        <v>0.0294</v>
      </c>
      <c r="C11" s="44">
        <v>0.0489</v>
      </c>
      <c r="D11" s="51"/>
      <c r="E11" s="51"/>
      <c r="F11" s="52"/>
    </row>
    <row r="12" ht="12.75" customHeight="1">
      <c r="A12" s="54" t="s">
        <v>41</v>
      </c>
      <c r="B12" s="46">
        <v>0.0291</v>
      </c>
      <c r="C12" s="44">
        <v>0.0482</v>
      </c>
      <c r="D12" s="51"/>
      <c r="E12" s="51"/>
      <c r="F12" s="52"/>
    </row>
    <row r="13" ht="12.75" customHeight="1">
      <c r="A13" s="54" t="s">
        <v>42</v>
      </c>
      <c r="B13" s="46">
        <v>0.0285</v>
      </c>
      <c r="C13" s="44">
        <v>0.0477</v>
      </c>
      <c r="D13" s="51"/>
      <c r="E13" s="51"/>
      <c r="F13" s="52"/>
    </row>
    <row r="14" ht="12.75" customHeight="1">
      <c r="A14" s="54" t="s">
        <v>43</v>
      </c>
      <c r="B14" s="46">
        <v>0.029</v>
      </c>
      <c r="C14" s="44">
        <v>0.0485</v>
      </c>
      <c r="D14" s="51"/>
      <c r="E14" s="51"/>
      <c r="F14" s="52"/>
    </row>
    <row r="15" ht="12.75" customHeight="1">
      <c r="A15" s="54" t="s">
        <v>44</v>
      </c>
      <c r="B15" s="46">
        <v>0.0284</v>
      </c>
      <c r="C15" s="44">
        <v>0.0485</v>
      </c>
      <c r="D15" s="51"/>
      <c r="E15" s="51"/>
      <c r="F15" s="52"/>
    </row>
    <row r="16" ht="12.75" customHeight="1">
      <c r="A16" s="54" t="s">
        <v>45</v>
      </c>
      <c r="B16" s="46">
        <v>0.0275</v>
      </c>
      <c r="C16" s="44">
        <v>0.0482</v>
      </c>
      <c r="D16" s="51"/>
      <c r="E16" s="51"/>
      <c r="F16" s="52"/>
    </row>
    <row r="17" ht="13.5" customHeight="1">
      <c r="A17" s="58" t="s">
        <v>46</v>
      </c>
      <c r="B17" s="59">
        <v>0.0279</v>
      </c>
      <c r="C17" s="60">
        <v>0.0496</v>
      </c>
      <c r="D17" s="59">
        <v>0.028</v>
      </c>
      <c r="E17" s="61">
        <v>0.0484</v>
      </c>
      <c r="F17" s="52"/>
    </row>
    <row r="18" ht="12.75" customHeight="1">
      <c r="A18" s="63" t="s">
        <v>48</v>
      </c>
      <c r="B18" s="68">
        <v>0.0272</v>
      </c>
      <c r="C18" s="69">
        <v>0.0483</v>
      </c>
      <c r="D18" s="68">
        <v>0.0281</v>
      </c>
      <c r="E18" s="69">
        <v>0.0484</v>
      </c>
      <c r="F18" s="52">
        <v>1.0</v>
      </c>
    </row>
    <row r="19" ht="12.75" customHeight="1">
      <c r="A19" s="70" t="s">
        <v>53</v>
      </c>
      <c r="B19" s="46">
        <v>0.028</v>
      </c>
      <c r="C19" s="51">
        <v>0.0489</v>
      </c>
      <c r="D19" s="46">
        <v>0.0281</v>
      </c>
      <c r="E19" s="51">
        <v>0.0485</v>
      </c>
      <c r="F19" s="52">
        <v>1.0</v>
      </c>
    </row>
    <row r="20" ht="12.75" customHeight="1">
      <c r="A20" s="70" t="s">
        <v>54</v>
      </c>
      <c r="B20" s="46">
        <v>0.0297</v>
      </c>
      <c r="C20" s="51">
        <v>0.0506</v>
      </c>
      <c r="D20" s="46">
        <v>0.0283</v>
      </c>
      <c r="E20" s="51">
        <v>0.0485</v>
      </c>
      <c r="F20" s="52">
        <v>1.0</v>
      </c>
    </row>
    <row r="21" ht="12.75" customHeight="1">
      <c r="A21" s="70" t="s">
        <v>55</v>
      </c>
      <c r="B21" s="46">
        <v>0.0293</v>
      </c>
      <c r="C21" s="51">
        <v>0.0492</v>
      </c>
      <c r="D21" s="46">
        <v>0.0284</v>
      </c>
      <c r="E21" s="51">
        <v>0.0486</v>
      </c>
      <c r="F21" s="52">
        <v>1.0</v>
      </c>
    </row>
    <row r="22" ht="12.75" customHeight="1">
      <c r="A22" s="70" t="s">
        <v>56</v>
      </c>
      <c r="B22" s="46">
        <v>0.0305</v>
      </c>
      <c r="C22" s="51">
        <v>0.0502</v>
      </c>
      <c r="D22" s="46">
        <v>0.0287</v>
      </c>
      <c r="E22" s="51">
        <v>0.0487</v>
      </c>
      <c r="F22" s="52">
        <v>1.0</v>
      </c>
    </row>
    <row r="23" ht="12.75" customHeight="1">
      <c r="A23" s="70" t="s">
        <v>57</v>
      </c>
      <c r="B23" s="46">
        <v>0.0324</v>
      </c>
      <c r="C23" s="51">
        <v>0.051</v>
      </c>
      <c r="D23" s="46">
        <v>0.0289</v>
      </c>
      <c r="E23" s="51">
        <v>0.0489</v>
      </c>
      <c r="F23" s="52">
        <v>1.0</v>
      </c>
    </row>
    <row r="24" ht="12.75" customHeight="1">
      <c r="A24" s="70" t="s">
        <v>58</v>
      </c>
      <c r="B24" s="46">
        <v>0.0313</v>
      </c>
      <c r="C24" s="51">
        <v>0.0493</v>
      </c>
      <c r="D24" s="46">
        <v>0.0292</v>
      </c>
      <c r="E24" s="51">
        <v>0.049</v>
      </c>
      <c r="F24" s="52">
        <v>1.0</v>
      </c>
    </row>
    <row r="25" ht="12.75" customHeight="1">
      <c r="A25" s="70" t="s">
        <v>59</v>
      </c>
      <c r="B25" s="46">
        <v>0.0306</v>
      </c>
      <c r="C25" s="51">
        <v>0.0484</v>
      </c>
      <c r="D25" s="46">
        <v>0.0294</v>
      </c>
      <c r="E25" s="51">
        <v>0.0491</v>
      </c>
      <c r="F25" s="52">
        <v>1.0</v>
      </c>
    </row>
    <row r="26" ht="12.75" customHeight="1">
      <c r="A26" s="70" t="s">
        <v>60</v>
      </c>
      <c r="B26" s="46">
        <v>0.0305</v>
      </c>
      <c r="C26" s="51">
        <v>0.0495</v>
      </c>
      <c r="D26" s="46">
        <v>0.0295</v>
      </c>
      <c r="E26" s="51">
        <v>0.0492</v>
      </c>
      <c r="F26" s="52">
        <v>1.0</v>
      </c>
    </row>
    <row r="27" ht="12.75" customHeight="1">
      <c r="A27" s="70" t="s">
        <v>62</v>
      </c>
      <c r="B27" s="46">
        <v>0.0292</v>
      </c>
      <c r="C27" s="51">
        <v>0.0485</v>
      </c>
      <c r="D27" s="46">
        <v>0.0296</v>
      </c>
      <c r="E27" s="51">
        <v>0.0492</v>
      </c>
      <c r="F27" s="52">
        <v>1.0</v>
      </c>
    </row>
    <row r="28" ht="12.75" customHeight="1">
      <c r="A28" s="70" t="s">
        <v>63</v>
      </c>
      <c r="B28" s="46">
        <v>0.0288</v>
      </c>
      <c r="C28" s="51">
        <v>0.0489</v>
      </c>
      <c r="D28" s="46">
        <v>0.0297</v>
      </c>
      <c r="E28" s="51">
        <v>0.0492</v>
      </c>
      <c r="F28" s="52">
        <v>1.0</v>
      </c>
    </row>
    <row r="29" ht="13.5" customHeight="1">
      <c r="A29" s="73" t="s">
        <v>64</v>
      </c>
      <c r="B29" s="46">
        <v>0.0273</v>
      </c>
      <c r="C29" s="51">
        <v>0.0473</v>
      </c>
      <c r="D29" s="46">
        <v>0.0296</v>
      </c>
      <c r="E29" s="61">
        <v>0.0491</v>
      </c>
      <c r="F29" s="52">
        <v>1.0</v>
      </c>
    </row>
    <row r="30" ht="12.75" customHeight="1">
      <c r="A30" s="63" t="s">
        <v>67</v>
      </c>
      <c r="B30" s="42"/>
      <c r="C30" s="75"/>
      <c r="D30" s="42"/>
      <c r="E30" s="75"/>
      <c r="F30" s="52"/>
    </row>
    <row r="31" ht="12.75" customHeight="1">
      <c r="A31" s="70" t="s">
        <v>68</v>
      </c>
      <c r="B31" s="46"/>
      <c r="C31" s="51"/>
      <c r="D31" s="46"/>
      <c r="E31" s="51"/>
      <c r="F31" s="52"/>
    </row>
    <row r="32" ht="12.75" customHeight="1">
      <c r="A32" s="70" t="s">
        <v>69</v>
      </c>
      <c r="B32" s="46"/>
      <c r="C32" s="51"/>
      <c r="D32" s="46"/>
      <c r="E32" s="51"/>
      <c r="F32" s="52"/>
    </row>
    <row r="33" ht="12.75" customHeight="1">
      <c r="A33" s="70" t="s">
        <v>70</v>
      </c>
      <c r="B33" s="46"/>
      <c r="C33" s="51"/>
      <c r="D33" s="46"/>
      <c r="E33" s="51"/>
      <c r="F33" s="52"/>
    </row>
    <row r="34" ht="12.75" customHeight="1">
      <c r="A34" s="70" t="s">
        <v>71</v>
      </c>
      <c r="B34" s="46"/>
      <c r="C34" s="51"/>
      <c r="D34" s="46"/>
      <c r="E34" s="51"/>
      <c r="F34" s="52"/>
    </row>
    <row r="35" ht="12.75" customHeight="1">
      <c r="A35" s="70" t="s">
        <v>72</v>
      </c>
      <c r="B35" s="46"/>
      <c r="C35" s="51"/>
      <c r="D35" s="46"/>
      <c r="E35" s="51"/>
      <c r="F35" s="52"/>
    </row>
    <row r="36" ht="12.75" customHeight="1">
      <c r="A36" s="70" t="s">
        <v>73</v>
      </c>
      <c r="B36" s="46"/>
      <c r="C36" s="51"/>
      <c r="D36" s="46"/>
      <c r="E36" s="51"/>
      <c r="F36" s="52"/>
    </row>
    <row r="37" ht="12.75" customHeight="1">
      <c r="A37" s="70" t="s">
        <v>74</v>
      </c>
      <c r="B37" s="46"/>
      <c r="C37" s="51"/>
      <c r="D37" s="46"/>
      <c r="E37" s="51"/>
      <c r="F37" s="52"/>
    </row>
    <row r="38" ht="12.75" customHeight="1">
      <c r="A38" s="70" t="s">
        <v>75</v>
      </c>
      <c r="B38" s="46"/>
      <c r="C38" s="51"/>
      <c r="D38" s="46"/>
      <c r="E38" s="51"/>
      <c r="F38" s="52"/>
    </row>
    <row r="39" ht="12.75" customHeight="1">
      <c r="A39" s="70" t="s">
        <v>76</v>
      </c>
      <c r="B39" s="46"/>
      <c r="C39" s="51"/>
      <c r="D39" s="46"/>
      <c r="E39" s="51"/>
      <c r="F39" s="77"/>
    </row>
    <row r="40" ht="12.75" customHeight="1">
      <c r="A40" s="70" t="s">
        <v>78</v>
      </c>
      <c r="B40" s="79"/>
      <c r="C40" s="81"/>
      <c r="D40" s="79"/>
      <c r="E40" s="81"/>
      <c r="F40" s="77"/>
    </row>
    <row r="41" ht="12.75" customHeight="1">
      <c r="A41" s="73" t="s">
        <v>80</v>
      </c>
      <c r="B41" s="83"/>
      <c r="C41" s="85"/>
      <c r="D41" s="83"/>
      <c r="E41" s="85"/>
      <c r="F41" s="77"/>
    </row>
    <row r="42" ht="15.0" customHeight="1">
      <c r="A42" s="63" t="s">
        <v>81</v>
      </c>
      <c r="B42" s="42"/>
      <c r="C42" s="75"/>
      <c r="D42" s="42"/>
      <c r="E42" s="75"/>
      <c r="F42" s="77"/>
    </row>
    <row r="43" ht="15.0" customHeight="1">
      <c r="A43" s="70" t="s">
        <v>82</v>
      </c>
      <c r="B43" s="46"/>
      <c r="C43" s="51"/>
      <c r="D43" s="46"/>
      <c r="E43" s="51"/>
      <c r="F43" s="77"/>
    </row>
    <row r="44" ht="15.0" customHeight="1">
      <c r="A44" s="70" t="s">
        <v>83</v>
      </c>
      <c r="B44" s="46"/>
      <c r="C44" s="51"/>
      <c r="D44" s="46"/>
      <c r="E44" s="51"/>
      <c r="F44" s="77"/>
    </row>
    <row r="45" ht="15.0" customHeight="1">
      <c r="A45" s="70" t="s">
        <v>84</v>
      </c>
      <c r="B45" s="46"/>
      <c r="C45" s="51"/>
      <c r="D45" s="46"/>
      <c r="E45" s="51"/>
      <c r="F45" s="77"/>
    </row>
    <row r="46" ht="15.0" customHeight="1">
      <c r="A46" s="70" t="s">
        <v>85</v>
      </c>
      <c r="B46" s="46"/>
      <c r="C46" s="51"/>
      <c r="D46" s="46"/>
      <c r="E46" s="51"/>
      <c r="F46" s="77"/>
    </row>
    <row r="47" ht="15.0" customHeight="1">
      <c r="A47" s="70" t="s">
        <v>86</v>
      </c>
      <c r="B47" s="46"/>
      <c r="C47" s="51"/>
      <c r="D47" s="46"/>
      <c r="E47" s="51"/>
      <c r="F47" s="77"/>
    </row>
    <row r="48" ht="15.0" customHeight="1">
      <c r="A48" s="70" t="s">
        <v>87</v>
      </c>
      <c r="B48" s="46"/>
      <c r="C48" s="51"/>
      <c r="D48" s="46"/>
      <c r="E48" s="51"/>
      <c r="F48" s="77"/>
    </row>
    <row r="49" ht="15.0" customHeight="1">
      <c r="A49" s="70" t="s">
        <v>88</v>
      </c>
      <c r="B49" s="46"/>
      <c r="C49" s="51"/>
      <c r="D49" s="46"/>
      <c r="E49" s="51"/>
      <c r="F49" s="77"/>
    </row>
    <row r="50" ht="15.0" customHeight="1">
      <c r="A50" s="70" t="s">
        <v>89</v>
      </c>
      <c r="B50" s="46"/>
      <c r="C50" s="51"/>
      <c r="D50" s="46"/>
      <c r="E50" s="51"/>
      <c r="F50" s="77"/>
    </row>
    <row r="51" ht="15.0" customHeight="1">
      <c r="A51" s="70" t="s">
        <v>90</v>
      </c>
      <c r="B51" s="46"/>
      <c r="C51" s="51"/>
      <c r="D51" s="46"/>
      <c r="E51" s="51"/>
      <c r="F51" s="77"/>
    </row>
    <row r="52" ht="15.0" customHeight="1">
      <c r="A52" s="70" t="s">
        <v>91</v>
      </c>
      <c r="B52" s="79"/>
      <c r="C52" s="81"/>
      <c r="D52" s="79"/>
      <c r="E52" s="81"/>
      <c r="F52" s="77"/>
    </row>
    <row r="53" ht="15.0" customHeight="1">
      <c r="A53" s="73" t="s">
        <v>92</v>
      </c>
      <c r="B53" s="83"/>
      <c r="C53" s="85"/>
      <c r="D53" s="83"/>
      <c r="E53" s="85"/>
      <c r="F53" s="77"/>
    </row>
    <row r="54" ht="15.0" customHeight="1">
      <c r="A54" s="63" t="s">
        <v>93</v>
      </c>
      <c r="B54" s="42"/>
      <c r="C54" s="75"/>
      <c r="D54" s="42"/>
      <c r="E54" s="75"/>
      <c r="F54" s="77"/>
    </row>
    <row r="55" ht="15.0" customHeight="1">
      <c r="A55" s="70" t="s">
        <v>94</v>
      </c>
      <c r="B55" s="46"/>
      <c r="C55" s="51"/>
      <c r="D55" s="46"/>
      <c r="E55" s="51"/>
      <c r="F55" s="77"/>
    </row>
    <row r="56" ht="15.0" customHeight="1">
      <c r="A56" s="70" t="s">
        <v>95</v>
      </c>
      <c r="B56" s="46"/>
      <c r="C56" s="51"/>
      <c r="D56" s="46"/>
      <c r="E56" s="51"/>
      <c r="F56" s="77"/>
    </row>
    <row r="57" ht="15.0" customHeight="1">
      <c r="A57" s="70" t="s">
        <v>96</v>
      </c>
      <c r="B57" s="46"/>
      <c r="C57" s="51"/>
      <c r="D57" s="46"/>
      <c r="E57" s="51"/>
      <c r="F57" s="77"/>
    </row>
    <row r="58" ht="15.0" customHeight="1">
      <c r="A58" s="70" t="s">
        <v>97</v>
      </c>
      <c r="B58" s="46"/>
      <c r="C58" s="51"/>
      <c r="D58" s="46"/>
      <c r="E58" s="51"/>
      <c r="F58" s="77"/>
    </row>
    <row r="59" ht="15.0" customHeight="1">
      <c r="A59" s="70" t="s">
        <v>98</v>
      </c>
      <c r="B59" s="46"/>
      <c r="C59" s="51"/>
      <c r="D59" s="46"/>
      <c r="E59" s="51"/>
      <c r="F59" s="77"/>
    </row>
    <row r="60" ht="15.0" customHeight="1">
      <c r="A60" s="70" t="s">
        <v>99</v>
      </c>
      <c r="B60" s="46"/>
      <c r="C60" s="51"/>
      <c r="D60" s="46"/>
      <c r="E60" s="51"/>
      <c r="F60" s="77"/>
    </row>
    <row r="61" ht="15.0" customHeight="1">
      <c r="A61" s="70" t="s">
        <v>100</v>
      </c>
      <c r="B61" s="46"/>
      <c r="C61" s="51"/>
      <c r="D61" s="46"/>
      <c r="E61" s="51"/>
      <c r="F61" s="77"/>
    </row>
    <row r="62" ht="15.0" customHeight="1">
      <c r="A62" s="70" t="s">
        <v>102</v>
      </c>
      <c r="B62" s="46"/>
      <c r="C62" s="51"/>
      <c r="D62" s="46"/>
      <c r="E62" s="51"/>
      <c r="F62" s="77"/>
    </row>
    <row r="63" ht="15.0" customHeight="1">
      <c r="A63" s="70" t="s">
        <v>103</v>
      </c>
      <c r="B63" s="46"/>
      <c r="C63" s="51"/>
      <c r="D63" s="46"/>
      <c r="E63" s="51"/>
      <c r="F63" s="77"/>
    </row>
    <row r="64" ht="15.0" customHeight="1">
      <c r="A64" s="70" t="s">
        <v>104</v>
      </c>
      <c r="B64" s="79"/>
      <c r="C64" s="81"/>
      <c r="D64" s="79"/>
      <c r="E64" s="81"/>
      <c r="F64" s="77"/>
    </row>
    <row r="65" ht="15.0" customHeight="1">
      <c r="A65" s="73" t="s">
        <v>105</v>
      </c>
      <c r="B65" s="83"/>
      <c r="C65" s="85"/>
      <c r="D65" s="83"/>
      <c r="E65" s="85"/>
      <c r="F65" s="77"/>
    </row>
  </sheetData>
  <hyperlinks>
    <hyperlink r:id="rId1" ref="F1"/>
    <hyperlink r:id="rId2" ref="F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3.43"/>
    <col customWidth="1" min="2" max="2" width="21.43"/>
    <col customWidth="1" min="3" max="3" width="10.43"/>
    <col customWidth="1" min="4" max="4" width="11.71"/>
    <col customWidth="1" min="5" max="5" width="12.29"/>
    <col customWidth="1" min="6" max="6" width="11.0"/>
    <col customWidth="1" min="7" max="7" width="17.29"/>
  </cols>
  <sheetData>
    <row r="1" ht="12.75" customHeight="1">
      <c r="A1" s="4" t="s">
        <v>0</v>
      </c>
      <c r="B1" s="5" t="s">
        <v>1</v>
      </c>
      <c r="C1" s="4" t="s">
        <v>2</v>
      </c>
      <c r="D1" s="3">
        <v>42005.0</v>
      </c>
      <c r="E1" s="1" t="s">
        <v>3</v>
      </c>
      <c r="F1" s="6" t="str">
        <f>HYPERLINK("http://prudata.webfactional.com/wiki/index.php/Average_horizontal_en-route_inefficiency","Avg. horizontal en route inefficiency")</f>
        <v>Avg. horizontal en route inefficiency</v>
      </c>
      <c r="G1" s="2"/>
    </row>
    <row r="2" ht="12.75" customHeight="1">
      <c r="A2" s="9" t="s">
        <v>4</v>
      </c>
      <c r="B2" s="10">
        <v>42779.0</v>
      </c>
      <c r="C2" s="14" t="s">
        <v>5</v>
      </c>
      <c r="D2" s="12" t="s">
        <v>6</v>
      </c>
      <c r="E2" s="11" t="s">
        <v>7</v>
      </c>
      <c r="F2" s="16" t="s">
        <v>8</v>
      </c>
      <c r="G2" s="22"/>
    </row>
    <row r="3" ht="12.75" customHeight="1">
      <c r="A3" s="23"/>
      <c r="B3" s="17"/>
      <c r="C3" s="23"/>
      <c r="D3" s="18"/>
      <c r="E3" s="23"/>
      <c r="F3" s="23"/>
      <c r="G3" s="23"/>
    </row>
    <row r="4" ht="13.5" customHeight="1">
      <c r="A4" s="25" t="s">
        <v>11</v>
      </c>
      <c r="B4" s="27" t="s">
        <v>6</v>
      </c>
      <c r="C4" s="29" t="s">
        <v>12</v>
      </c>
      <c r="D4" s="31" t="s">
        <v>6</v>
      </c>
      <c r="E4" s="33"/>
      <c r="F4" s="23"/>
      <c r="G4" s="37"/>
    </row>
    <row r="5" ht="25.5" customHeight="1">
      <c r="A5" s="39" t="s">
        <v>19</v>
      </c>
      <c r="B5" s="39" t="s">
        <v>21</v>
      </c>
      <c r="C5" s="39" t="s">
        <v>22</v>
      </c>
      <c r="D5" s="39" t="s">
        <v>23</v>
      </c>
      <c r="E5" s="39" t="s">
        <v>24</v>
      </c>
      <c r="F5" s="41"/>
      <c r="G5" s="23"/>
    </row>
    <row r="6" ht="12.75" customHeight="1">
      <c r="A6" s="43" t="s">
        <v>25</v>
      </c>
      <c r="B6" s="45">
        <v>0.0491</v>
      </c>
      <c r="C6" s="45">
        <v>0.0287</v>
      </c>
      <c r="D6" s="45">
        <v>0.0296</v>
      </c>
      <c r="E6" s="47">
        <f t="shared" ref="E6:E15" si="1">D6-C6</f>
        <v>0.0009</v>
      </c>
      <c r="F6" s="41"/>
      <c r="G6" s="23"/>
    </row>
    <row r="7" ht="12.75" customHeight="1">
      <c r="A7" s="50" t="s">
        <v>26</v>
      </c>
      <c r="B7" s="45">
        <v>0.0331</v>
      </c>
      <c r="C7" s="45">
        <v>0.0147</v>
      </c>
      <c r="D7" s="45">
        <v>0.0168</v>
      </c>
      <c r="E7" s="47">
        <f t="shared" si="1"/>
        <v>0.0021</v>
      </c>
      <c r="F7" s="41"/>
      <c r="G7" s="23"/>
    </row>
    <row r="8" ht="12.75" customHeight="1">
      <c r="A8" s="50" t="s">
        <v>27</v>
      </c>
      <c r="B8" s="45">
        <v>0.0523</v>
      </c>
      <c r="C8" s="45">
        <v>0.027</v>
      </c>
      <c r="D8" s="45">
        <v>0.0317</v>
      </c>
      <c r="E8" s="47">
        <f t="shared" si="1"/>
        <v>0.0047</v>
      </c>
      <c r="F8" s="41"/>
      <c r="G8" s="23"/>
    </row>
    <row r="9" ht="12.75" customHeight="1">
      <c r="A9" s="50" t="s">
        <v>28</v>
      </c>
      <c r="B9" s="45">
        <v>0.0362</v>
      </c>
      <c r="C9" s="45">
        <v>0.015</v>
      </c>
      <c r="D9" s="45">
        <v>0.016</v>
      </c>
      <c r="E9" s="47">
        <f t="shared" si="1"/>
        <v>0.001</v>
      </c>
      <c r="F9" s="41"/>
      <c r="G9" s="23"/>
    </row>
    <row r="10" ht="12.75" customHeight="1">
      <c r="A10" s="50" t="s">
        <v>29</v>
      </c>
      <c r="B10" s="45">
        <v>0.0252</v>
      </c>
      <c r="C10" s="45">
        <v>0.012</v>
      </c>
      <c r="D10" s="45">
        <v>0.012</v>
      </c>
      <c r="E10" s="47">
        <f t="shared" si="1"/>
        <v>0</v>
      </c>
      <c r="F10" s="41"/>
      <c r="G10" s="23"/>
    </row>
    <row r="11" ht="12.75" customHeight="1">
      <c r="A11" s="50" t="s">
        <v>30</v>
      </c>
      <c r="B11" s="45">
        <v>0.0333</v>
      </c>
      <c r="C11" s="45">
        <v>0.0194</v>
      </c>
      <c r="D11" s="45">
        <v>0.0197</v>
      </c>
      <c r="E11" s="47">
        <f t="shared" si="1"/>
        <v>0.0003</v>
      </c>
      <c r="F11" s="41"/>
      <c r="G11" s="23"/>
    </row>
    <row r="12" ht="12.75" customHeight="1">
      <c r="A12" s="50" t="s">
        <v>31</v>
      </c>
      <c r="B12" s="45">
        <v>0.0608</v>
      </c>
      <c r="C12" s="45">
        <v>0.0322</v>
      </c>
      <c r="D12" s="45">
        <v>0.034</v>
      </c>
      <c r="E12" s="47">
        <f t="shared" si="1"/>
        <v>0.0018</v>
      </c>
      <c r="F12" s="41"/>
      <c r="G12" s="23"/>
    </row>
    <row r="13" ht="12.75" customHeight="1">
      <c r="A13" s="50" t="s">
        <v>33</v>
      </c>
      <c r="B13" s="45">
        <v>0.0198</v>
      </c>
      <c r="C13" s="45">
        <v>0.0132</v>
      </c>
      <c r="D13" s="45">
        <v>0.0172</v>
      </c>
      <c r="E13" s="47">
        <f t="shared" si="1"/>
        <v>0.004</v>
      </c>
      <c r="F13" s="41"/>
      <c r="G13" s="23"/>
    </row>
    <row r="14" ht="12.75" customHeight="1">
      <c r="A14" s="50" t="s">
        <v>34</v>
      </c>
      <c r="B14" s="45">
        <v>0.0417</v>
      </c>
      <c r="C14" s="45">
        <v>0.0371</v>
      </c>
      <c r="D14" s="45">
        <v>0.0349</v>
      </c>
      <c r="E14" s="47">
        <f t="shared" si="1"/>
        <v>-0.0022</v>
      </c>
      <c r="F14" s="41"/>
      <c r="G14" s="23"/>
    </row>
    <row r="15" ht="12.75" customHeight="1">
      <c r="A15" s="50" t="s">
        <v>35</v>
      </c>
      <c r="B15" s="45">
        <v>0.0642</v>
      </c>
      <c r="C15" s="45">
        <v>0.0327</v>
      </c>
      <c r="D15" s="45">
        <v>0.0385</v>
      </c>
      <c r="E15" s="47">
        <f t="shared" si="1"/>
        <v>0.0058</v>
      </c>
      <c r="F15" s="41"/>
      <c r="G15" s="23"/>
    </row>
  </sheetData>
  <conditionalFormatting sqref="E6:E15">
    <cfRule type="cellIs" dxfId="0" priority="1" stopIfTrue="1" operator="lessThanOrEqual">
      <formula>0</formula>
    </cfRule>
  </conditionalFormatting>
  <conditionalFormatting sqref="E6:E15">
    <cfRule type="cellIs" dxfId="1" priority="2" stopIfTrue="1" operator="greaterThan">
      <formula>0</formula>
    </cfRule>
  </conditionalFormatting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71"/>
    <col customWidth="1" min="2" max="2" width="12.14"/>
    <col customWidth="1" min="3" max="3" width="17.57"/>
    <col customWidth="1" min="4" max="4" width="113.57"/>
  </cols>
  <sheetData>
    <row r="1" ht="12.75" customHeight="1">
      <c r="A1" s="62" t="s">
        <v>47</v>
      </c>
      <c r="B1" s="71" t="s">
        <v>9</v>
      </c>
      <c r="C1" s="71" t="s">
        <v>50</v>
      </c>
      <c r="D1" s="62" t="s">
        <v>61</v>
      </c>
    </row>
    <row r="2" ht="12.75" customHeight="1">
      <c r="A2" s="88">
        <v>42482.0</v>
      </c>
      <c r="B2" s="93" t="s">
        <v>106</v>
      </c>
      <c r="C2" s="95" t="s">
        <v>109</v>
      </c>
      <c r="D2" s="97" t="s">
        <v>110</v>
      </c>
    </row>
    <row r="3" ht="15.75" customHeight="1">
      <c r="A3" s="88">
        <v>42779.0</v>
      </c>
      <c r="B3" s="93" t="s">
        <v>111</v>
      </c>
      <c r="C3" s="95">
        <v>2016.0</v>
      </c>
      <c r="D3" s="97" t="s">
        <v>112</v>
      </c>
    </row>
    <row r="4" ht="15.75" customHeight="1">
      <c r="A4" s="100"/>
      <c r="B4" s="100"/>
      <c r="C4" s="100"/>
      <c r="D4" s="100"/>
    </row>
    <row r="5" ht="15.75" customHeight="1">
      <c r="A5" s="100"/>
      <c r="B5" s="100"/>
      <c r="C5" s="100"/>
      <c r="D5" s="100"/>
    </row>
    <row r="6" ht="15.75" customHeight="1">
      <c r="A6" s="100"/>
      <c r="B6" s="100"/>
      <c r="C6" s="100"/>
      <c r="D6" s="100"/>
    </row>
    <row r="7" ht="15.75" customHeight="1">
      <c r="A7" s="100"/>
      <c r="B7" s="100"/>
      <c r="C7" s="100"/>
      <c r="D7" s="100"/>
    </row>
    <row r="8" ht="15.75" customHeight="1">
      <c r="A8" s="100"/>
      <c r="B8" s="100"/>
      <c r="C8" s="100"/>
      <c r="D8" s="100"/>
    </row>
    <row r="9" ht="15.75" customHeight="1">
      <c r="A9" s="100"/>
      <c r="B9" s="100"/>
      <c r="C9" s="100"/>
      <c r="D9" s="100"/>
    </row>
    <row r="10" ht="15.75" customHeight="1">
      <c r="A10" s="100"/>
      <c r="B10" s="100"/>
      <c r="C10" s="100"/>
      <c r="D10" s="100"/>
    </row>
    <row r="11" ht="15.75" customHeight="1">
      <c r="A11" s="100"/>
      <c r="B11" s="100"/>
      <c r="C11" s="100"/>
      <c r="D11" s="100"/>
    </row>
    <row r="12" ht="15.75" customHeight="1">
      <c r="A12" s="100"/>
      <c r="B12" s="100"/>
      <c r="C12" s="100"/>
      <c r="D12" s="100"/>
    </row>
    <row r="13" ht="15.75" customHeight="1">
      <c r="A13" s="100"/>
      <c r="B13" s="100"/>
      <c r="C13" s="100"/>
      <c r="D13" s="100"/>
    </row>
    <row r="14" ht="15.75" customHeight="1">
      <c r="A14" s="100"/>
      <c r="B14" s="100"/>
      <c r="C14" s="100"/>
      <c r="D14" s="100"/>
    </row>
    <row r="15" ht="15.75" customHeight="1">
      <c r="A15" s="100"/>
      <c r="B15" s="100"/>
      <c r="C15" s="100"/>
      <c r="D15" s="100"/>
    </row>
    <row r="16" ht="15.75" customHeight="1">
      <c r="A16" s="100"/>
      <c r="B16" s="100"/>
      <c r="C16" s="100"/>
      <c r="D16" s="100"/>
    </row>
    <row r="17" ht="15.75" customHeight="1">
      <c r="A17" s="100"/>
      <c r="B17" s="100"/>
      <c r="C17" s="100"/>
      <c r="D17" s="100"/>
    </row>
    <row r="18" ht="15.75" customHeight="1">
      <c r="A18" s="100"/>
      <c r="B18" s="100"/>
      <c r="C18" s="100"/>
      <c r="D18" s="100"/>
    </row>
    <row r="19" ht="15.75" customHeight="1">
      <c r="A19" s="100"/>
      <c r="B19" s="100"/>
      <c r="C19" s="100"/>
      <c r="D19" s="100"/>
    </row>
    <row r="20">
      <c r="A20" s="102"/>
      <c r="B20" s="102"/>
      <c r="C20" s="102"/>
      <c r="D20" s="102"/>
    </row>
  </sheetData>
  <drawing r:id="rId1"/>
</worksheet>
</file>