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<sst xmlns="http://schemas.openxmlformats.org/spreadsheetml/2006/main" count="212" uniqueCount="158">
  <si>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</si>
  <si>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</si>
  <si>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</si>
  <si>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</si>
  <si>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</si>
  <si>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</si>
  <si>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</si>
  <si>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</si>
  <si>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</si>
  <si>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</si>
  <si>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</si>
  <si>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</si>
  <si>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</si>
  <si>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</si>
  <si>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</si>
  <si>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</si>
  <si>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</si>
  <si>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</si>
  <si>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</si>
  <si>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</si>
  <si>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</si>
  <si>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</si>
  <si>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</si>
  <si>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</si>
  <si>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</si>
  <si>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</si>
  <si>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</si>
  <si>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</si>
  <si>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</si>
  <si>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</si>
  <si>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</si>
  <si>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</si>
  <si>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</si>
  <si>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</si>
  <si>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</si>
  <si>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</si>
  <si>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</si>
  <si>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</si>
  <si>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</si>
  <si>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</si>
  <si>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</si>
  <si>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</si>
  <si>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</si>
  <si>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</si>
  <si>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</si>
  <si>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</si>
  <si>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</si>
  <si>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</si>
  <si>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</si>
  <si>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</si>
  <si>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</si>
  <si>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</si>
  <si>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</si>
  <si>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</si>
  <si>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</si>
  <si>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</si>
  <si>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</si>
  <si>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</si>
  <si>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</si>
  <si>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</si>
  <si>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</si>
  <si>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</si>
  <si>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</si>
  <si>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</si>
  <si>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</si>
  <si>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</si>
  <si>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</si>
  <si>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</si>
  <si>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</si>
  <si>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</si>
  <si>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</si>
  <si>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</si>
  <si>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</si>
  <si>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</si>
  <si>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</si>
  <si>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</si>
  <si>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</si>
  <si>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</si>
  <si>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</si>
  <si>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</si>
  <si>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</si>
  <si>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</si>
  <si>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</si>
  <si>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</si>
  <si>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</si>
  <si>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</si>
  <si>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</si>
  <si>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</si>
  <si>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</si>
  <si>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</si>
  <si>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</si>
  <si>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</si>
  <si>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</si>
  <si>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</si>
  <si>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</si>
  <si>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</si>
  <si>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</si>
  <si>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</si>
  <si>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</si>
  <si>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</si>
  <si>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</si>
  <si>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</si>
  <si>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</si>
  <si>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</si>
  <si>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</si>
  <si>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</si>
  <si>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</si>
  <si>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</si>
  <si>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[2021]</t>
  </si>
  <si>
    <t>FLTS [TOT]</t>
  </si>
  <si>
    <t>En-route ATFM delay [min.]</t>
  </si>
  <si>
    <t>Actual [2021]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</si>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</sst>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44271.0</v>
      </c>
      <c r="C2" s="11" t="s">
        <v>5</v>
      </c>
      <c r="D2" s="12">
        <v>44255.0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0.133253938</v>
      </c>
      <c r="D6" s="32">
        <v>1251963.0</v>
      </c>
      <c r="E6" s="33">
        <v>166829.0</v>
      </c>
      <c r="F6" s="34"/>
      <c r="G6" s="35">
        <f t="shared" ref="G6:G12" si="2">C6-F6</f>
        <v>0.133253938</v>
      </c>
      <c r="H6" s="36">
        <v>0.0033</v>
      </c>
    </row>
    <row r="7" ht="12.0" customHeight="1">
      <c r="A7" s="29" t="s">
        <v>19</v>
      </c>
      <c r="B7" s="37" t="s">
        <v>21</v>
      </c>
      <c r="C7" s="31">
        <f t="shared" si="1"/>
        <v>0.4991364062</v>
      </c>
      <c r="D7" s="38">
        <v>1297485.0</v>
      </c>
      <c r="E7" s="39">
        <v>647622.0</v>
      </c>
      <c r="F7" s="40"/>
      <c r="G7" s="41">
        <f t="shared" si="2"/>
        <v>0.4991364062</v>
      </c>
      <c r="H7" s="36">
        <v>0.0124</v>
      </c>
    </row>
    <row r="8" ht="12.0" customHeight="1">
      <c r="A8" s="29" t="s">
        <v>19</v>
      </c>
      <c r="B8" s="37" t="s">
        <v>22</v>
      </c>
      <c r="C8" s="31">
        <f t="shared" si="1"/>
        <v>0.2378686211</v>
      </c>
      <c r="D8" s="38">
        <v>1324870.0</v>
      </c>
      <c r="E8" s="39">
        <v>315145.0</v>
      </c>
      <c r="F8" s="34"/>
      <c r="G8" s="41">
        <f t="shared" si="2"/>
        <v>0.2378686211</v>
      </c>
      <c r="H8" s="36">
        <v>0.0056</v>
      </c>
    </row>
    <row r="9" ht="12.0" customHeight="1">
      <c r="A9" s="29" t="s">
        <v>19</v>
      </c>
      <c r="B9" s="37" t="s">
        <v>23</v>
      </c>
      <c r="C9" s="31">
        <f t="shared" si="1"/>
        <v>0.2536339521</v>
      </c>
      <c r="D9" s="38">
        <v>1370684.0</v>
      </c>
      <c r="E9" s="39">
        <v>347652.0</v>
      </c>
      <c r="F9" s="34"/>
      <c r="G9" s="41">
        <f t="shared" si="2"/>
        <v>0.2536339521</v>
      </c>
      <c r="H9" s="36">
        <v>0.0054</v>
      </c>
    </row>
    <row r="10" ht="12.0" customHeight="1">
      <c r="A10" s="29" t="s">
        <v>19</v>
      </c>
      <c r="B10" s="37" t="s">
        <v>24</v>
      </c>
      <c r="C10" s="31">
        <f t="shared" si="1"/>
        <v>0.4358584911</v>
      </c>
      <c r="D10" s="38">
        <v>1417522.0</v>
      </c>
      <c r="E10" s="39">
        <v>617839.0</v>
      </c>
      <c r="F10" s="34"/>
      <c r="G10" s="41">
        <f t="shared" si="2"/>
        <v>0.4358584911</v>
      </c>
      <c r="H10" s="36">
        <v>0.0092</v>
      </c>
    </row>
    <row r="11" ht="12.0" customHeight="1">
      <c r="A11" s="29" t="s">
        <v>19</v>
      </c>
      <c r="B11" s="37" t="s">
        <v>25</v>
      </c>
      <c r="C11" s="31">
        <f t="shared" si="1"/>
        <v>0.6770637449</v>
      </c>
      <c r="D11" s="38">
        <v>1424631.0</v>
      </c>
      <c r="E11" s="39">
        <v>964566.0</v>
      </c>
      <c r="F11" s="42">
        <v>0.9</v>
      </c>
      <c r="G11" s="41">
        <f t="shared" si="2"/>
        <v>-0.2229362551</v>
      </c>
      <c r="H11" s="36">
        <v>0.0137</v>
      </c>
    </row>
    <row r="12" ht="12.0" customHeight="1">
      <c r="A12" s="29" t="s">
        <v>19</v>
      </c>
      <c r="B12" s="37" t="s">
        <v>26</v>
      </c>
      <c r="C12" s="31">
        <f t="shared" si="1"/>
        <v>0.02679796627</v>
      </c>
      <c r="D12" s="38">
        <v>479514.0</v>
      </c>
      <c r="E12" s="39">
        <v>12850.0</v>
      </c>
      <c r="F12" s="42">
        <v>0.9</v>
      </c>
      <c r="G12" s="41">
        <f t="shared" si="2"/>
        <v>-0.8732020337</v>
      </c>
      <c r="H12" s="36">
        <v>6.0E-4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44271.0</v>
      </c>
      <c r="C2" s="11" t="s">
        <v>5</v>
      </c>
      <c r="D2" s="12">
        <v>44255.0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1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9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>
        <f t="shared" si="1"/>
        <v>0.007053501045</v>
      </c>
      <c r="C29" s="72">
        <v>291770.0</v>
      </c>
      <c r="D29" s="72">
        <v>2058.0</v>
      </c>
      <c r="E29" s="71">
        <f t="shared" si="2"/>
        <v>0.3517423594</v>
      </c>
      <c r="F29" s="77">
        <v>1.0</v>
      </c>
    </row>
    <row r="30" ht="12.0" customHeight="1">
      <c r="A30" s="61" t="s">
        <v>57</v>
      </c>
      <c r="B30" s="62">
        <f t="shared" si="1"/>
        <v>0.02016951721</v>
      </c>
      <c r="C30" s="64">
        <v>257319.0</v>
      </c>
      <c r="D30" s="64">
        <v>5190.0</v>
      </c>
      <c r="E30" s="74">
        <f>D30/C30</f>
        <v>0.02016951721</v>
      </c>
      <c r="F30" s="78">
        <v>1.0</v>
      </c>
    </row>
    <row r="31" ht="12.0" customHeight="1">
      <c r="A31" s="61" t="s">
        <v>58</v>
      </c>
      <c r="B31" s="67">
        <f t="shared" si="1"/>
        <v>0.03447422309</v>
      </c>
      <c r="C31" s="69">
        <v>222195.0</v>
      </c>
      <c r="D31" s="69">
        <v>7660.0</v>
      </c>
      <c r="E31" s="67">
        <f>sum(D$30:D31)/sum(C$30:C31)</f>
        <v>0.02679796627</v>
      </c>
      <c r="F31" s="76">
        <v>1.0</v>
      </c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44271.0</v>
      </c>
      <c r="C2" s="11" t="s">
        <v>5</v>
      </c>
      <c r="D2" s="12">
        <v>44255.0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479514.0</v>
      </c>
      <c r="D6" s="95">
        <v>12850.0</v>
      </c>
      <c r="E6" s="94">
        <f t="shared" ref="E6:E15" si="1">D6/C6</f>
        <v>0.02679796627</v>
      </c>
      <c r="F6" s="94">
        <f>E6-B6</f>
        <v>-0.8732020337</v>
      </c>
    </row>
    <row r="7" ht="12.75" customHeight="1">
      <c r="A7" s="93" t="s">
        <v>114</v>
      </c>
      <c r="B7" s="94"/>
      <c r="C7" s="95">
        <v>44318.0</v>
      </c>
      <c r="D7" s="95">
        <v>0.0</v>
      </c>
      <c r="E7" s="94">
        <f t="shared" si="1"/>
        <v>0</v>
      </c>
      <c r="F7" s="94"/>
    </row>
    <row r="8" ht="12.75" customHeight="1">
      <c r="A8" s="93" t="s">
        <v>115</v>
      </c>
      <c r="B8" s="94"/>
      <c r="C8" s="95">
        <v>102061.0</v>
      </c>
      <c r="D8" s="95">
        <v>59.0</v>
      </c>
      <c r="E8" s="94">
        <f t="shared" si="1"/>
        <v>0.0005780856547</v>
      </c>
      <c r="F8" s="94"/>
    </row>
    <row r="9" ht="12.75" customHeight="1">
      <c r="A9" s="93" t="s">
        <v>116</v>
      </c>
      <c r="B9" s="94"/>
      <c r="C9" s="95">
        <v>53855.0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41284.0</v>
      </c>
      <c r="D10" s="95">
        <v>0.0</v>
      </c>
      <c r="E10" s="94">
        <f t="shared" si="1"/>
        <v>0</v>
      </c>
      <c r="F10" s="94"/>
    </row>
    <row r="11" ht="12.75" customHeight="1">
      <c r="A11" s="93" t="s">
        <v>118</v>
      </c>
      <c r="B11" s="94"/>
      <c r="C11" s="95">
        <v>88261.0</v>
      </c>
      <c r="D11" s="95">
        <v>0.0</v>
      </c>
      <c r="E11" s="94">
        <f t="shared" si="1"/>
        <v>0</v>
      </c>
      <c r="F11" s="94"/>
    </row>
    <row r="12" ht="12.75" customHeight="1">
      <c r="A12" s="93" t="s">
        <v>119</v>
      </c>
      <c r="B12" s="94"/>
      <c r="C12" s="95">
        <v>265389.0</v>
      </c>
      <c r="D12" s="95">
        <v>11775.0</v>
      </c>
      <c r="E12" s="94">
        <f t="shared" si="1"/>
        <v>0.04436883217</v>
      </c>
      <c r="F12" s="94"/>
    </row>
    <row r="13" ht="12.75" customHeight="1">
      <c r="A13" s="93" t="s">
        <v>120</v>
      </c>
      <c r="B13" s="94"/>
      <c r="C13" s="95">
        <v>67379.0</v>
      </c>
      <c r="D13" s="95">
        <v>0.0</v>
      </c>
      <c r="E13" s="94">
        <f t="shared" si="1"/>
        <v>0</v>
      </c>
      <c r="F13" s="94"/>
    </row>
    <row r="14" ht="12.75" customHeight="1">
      <c r="A14" s="93" t="s">
        <v>121</v>
      </c>
      <c r="B14" s="94"/>
      <c r="C14" s="95">
        <v>83991.0</v>
      </c>
      <c r="D14" s="95">
        <v>1016.0</v>
      </c>
      <c r="E14" s="94">
        <f t="shared" si="1"/>
        <v>0.01209653415</v>
      </c>
      <c r="F14" s="94"/>
    </row>
    <row r="15" ht="12.75" customHeight="1">
      <c r="A15" s="96" t="s">
        <v>122</v>
      </c>
      <c r="B15" s="94"/>
      <c r="C15" s="95">
        <v>83461.0</v>
      </c>
      <c r="D15" s="95">
        <v>0.0</v>
      </c>
      <c r="E15" s="94">
        <f t="shared" si="1"/>
        <v>0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44271.0</v>
      </c>
      <c r="C2" s="11" t="s">
        <v>5</v>
      </c>
      <c r="D2" s="12">
        <v>44255.0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49456.0</v>
      </c>
      <c r="D6" s="95">
        <v>0.0</v>
      </c>
      <c r="E6" s="97">
        <f t="shared" ref="E6:E34" si="1">D6/C6</f>
        <v>0</v>
      </c>
      <c r="F6" s="94">
        <f>E6-B6</f>
        <v>0</v>
      </c>
    </row>
    <row r="7" ht="12.75" customHeight="1">
      <c r="A7" s="93" t="s">
        <v>126</v>
      </c>
      <c r="B7" s="94"/>
      <c r="C7" s="95">
        <v>53147.0</v>
      </c>
      <c r="D7" s="95">
        <v>0.0</v>
      </c>
      <c r="E7" s="97">
        <f t="shared" si="1"/>
        <v>0</v>
      </c>
      <c r="F7" s="94"/>
    </row>
    <row r="8" ht="12.75" customHeight="1">
      <c r="A8" s="93" t="s">
        <v>127</v>
      </c>
      <c r="B8" s="94"/>
      <c r="C8" s="95">
        <v>44448.0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26788.0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20057.0</v>
      </c>
      <c r="D10" s="95">
        <v>0.0</v>
      </c>
      <c r="E10" s="97">
        <f t="shared" si="1"/>
        <v>0</v>
      </c>
      <c r="F10" s="94"/>
    </row>
    <row r="11" ht="12.75" customHeight="1">
      <c r="A11" s="93" t="s">
        <v>130</v>
      </c>
      <c r="B11" s="94"/>
      <c r="C11" s="95">
        <v>32697.0</v>
      </c>
      <c r="D11" s="95">
        <v>0.0</v>
      </c>
      <c r="E11" s="97">
        <f t="shared" si="1"/>
        <v>0</v>
      </c>
      <c r="F11" s="94"/>
    </row>
    <row r="12" ht="12.75" customHeight="1">
      <c r="A12" s="93" t="s">
        <v>131</v>
      </c>
      <c r="B12" s="94"/>
      <c r="C12" s="95">
        <v>23381.0</v>
      </c>
      <c r="D12" s="95">
        <v>0.0</v>
      </c>
      <c r="E12" s="97">
        <f t="shared" si="1"/>
        <v>0</v>
      </c>
      <c r="F12" s="94"/>
    </row>
    <row r="13" ht="12.75" customHeight="1">
      <c r="A13" s="93" t="s">
        <v>132</v>
      </c>
      <c r="B13" s="94"/>
      <c r="C13" s="95">
        <v>11186.0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13450.0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137333.0</v>
      </c>
      <c r="D15" s="95">
        <v>10868.0</v>
      </c>
      <c r="E15" s="97">
        <f t="shared" si="1"/>
        <v>0.07913611441</v>
      </c>
      <c r="F15" s="94"/>
    </row>
    <row r="16" ht="12.75" customHeight="1">
      <c r="A16" s="93" t="s">
        <v>135</v>
      </c>
      <c r="B16" s="94"/>
      <c r="C16" s="95">
        <v>138948.0</v>
      </c>
      <c r="D16" s="95">
        <v>22.0</v>
      </c>
      <c r="E16" s="97">
        <f t="shared" si="1"/>
        <v>0.0001583326136</v>
      </c>
      <c r="F16" s="94"/>
    </row>
    <row r="17" ht="12.75" customHeight="1">
      <c r="A17" s="93" t="s">
        <v>136</v>
      </c>
      <c r="B17" s="94"/>
      <c r="C17" s="95">
        <v>34404.0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137</v>
      </c>
      <c r="B18" s="94"/>
      <c r="C18" s="95">
        <v>37209.0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23824.0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67602.0</v>
      </c>
      <c r="D20" s="95">
        <v>59.0</v>
      </c>
      <c r="E20" s="97">
        <f t="shared" si="1"/>
        <v>0.0008727552439</v>
      </c>
      <c r="F20" s="94"/>
    </row>
    <row r="21" ht="12.75" customHeight="1">
      <c r="A21" s="93" t="s">
        <v>140</v>
      </c>
      <c r="B21" s="94"/>
      <c r="C21" s="95">
        <v>13694.0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16069.0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6868.0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57412.0</v>
      </c>
      <c r="D24" s="95">
        <v>0.0</v>
      </c>
      <c r="E24" s="97">
        <f t="shared" si="1"/>
        <v>0</v>
      </c>
      <c r="F24" s="94"/>
    </row>
    <row r="25" ht="12.75" customHeight="1">
      <c r="A25" s="93" t="s">
        <v>144</v>
      </c>
      <c r="B25" s="94"/>
      <c r="C25" s="95">
        <v>44027.0</v>
      </c>
      <c r="D25" s="95">
        <v>0.0</v>
      </c>
      <c r="E25" s="97">
        <f t="shared" si="1"/>
        <v>0</v>
      </c>
      <c r="F25" s="94"/>
    </row>
    <row r="26" ht="12.75" customHeight="1">
      <c r="A26" s="93" t="s">
        <v>145</v>
      </c>
      <c r="B26" s="94"/>
      <c r="C26" s="95">
        <v>38154.0</v>
      </c>
      <c r="D26" s="95">
        <v>0.0</v>
      </c>
      <c r="E26" s="97">
        <f t="shared" si="1"/>
        <v>0</v>
      </c>
      <c r="F26" s="94"/>
    </row>
    <row r="27" ht="12.75" customHeight="1">
      <c r="A27" s="93" t="s">
        <v>146</v>
      </c>
      <c r="B27" s="94"/>
      <c r="C27" s="95">
        <v>30444.0</v>
      </c>
      <c r="D27" s="95">
        <v>0.0</v>
      </c>
      <c r="E27" s="97">
        <f t="shared" si="1"/>
        <v>0</v>
      </c>
      <c r="F27" s="94"/>
    </row>
    <row r="28" ht="12.75" customHeight="1">
      <c r="A28" s="93" t="s">
        <v>147</v>
      </c>
      <c r="B28" s="94"/>
      <c r="C28" s="95">
        <v>39054.0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19750.0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16118.0</v>
      </c>
      <c r="D30" s="95">
        <v>0.0</v>
      </c>
      <c r="E30" s="97">
        <f t="shared" si="1"/>
        <v>0</v>
      </c>
      <c r="F30" s="94"/>
    </row>
    <row r="31" ht="12.75" customHeight="1">
      <c r="A31" s="93" t="s">
        <v>150</v>
      </c>
      <c r="B31" s="94"/>
      <c r="C31" s="95">
        <v>80251.0</v>
      </c>
      <c r="D31" s="95">
        <v>1016.0</v>
      </c>
      <c r="E31" s="97">
        <f t="shared" si="1"/>
        <v>0.01266027838</v>
      </c>
      <c r="F31" s="94"/>
    </row>
    <row r="32" ht="12.75" customHeight="1">
      <c r="A32" s="93" t="s">
        <v>151</v>
      </c>
      <c r="B32" s="94"/>
      <c r="C32" s="95">
        <v>34010.0</v>
      </c>
      <c r="D32" s="95">
        <v>0.0</v>
      </c>
      <c r="E32" s="97">
        <f t="shared" si="1"/>
        <v>0</v>
      </c>
      <c r="F32" s="94"/>
    </row>
    <row r="33" ht="12.75" customHeight="1">
      <c r="A33" s="93" t="s">
        <v>152</v>
      </c>
      <c r="B33" s="94"/>
      <c r="C33" s="95">
        <v>43555.0</v>
      </c>
      <c r="D33" s="95">
        <v>885.0</v>
      </c>
      <c r="E33" s="97">
        <f t="shared" si="1"/>
        <v>0.02031913672</v>
      </c>
      <c r="F33" s="94"/>
    </row>
    <row r="34" ht="12.75" customHeight="1">
      <c r="A34" s="93" t="s">
        <v>153</v>
      </c>
      <c r="B34" s="94"/>
      <c r="C34" s="95">
        <v>86308.0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