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egendo\Downloads\drive-download-20250617T170843Z-1-001\"/>
    </mc:Choice>
  </mc:AlternateContent>
  <xr:revisionPtr revIDLastSave="0" documentId="13_ncr:1_{F22829DB-FC03-4914-A021-948E896A1DDF}" xr6:coauthVersionLast="47" xr6:coauthVersionMax="47" xr10:uidLastSave="{00000000-0000-0000-0000-000000000000}"/>
  <bookViews>
    <workbookView xWindow="-120" yWindow="-120" windowWidth="29040" windowHeight="17325" xr2:uid="{00000000-000D-0000-FFFF-FFFF00000000}"/>
  </bookViews>
  <sheets>
    <sheet name="TxOut_APT" sheetId="1" r:id="rId1"/>
    <sheet name="Change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" i="1" l="1"/>
  <c r="E43" i="1"/>
  <c r="I42" i="1"/>
  <c r="E42" i="1"/>
  <c r="I41" i="1"/>
  <c r="E41" i="1"/>
  <c r="I40" i="1"/>
  <c r="E40" i="1"/>
  <c r="I39" i="1"/>
  <c r="E39" i="1"/>
  <c r="I38" i="1"/>
  <c r="E38" i="1"/>
  <c r="I37" i="1"/>
  <c r="E37" i="1"/>
  <c r="I36" i="1"/>
  <c r="E36" i="1"/>
  <c r="I35" i="1"/>
  <c r="E35" i="1"/>
  <c r="I34" i="1"/>
  <c r="E34" i="1"/>
  <c r="I33" i="1"/>
  <c r="E33" i="1"/>
  <c r="I32" i="1"/>
  <c r="E32" i="1"/>
  <c r="I31" i="1"/>
  <c r="E31" i="1"/>
  <c r="I30" i="1"/>
  <c r="E30" i="1"/>
  <c r="I29" i="1"/>
  <c r="E29" i="1"/>
  <c r="I28" i="1"/>
  <c r="E28" i="1"/>
  <c r="I26" i="1"/>
  <c r="E26" i="1"/>
  <c r="I25" i="1"/>
  <c r="E25" i="1"/>
  <c r="I24" i="1"/>
  <c r="E24" i="1"/>
  <c r="I23" i="1"/>
  <c r="E23" i="1"/>
  <c r="I22" i="1"/>
  <c r="E22" i="1"/>
  <c r="I21" i="1"/>
  <c r="E21" i="1"/>
  <c r="I20" i="1"/>
  <c r="E20" i="1"/>
  <c r="I19" i="1"/>
  <c r="E19" i="1"/>
  <c r="I18" i="1"/>
  <c r="E18" i="1"/>
  <c r="I16" i="1"/>
  <c r="E16" i="1"/>
  <c r="I15" i="1"/>
  <c r="E15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I7" i="1"/>
  <c r="E7" i="1"/>
  <c r="I6" i="1"/>
  <c r="E6" i="1"/>
  <c r="F1" i="1"/>
</calcChain>
</file>

<file path=xl/sharedStrings.xml><?xml version="1.0" encoding="utf-8"?>
<sst xmlns="http://schemas.openxmlformats.org/spreadsheetml/2006/main" count="163" uniqueCount="125">
  <si>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</si>
  <si>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</si>
  <si>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</si>
  <si>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</si>
  <si>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</si>
  <si>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</si>
  <si>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</si>
  <si>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</si>
  <si>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ADDITIONAL TIME</t>
  </si>
  <si>
    <t xml:space="preserve"> </t>
  </si>
  <si>
    <t xml:space="preserve">  </t>
  </si>
  <si>
    <t>Period: JAN-APR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</si>
  <si>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</si>
  <si>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</si>
  <si>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</si>
  <si>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</si>
  <si>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</si>
  <si>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</si>
  <si>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</si>
  <si>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Arrivals</t>
  </si>
  <si>
    <t>Avg. add. taxi-IN time [min/arr]</t>
  </si>
  <si>
    <t>Add. taxi-IN time [total]</t>
  </si>
  <si>
    <t>Avg. unimp. taxi-IN time [min/arr]</t>
  </si>
  <si>
    <t>Brussels (EBBR)</t>
  </si>
  <si>
    <t>EBBR</t>
  </si>
  <si>
    <t>Belgium</t>
  </si>
  <si>
    <t>Berlin -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</si>
  <si>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</si>
  <si>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</si>
  <si>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</si>
  <si>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</si>
  <si>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</si>
  <si>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</si>
  <si>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</si>
  <si>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</si>
  <si>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</si>
  <si>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</si>
  <si>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</si>
  <si>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</si>
  <si>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Helsinki - Vantaa (EFHK)</t>
  </si>
  <si>
    <t>EFHK</t>
  </si>
  <si>
    <t>Finland</t>
  </si>
  <si>
    <t>Amsterdam - Schiphol (EHAM)</t>
  </si>
  <si>
    <t>EHAM</t>
  </si>
  <si>
    <t>Netherlands</t>
  </si>
  <si>
    <t>Dublin (EIDW)</t>
  </si>
  <si>
    <t>EIDW</t>
  </si>
  <si>
    <t>Ireland</t>
  </si>
  <si>
    <t>Copenhagen - Kastrup (EKCH)</t>
  </si>
  <si>
    <t>EKCH</t>
  </si>
  <si>
    <t>Denmark</t>
  </si>
  <si>
    <t>Bergen (ENBR)</t>
  </si>
  <si>
    <t>ENBR</t>
  </si>
  <si>
    <t>Norway</t>
  </si>
  <si>
    <t>N/A</t>
  </si>
  <si>
    <t>Oslo - Gardermoen (ENGM)</t>
  </si>
  <si>
    <t>ENGM</t>
  </si>
  <si>
    <t>Warszawa - Chopina (EPWA)</t>
  </si>
  <si>
    <t>EPWA</t>
  </si>
  <si>
    <t>Poland</t>
  </si>
  <si>
    <t>Stockholm -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</si>
  <si>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</si>
  <si>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</si>
  <si>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</si>
  <si>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</si>
  <si>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</si>
  <si>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</si>
  <si>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</si>
  <si>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</si>
  <si>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</si>
  <si>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 - Barajas (LEMD)</t>
  </si>
  <si>
    <t>LEMD</t>
  </si>
  <si>
    <t>Málaga (LEMG)</t>
  </si>
  <si>
    <t>LEMG</t>
  </si>
  <si>
    <t>Palma de Mallorca (LEPA)</t>
  </si>
  <si>
    <t>LEPA</t>
  </si>
  <si>
    <t>Marseille-Provence (LFML)</t>
  </si>
  <si>
    <t>LFML</t>
  </si>
  <si>
    <t>France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</si>
  <si>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</si>
  <si>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</si>
  <si>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</si>
  <si>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</si>
  <si>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</si>
  <si>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</si>
  <si>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</si>
  <si>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</si>
  <si>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</si>
  <si>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 - Ferihegy (LHBP)</t>
  </si>
  <si>
    <t>LHBP</t>
  </si>
  <si>
    <t>Hungary</t>
  </si>
  <si>
    <t>Milan - Malpensa (LIMC)</t>
  </si>
  <si>
    <t>LIMC</t>
  </si>
  <si>
    <t>Italy</t>
  </si>
  <si>
    <t>Bergamo (LIME)</t>
  </si>
  <si>
    <t>LIME</t>
  </si>
  <si>
    <t>Milan - Linate (LIML)</t>
  </si>
  <si>
    <t>LIML</t>
  </si>
  <si>
    <t>Rome - 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</si>
  <si>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</si>
  <si>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</si>
  <si>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</si>
  <si>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</si>
  <si>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</si>
  <si>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</si>
  <si>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</si>
  <si>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</si>
  <si>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</si>
  <si>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</si>
  <si>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</si>
  <si>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</si>
  <si>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 -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</si>
  <si>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</si>
  <si>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</si>
  <si>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</si>
  <si>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</si>
  <si>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</si>
  <si>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</si>
  <si>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</si>
  <si>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</si>
  <si>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</si>
  <si>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</si>
  <si>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</si>
  <si>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EDDS</t>
  </si>
  <si>
    <t>Stuttgart airport data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</si>
</sst>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 &quot;mmm&quot; &quot;yyyy"/>
    <numFmt numFmtId="165" formatCode="m/d/yyyy"/>
    <numFmt numFmtId="166" formatCode="d\ mmm\ yyyy"/>
    <numFmt numFmtId="167" formatCode="dd\-mm\-yyyy"/>
  </numFmts>
  <fonts count="14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b/>
      <sz val="9"/>
      <color rgb="FF980000"/>
      <name val="Calibri"/>
    </font>
    <font>
      <sz val="9"/>
      <color rgb="FF000000"/>
      <name val="Calibri"/>
    </font>
    <font>
      <sz val="9"/>
      <color rgb="FFFF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name val="Calibri"/>
    </font>
    <font>
      <sz val="9"/>
      <color rgb="FFF3F3F3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/>
    <xf numFmtId="164" fontId="2" fillId="2" borderId="0" xfId="0" applyNumberFormat="1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1" fillId="2" borderId="1" xfId="0" applyFont="1" applyFill="1" applyBorder="1"/>
    <xf numFmtId="166" fontId="4" fillId="0" borderId="2" xfId="0" applyNumberFormat="1" applyFont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0" borderId="0" xfId="0" applyFont="1"/>
    <xf numFmtId="0" fontId="12" fillId="4" borderId="3" xfId="0" applyFont="1" applyFill="1" applyBorder="1"/>
    <xf numFmtId="0" fontId="12" fillId="4" borderId="4" xfId="0" applyFont="1" applyFill="1" applyBorder="1"/>
    <xf numFmtId="2" fontId="7" fillId="3" borderId="3" xfId="0" applyNumberFormat="1" applyFont="1" applyFill="1" applyBorder="1"/>
    <xf numFmtId="0" fontId="7" fillId="3" borderId="3" xfId="0" applyFont="1" applyFill="1" applyBorder="1"/>
    <xf numFmtId="3" fontId="11" fillId="5" borderId="3" xfId="0" applyNumberFormat="1" applyFont="1" applyFill="1" applyBorder="1" applyAlignment="1">
      <alignment horizontal="right"/>
    </xf>
    <xf numFmtId="4" fontId="7" fillId="5" borderId="3" xfId="0" applyNumberFormat="1" applyFont="1" applyFill="1" applyBorder="1" applyAlignment="1">
      <alignment horizontal="right"/>
    </xf>
    <xf numFmtId="4" fontId="11" fillId="5" borderId="3" xfId="0" applyNumberFormat="1" applyFont="1" applyFill="1" applyBorder="1" applyAlignment="1">
      <alignment horizontal="right"/>
    </xf>
    <xf numFmtId="3" fontId="11" fillId="6" borderId="3" xfId="0" applyNumberFormat="1" applyFont="1" applyFill="1" applyBorder="1" applyAlignment="1">
      <alignment horizontal="right"/>
    </xf>
    <xf numFmtId="4" fontId="7" fillId="6" borderId="3" xfId="0" applyNumberFormat="1" applyFont="1" applyFill="1" applyBorder="1" applyAlignment="1">
      <alignment horizontal="right"/>
    </xf>
    <xf numFmtId="4" fontId="11" fillId="6" borderId="3" xfId="0" applyNumberFormat="1" applyFont="1" applyFill="1" applyBorder="1" applyAlignment="1">
      <alignment horizontal="right"/>
    </xf>
    <xf numFmtId="0" fontId="7" fillId="3" borderId="0" xfId="0" applyFont="1" applyFill="1"/>
    <xf numFmtId="3" fontId="11" fillId="5" borderId="3" xfId="0" applyNumberFormat="1" applyFont="1" applyFill="1" applyBorder="1"/>
    <xf numFmtId="4" fontId="11" fillId="5" borderId="3" xfId="0" applyNumberFormat="1" applyFont="1" applyFill="1" applyBorder="1"/>
    <xf numFmtId="3" fontId="11" fillId="6" borderId="3" xfId="0" applyNumberFormat="1" applyFont="1" applyFill="1" applyBorder="1"/>
    <xf numFmtId="4" fontId="11" fillId="6" borderId="3" xfId="0" applyNumberFormat="1" applyFont="1" applyFill="1" applyBorder="1"/>
    <xf numFmtId="4" fontId="7" fillId="5" borderId="3" xfId="0" applyNumberFormat="1" applyFont="1" applyFill="1" applyBorder="1"/>
    <xf numFmtId="0" fontId="12" fillId="4" borderId="0" xfId="0" applyFont="1" applyFill="1"/>
    <xf numFmtId="0" fontId="12" fillId="4" borderId="0" xfId="0" applyFont="1" applyFill="1" applyAlignment="1">
      <alignment horizontal="center"/>
    </xf>
    <xf numFmtId="167" fontId="13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164" fontId="13" fillId="3" borderId="0" xfId="0" applyNumberFormat="1" applyFont="1" applyFill="1" applyAlignment="1">
      <alignment horizontal="center"/>
    </xf>
    <xf numFmtId="17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7"/>
  <sheetViews>
    <sheetView tabSelected="1" workbookViewId="0">
      <pane ySplit="5" topLeftCell="A6" activePane="bottomLeft" state="frozen"/>
      <selection pane="bottomLeft" activeCell="M6" sqref="M6"/>
    </sheetView>
  </sheetViews>
  <sheetFormatPr defaultColWidth="15.140625" defaultRowHeight="15" customHeight="1" x14ac:dyDescent="0.2"/>
  <cols>
    <col min="1" max="1" width="21.85546875" customWidth="1"/>
    <col min="2" max="2" width="10.5703125" customWidth="1"/>
    <col min="3" max="3" width="11.140625" customWidth="1"/>
    <col min="4" max="4" width="11.28515625" customWidth="1"/>
    <col min="5" max="5" width="22.5703125" customWidth="1"/>
    <col min="6" max="6" width="17.7109375" customWidth="1"/>
    <col min="7" max="7" width="24.85546875" customWidth="1"/>
    <col min="8" max="8" width="8.85546875" customWidth="1"/>
    <col min="9" max="9" width="21.140625" customWidth="1"/>
    <col min="10" max="10" width="16.7109375" customWidth="1"/>
    <col min="11" max="11" width="24.85546875" customWidth="1"/>
  </cols>
  <sheetData>
    <row r="1" spans="1:12" ht="12.75" customHeight="1" x14ac:dyDescent="0.2">
      <c r="A1" s="1" t="s">
        <v>0</v>
      </c>
      <c r="B1" s="2" t="s">
        <v>1</v>
      </c>
      <c r="C1" s="1" t="s">
        <v>2</v>
      </c>
      <c r="D1" s="3">
        <v>45658</v>
      </c>
      <c r="E1" s="1" t="s">
        <v>3</v>
      </c>
      <c r="F1" s="4" t="str">
        <f>HYPERLINK("https://www.eurocontrol.int/prudata/dashboard/metadata/additional-taxi-out-time/","Taxi out additional time")</f>
        <v>Taxi out additional time</v>
      </c>
      <c r="G1" s="5"/>
      <c r="H1" s="5"/>
      <c r="I1" s="5"/>
      <c r="J1" s="5"/>
      <c r="K1" s="5"/>
    </row>
    <row r="2" spans="1:12" ht="12.75" customHeight="1" x14ac:dyDescent="0.2">
      <c r="A2" s="6" t="s">
        <v>4</v>
      </c>
      <c r="B2" s="7">
        <v>45825</v>
      </c>
      <c r="C2" s="6" t="s">
        <v>5</v>
      </c>
      <c r="D2" s="8">
        <v>45777</v>
      </c>
      <c r="E2" s="6" t="s">
        <v>6</v>
      </c>
      <c r="F2" s="9" t="s">
        <v>7</v>
      </c>
      <c r="G2" s="10"/>
      <c r="H2" s="5"/>
      <c r="I2" s="5"/>
      <c r="J2" s="5"/>
      <c r="K2" s="5"/>
      <c r="L2" t="s">
        <v>9</v>
      </c>
    </row>
    <row r="3" spans="1:12" ht="12.75" customHeight="1" x14ac:dyDescent="0.2">
      <c r="A3" s="11" t="s">
        <v>8</v>
      </c>
      <c r="B3" s="12"/>
      <c r="C3" s="12"/>
      <c r="D3" s="12"/>
      <c r="E3" s="12" t="s">
        <v>9</v>
      </c>
      <c r="F3" s="12" t="s">
        <v>10</v>
      </c>
      <c r="G3" s="13" t="s">
        <v>10</v>
      </c>
      <c r="H3" s="13"/>
      <c r="I3" s="13"/>
      <c r="J3" s="13"/>
      <c r="K3" s="13"/>
    </row>
    <row r="4" spans="1:12" ht="12.75" customHeight="1" x14ac:dyDescent="0.2">
      <c r="A4" s="14" t="s">
        <v>11</v>
      </c>
      <c r="B4" s="15"/>
      <c r="C4" s="15"/>
      <c r="D4" s="16"/>
      <c r="E4" s="16" t="s">
        <v>9</v>
      </c>
      <c r="F4" s="17"/>
      <c r="G4" s="17" t="s">
        <v>10</v>
      </c>
      <c r="H4" s="17"/>
      <c r="I4" s="17"/>
      <c r="J4" s="17"/>
      <c r="K4" s="17"/>
    </row>
    <row r="5" spans="1:12" ht="12.75" customHeight="1" x14ac:dyDescent="0.2">
      <c r="A5" s="18" t="s">
        <v>12</v>
      </c>
      <c r="B5" s="19" t="s">
        <v>13</v>
      </c>
      <c r="C5" s="19" t="s">
        <v>14</v>
      </c>
      <c r="D5" s="19" t="s">
        <v>15</v>
      </c>
      <c r="E5" s="19" t="s">
        <v>16</v>
      </c>
      <c r="F5" s="19" t="s">
        <v>17</v>
      </c>
      <c r="G5" s="19" t="s">
        <v>18</v>
      </c>
      <c r="H5" s="19" t="s">
        <v>19</v>
      </c>
      <c r="I5" s="19" t="s">
        <v>20</v>
      </c>
      <c r="J5" s="19" t="s">
        <v>21</v>
      </c>
      <c r="K5" s="19" t="s">
        <v>22</v>
      </c>
    </row>
    <row r="6" spans="1:12" ht="12.75" customHeight="1" x14ac:dyDescent="0.2">
      <c r="A6" s="20" t="s">
        <v>23</v>
      </c>
      <c r="B6" s="20" t="s">
        <v>24</v>
      </c>
      <c r="C6" s="21" t="s">
        <v>25</v>
      </c>
      <c r="D6" s="22">
        <v>27292</v>
      </c>
      <c r="E6" s="23">
        <f t="shared" ref="E6:E16" si="0">F6/D6</f>
        <v>2.8633592261468563</v>
      </c>
      <c r="F6" s="22">
        <v>78146.8</v>
      </c>
      <c r="G6" s="24">
        <v>8.65</v>
      </c>
      <c r="H6" s="25">
        <v>27225</v>
      </c>
      <c r="I6" s="26">
        <f t="shared" ref="I6:I16" si="1">J6/H6</f>
        <v>1.280062442607897</v>
      </c>
      <c r="J6" s="25">
        <v>34849.699999999997</v>
      </c>
      <c r="K6" s="27">
        <v>4.0599999999999996</v>
      </c>
    </row>
    <row r="7" spans="1:12" ht="12.75" customHeight="1" x14ac:dyDescent="0.2">
      <c r="A7" s="20" t="s">
        <v>26</v>
      </c>
      <c r="B7" s="20" t="s">
        <v>27</v>
      </c>
      <c r="C7" s="28" t="s">
        <v>28</v>
      </c>
      <c r="D7" s="22">
        <v>25607</v>
      </c>
      <c r="E7" s="23">
        <f t="shared" si="0"/>
        <v>2.5087569152965985</v>
      </c>
      <c r="F7" s="22">
        <v>64241.73833</v>
      </c>
      <c r="G7" s="24">
        <v>8.08</v>
      </c>
      <c r="H7" s="25">
        <v>27124</v>
      </c>
      <c r="I7" s="26">
        <f t="shared" si="1"/>
        <v>1.2490419923315146</v>
      </c>
      <c r="J7" s="25">
        <v>33879.014999999999</v>
      </c>
      <c r="K7" s="27">
        <v>4.05</v>
      </c>
    </row>
    <row r="8" spans="1:12" ht="12.75" customHeight="1" x14ac:dyDescent="0.2">
      <c r="A8" s="20" t="s">
        <v>29</v>
      </c>
      <c r="B8" s="20" t="s">
        <v>30</v>
      </c>
      <c r="C8" s="21" t="s">
        <v>28</v>
      </c>
      <c r="D8" s="22">
        <v>64397</v>
      </c>
      <c r="E8" s="23">
        <f t="shared" si="0"/>
        <v>3.1849827119275744</v>
      </c>
      <c r="F8" s="22">
        <v>205103.33170000001</v>
      </c>
      <c r="G8" s="24">
        <v>10.65</v>
      </c>
      <c r="H8" s="25">
        <v>64223</v>
      </c>
      <c r="I8" s="26">
        <f t="shared" si="1"/>
        <v>2.1669543107609419</v>
      </c>
      <c r="J8" s="25">
        <v>139168.30669999999</v>
      </c>
      <c r="K8" s="27">
        <v>7.12</v>
      </c>
    </row>
    <row r="9" spans="1:12" ht="12.75" customHeight="1" x14ac:dyDescent="0.2">
      <c r="A9" s="20" t="s">
        <v>31</v>
      </c>
      <c r="B9" s="20" t="s">
        <v>32</v>
      </c>
      <c r="C9" s="21" t="s">
        <v>28</v>
      </c>
      <c r="D9" s="22">
        <v>16851</v>
      </c>
      <c r="E9" s="23">
        <f t="shared" si="0"/>
        <v>2.5188739540680078</v>
      </c>
      <c r="F9" s="22">
        <v>42445.544999999998</v>
      </c>
      <c r="G9" s="23">
        <v>6.67</v>
      </c>
      <c r="H9" s="25">
        <v>16727</v>
      </c>
      <c r="I9" s="26">
        <f t="shared" si="1"/>
        <v>1.1872850283972023</v>
      </c>
      <c r="J9" s="25">
        <v>19859.716670000002</v>
      </c>
      <c r="K9" s="27">
        <v>3.61</v>
      </c>
    </row>
    <row r="10" spans="1:12" ht="12.75" customHeight="1" x14ac:dyDescent="0.2">
      <c r="A10" s="20" t="s">
        <v>33</v>
      </c>
      <c r="B10" s="20" t="s">
        <v>34</v>
      </c>
      <c r="C10" s="21" t="s">
        <v>28</v>
      </c>
      <c r="D10" s="22">
        <v>13599</v>
      </c>
      <c r="E10" s="23">
        <f t="shared" si="0"/>
        <v>2.4666604162070738</v>
      </c>
      <c r="F10" s="22">
        <v>33544.114999999998</v>
      </c>
      <c r="G10" s="24">
        <v>9.19</v>
      </c>
      <c r="H10" s="25">
        <v>13482</v>
      </c>
      <c r="I10" s="26">
        <f t="shared" si="1"/>
        <v>1.4477848242100579</v>
      </c>
      <c r="J10" s="25">
        <v>19519.035</v>
      </c>
      <c r="K10" s="27">
        <v>4.7699999999999996</v>
      </c>
    </row>
    <row r="11" spans="1:12" ht="12.75" customHeight="1" x14ac:dyDescent="0.2">
      <c r="A11" s="20" t="s">
        <v>35</v>
      </c>
      <c r="B11" s="20" t="s">
        <v>36</v>
      </c>
      <c r="C11" s="21" t="s">
        <v>28</v>
      </c>
      <c r="D11" s="22">
        <v>19285</v>
      </c>
      <c r="E11" s="23">
        <f t="shared" si="0"/>
        <v>2.5763875203526054</v>
      </c>
      <c r="F11" s="22">
        <v>49685.633329999997</v>
      </c>
      <c r="G11" s="24">
        <v>8.66</v>
      </c>
      <c r="H11" s="25">
        <v>19401</v>
      </c>
      <c r="I11" s="26">
        <f t="shared" si="1"/>
        <v>0.9715923576104325</v>
      </c>
      <c r="J11" s="25">
        <v>18849.86333</v>
      </c>
      <c r="K11" s="27">
        <v>3.55</v>
      </c>
    </row>
    <row r="12" spans="1:12" ht="12.75" customHeight="1" x14ac:dyDescent="0.2">
      <c r="A12" s="20" t="s">
        <v>37</v>
      </c>
      <c r="B12" s="20" t="s">
        <v>38</v>
      </c>
      <c r="C12" s="21" t="s">
        <v>28</v>
      </c>
      <c r="D12" s="22">
        <v>42581</v>
      </c>
      <c r="E12" s="23">
        <f t="shared" si="0"/>
        <v>2.6888776684436722</v>
      </c>
      <c r="F12" s="22">
        <v>114495.1</v>
      </c>
      <c r="G12" s="24">
        <v>9.59</v>
      </c>
      <c r="H12" s="25">
        <v>47523</v>
      </c>
      <c r="I12" s="26">
        <f t="shared" si="1"/>
        <v>1.4658565326263071</v>
      </c>
      <c r="J12" s="25">
        <v>69661.899999999994</v>
      </c>
      <c r="K12" s="27">
        <v>4.28</v>
      </c>
    </row>
    <row r="13" spans="1:12" ht="12.75" customHeight="1" x14ac:dyDescent="0.2">
      <c r="A13" s="20" t="s">
        <v>39</v>
      </c>
      <c r="B13" s="20" t="s">
        <v>40</v>
      </c>
      <c r="C13" s="21" t="s">
        <v>41</v>
      </c>
      <c r="D13" s="22">
        <v>22999</v>
      </c>
      <c r="E13" s="23">
        <f t="shared" si="0"/>
        <v>4.3608682247054222</v>
      </c>
      <c r="F13" s="22">
        <v>100295.60830000001</v>
      </c>
      <c r="G13" s="24">
        <v>6.05</v>
      </c>
      <c r="H13" s="25">
        <v>21943</v>
      </c>
      <c r="I13" s="26">
        <f t="shared" si="1"/>
        <v>1.2335071170760608</v>
      </c>
      <c r="J13" s="25">
        <v>27066.846669999999</v>
      </c>
      <c r="K13" s="27">
        <v>4.37</v>
      </c>
    </row>
    <row r="14" spans="1:12" ht="12.75" customHeight="1" x14ac:dyDescent="0.2">
      <c r="A14" s="20" t="s">
        <v>42</v>
      </c>
      <c r="B14" s="20" t="s">
        <v>43</v>
      </c>
      <c r="C14" s="21" t="s">
        <v>44</v>
      </c>
      <c r="D14" s="22">
        <v>70661</v>
      </c>
      <c r="E14" s="23">
        <f t="shared" si="0"/>
        <v>3.638426171438276</v>
      </c>
      <c r="F14" s="22">
        <v>257094.83170000001</v>
      </c>
      <c r="G14" s="24">
        <v>10.15</v>
      </c>
      <c r="H14" s="25">
        <v>70517</v>
      </c>
      <c r="I14" s="26">
        <f t="shared" si="1"/>
        <v>1.8491148474835857</v>
      </c>
      <c r="J14" s="25">
        <v>130394.03170000001</v>
      </c>
      <c r="K14" s="27">
        <v>6.4</v>
      </c>
    </row>
    <row r="15" spans="1:12" ht="12.75" customHeight="1" x14ac:dyDescent="0.2">
      <c r="A15" s="21" t="s">
        <v>45</v>
      </c>
      <c r="B15" s="21" t="s">
        <v>46</v>
      </c>
      <c r="C15" s="21" t="s">
        <v>47</v>
      </c>
      <c r="D15" s="22">
        <v>34423</v>
      </c>
      <c r="E15" s="23">
        <f t="shared" si="0"/>
        <v>3.4244146355634313</v>
      </c>
      <c r="F15" s="22">
        <v>117878.625</v>
      </c>
      <c r="G15" s="24">
        <v>10.36</v>
      </c>
      <c r="H15" s="25">
        <v>33616</v>
      </c>
      <c r="I15" s="26">
        <f t="shared" si="1"/>
        <v>1.7072472432770109</v>
      </c>
      <c r="J15" s="25">
        <v>57390.823329999999</v>
      </c>
      <c r="K15" s="27">
        <v>4.8899999999999997</v>
      </c>
    </row>
    <row r="16" spans="1:12" ht="12.75" customHeight="1" x14ac:dyDescent="0.2">
      <c r="A16" s="20" t="s">
        <v>48</v>
      </c>
      <c r="B16" s="20" t="s">
        <v>49</v>
      </c>
      <c r="C16" s="21" t="s">
        <v>50</v>
      </c>
      <c r="D16" s="22">
        <v>32990</v>
      </c>
      <c r="E16" s="23">
        <f t="shared" si="0"/>
        <v>2.924207032434071</v>
      </c>
      <c r="F16" s="22">
        <v>96469.59</v>
      </c>
      <c r="G16" s="23">
        <v>9.0299999999999994</v>
      </c>
      <c r="H16" s="25">
        <v>34927</v>
      </c>
      <c r="I16" s="26">
        <f t="shared" si="1"/>
        <v>1.4285718306754087</v>
      </c>
      <c r="J16" s="25">
        <v>49895.728329999998</v>
      </c>
      <c r="K16" s="27">
        <v>4.33</v>
      </c>
    </row>
    <row r="17" spans="1:11" ht="12.75" customHeight="1" x14ac:dyDescent="0.2">
      <c r="A17" s="20" t="s">
        <v>51</v>
      </c>
      <c r="B17" s="20" t="s">
        <v>52</v>
      </c>
      <c r="C17" s="21" t="s">
        <v>53</v>
      </c>
      <c r="D17" s="24" t="s">
        <v>54</v>
      </c>
      <c r="E17" s="24" t="s">
        <v>54</v>
      </c>
      <c r="F17" s="24" t="s">
        <v>54</v>
      </c>
      <c r="G17" s="24" t="s">
        <v>54</v>
      </c>
      <c r="H17" s="27" t="s">
        <v>54</v>
      </c>
      <c r="I17" s="27" t="s">
        <v>54</v>
      </c>
      <c r="J17" s="27" t="s">
        <v>54</v>
      </c>
      <c r="K17" s="27" t="s">
        <v>54</v>
      </c>
    </row>
    <row r="18" spans="1:11" ht="12.75" customHeight="1" x14ac:dyDescent="0.2">
      <c r="A18" s="20" t="s">
        <v>55</v>
      </c>
      <c r="B18" s="20" t="s">
        <v>56</v>
      </c>
      <c r="C18" s="21" t="s">
        <v>53</v>
      </c>
      <c r="D18" s="22">
        <v>31237</v>
      </c>
      <c r="E18" s="23">
        <f t="shared" ref="E18:E26" si="2">F18/D18</f>
        <v>5.6283926113263121</v>
      </c>
      <c r="F18" s="22">
        <v>175814.1</v>
      </c>
      <c r="G18" s="24">
        <v>8.27</v>
      </c>
      <c r="H18" s="25">
        <v>31545</v>
      </c>
      <c r="I18" s="26">
        <f t="shared" ref="I18:I26" si="3">J18/H18</f>
        <v>1.0334220954192423</v>
      </c>
      <c r="J18" s="25">
        <v>32599.3</v>
      </c>
      <c r="K18" s="27">
        <v>2.99</v>
      </c>
    </row>
    <row r="19" spans="1:11" ht="12.75" customHeight="1" x14ac:dyDescent="0.2">
      <c r="A19" s="20" t="s">
        <v>57</v>
      </c>
      <c r="B19" s="20" t="s">
        <v>58</v>
      </c>
      <c r="C19" s="21" t="s">
        <v>59</v>
      </c>
      <c r="D19" s="22">
        <v>24654</v>
      </c>
      <c r="E19" s="23">
        <f t="shared" si="2"/>
        <v>2.8353647144479597</v>
      </c>
      <c r="F19" s="22">
        <v>69903.08167</v>
      </c>
      <c r="G19" s="24">
        <v>7.13</v>
      </c>
      <c r="H19" s="25">
        <v>25893</v>
      </c>
      <c r="I19" s="26">
        <f t="shared" si="3"/>
        <v>1.2661814003784806</v>
      </c>
      <c r="J19" s="25">
        <v>32785.235000000001</v>
      </c>
      <c r="K19" s="27">
        <v>2.96</v>
      </c>
    </row>
    <row r="20" spans="1:11" ht="12.75" customHeight="1" x14ac:dyDescent="0.2">
      <c r="A20" s="20" t="s">
        <v>60</v>
      </c>
      <c r="B20" s="20" t="s">
        <v>61</v>
      </c>
      <c r="C20" s="21" t="s">
        <v>62</v>
      </c>
      <c r="D20" s="22">
        <v>27742</v>
      </c>
      <c r="E20" s="23">
        <f t="shared" si="2"/>
        <v>2.5262165669382166</v>
      </c>
      <c r="F20" s="22">
        <v>70082.3</v>
      </c>
      <c r="G20" s="24">
        <v>7.8</v>
      </c>
      <c r="H20" s="25">
        <v>27971</v>
      </c>
      <c r="I20" s="26">
        <f t="shared" si="3"/>
        <v>1.1075971541954166</v>
      </c>
      <c r="J20" s="25">
        <v>30980.6</v>
      </c>
      <c r="K20" s="27">
        <v>4.45</v>
      </c>
    </row>
    <row r="21" spans="1:11" ht="12.75" customHeight="1" x14ac:dyDescent="0.2">
      <c r="A21" s="20" t="s">
        <v>63</v>
      </c>
      <c r="B21" s="20" t="s">
        <v>64</v>
      </c>
      <c r="C21" s="21" t="s">
        <v>65</v>
      </c>
      <c r="D21" s="22">
        <v>21643</v>
      </c>
      <c r="E21" s="23">
        <f t="shared" si="2"/>
        <v>3.3094655699302318</v>
      </c>
      <c r="F21" s="22">
        <v>71626.763330000002</v>
      </c>
      <c r="G21" s="24">
        <v>7.56</v>
      </c>
      <c r="H21" s="25">
        <v>22403</v>
      </c>
      <c r="I21" s="26">
        <f t="shared" si="3"/>
        <v>1.2167425492121591</v>
      </c>
      <c r="J21" s="25">
        <v>27258.68333</v>
      </c>
      <c r="K21" s="27">
        <v>1.57</v>
      </c>
    </row>
    <row r="22" spans="1:11" ht="12.75" customHeight="1" x14ac:dyDescent="0.2">
      <c r="A22" s="20" t="s">
        <v>66</v>
      </c>
      <c r="B22" s="20" t="s">
        <v>67</v>
      </c>
      <c r="C22" s="21" t="s">
        <v>65</v>
      </c>
      <c r="D22" s="22">
        <v>16945</v>
      </c>
      <c r="E22" s="23">
        <f t="shared" si="2"/>
        <v>2.9624928692829742</v>
      </c>
      <c r="F22" s="22">
        <v>50199.44167</v>
      </c>
      <c r="G22" s="24">
        <v>7.81</v>
      </c>
      <c r="H22" s="25">
        <v>16880</v>
      </c>
      <c r="I22" s="26">
        <f t="shared" si="3"/>
        <v>1.1230231042654029</v>
      </c>
      <c r="J22" s="25">
        <v>18956.63</v>
      </c>
      <c r="K22" s="27">
        <v>2.76</v>
      </c>
    </row>
    <row r="23" spans="1:11" ht="12.75" customHeight="1" x14ac:dyDescent="0.2">
      <c r="A23" s="20" t="s">
        <v>68</v>
      </c>
      <c r="B23" s="20" t="s">
        <v>69</v>
      </c>
      <c r="C23" s="21" t="s">
        <v>65</v>
      </c>
      <c r="D23" s="22">
        <v>51908</v>
      </c>
      <c r="E23" s="23">
        <f t="shared" si="2"/>
        <v>3.4563472547584184</v>
      </c>
      <c r="F23" s="22">
        <v>179412.07329999999</v>
      </c>
      <c r="G23" s="23">
        <v>11.88</v>
      </c>
      <c r="H23" s="25">
        <v>49334</v>
      </c>
      <c r="I23" s="26">
        <f t="shared" si="3"/>
        <v>1.0404687436656261</v>
      </c>
      <c r="J23" s="25">
        <v>51330.485000000001</v>
      </c>
      <c r="K23" s="27">
        <v>2.77</v>
      </c>
    </row>
    <row r="24" spans="1:11" ht="12.75" customHeight="1" x14ac:dyDescent="0.2">
      <c r="A24" s="20" t="s">
        <v>70</v>
      </c>
      <c r="B24" s="20" t="s">
        <v>71</v>
      </c>
      <c r="C24" s="21" t="s">
        <v>65</v>
      </c>
      <c r="D24" s="22">
        <v>58096</v>
      </c>
      <c r="E24" s="23">
        <f t="shared" si="2"/>
        <v>3.4362021481685487</v>
      </c>
      <c r="F24" s="22">
        <v>199629.6</v>
      </c>
      <c r="G24" s="24">
        <v>13.12</v>
      </c>
      <c r="H24" s="25">
        <v>59015</v>
      </c>
      <c r="I24" s="26">
        <f t="shared" si="3"/>
        <v>2.1609800898076763</v>
      </c>
      <c r="J24" s="25">
        <v>127530.24000000001</v>
      </c>
      <c r="K24" s="27">
        <v>6.24</v>
      </c>
    </row>
    <row r="25" spans="1:11" ht="12.75" customHeight="1" x14ac:dyDescent="0.2">
      <c r="A25" s="20" t="s">
        <v>72</v>
      </c>
      <c r="B25" s="20" t="s">
        <v>73</v>
      </c>
      <c r="C25" s="21" t="s">
        <v>65</v>
      </c>
      <c r="D25" s="22">
        <v>23254</v>
      </c>
      <c r="E25" s="23">
        <f t="shared" si="2"/>
        <v>3.2178124193687103</v>
      </c>
      <c r="F25" s="22">
        <v>74827.009999999995</v>
      </c>
      <c r="G25" s="24">
        <v>8.99</v>
      </c>
      <c r="H25" s="25">
        <v>23273</v>
      </c>
      <c r="I25" s="26">
        <f t="shared" si="3"/>
        <v>1.4671714720921241</v>
      </c>
      <c r="J25" s="25">
        <v>34145.481670000001</v>
      </c>
      <c r="K25" s="27">
        <v>3.1</v>
      </c>
    </row>
    <row r="26" spans="1:11" ht="12.75" customHeight="1" x14ac:dyDescent="0.2">
      <c r="A26" s="20" t="s">
        <v>74</v>
      </c>
      <c r="B26" s="20" t="s">
        <v>75</v>
      </c>
      <c r="C26" s="21" t="s">
        <v>65</v>
      </c>
      <c r="D26" s="22">
        <v>24442</v>
      </c>
      <c r="E26" s="23">
        <f t="shared" si="2"/>
        <v>2.7599879306112429</v>
      </c>
      <c r="F26" s="22">
        <v>67459.625</v>
      </c>
      <c r="G26" s="24">
        <v>8.77</v>
      </c>
      <c r="H26" s="25">
        <v>24173</v>
      </c>
      <c r="I26" s="26">
        <f t="shared" si="3"/>
        <v>1.1037732871385431</v>
      </c>
      <c r="J26" s="25">
        <v>26681.51167</v>
      </c>
      <c r="K26" s="27">
        <v>2.65</v>
      </c>
    </row>
    <row r="27" spans="1:11" ht="12.75" customHeight="1" x14ac:dyDescent="0.2">
      <c r="A27" s="20" t="s">
        <v>76</v>
      </c>
      <c r="B27" s="20" t="s">
        <v>77</v>
      </c>
      <c r="C27" s="21" t="s">
        <v>78</v>
      </c>
      <c r="D27" s="24" t="s">
        <v>54</v>
      </c>
      <c r="E27" s="24" t="s">
        <v>54</v>
      </c>
      <c r="F27" s="24" t="s">
        <v>54</v>
      </c>
      <c r="G27" s="24" t="s">
        <v>54</v>
      </c>
      <c r="H27" s="27" t="s">
        <v>54</v>
      </c>
      <c r="I27" s="27" t="s">
        <v>54</v>
      </c>
      <c r="J27" s="27" t="s">
        <v>54</v>
      </c>
      <c r="K27" s="27" t="s">
        <v>54</v>
      </c>
    </row>
    <row r="28" spans="1:11" ht="12.75" customHeight="1" x14ac:dyDescent="0.2">
      <c r="A28" s="20" t="s">
        <v>79</v>
      </c>
      <c r="B28" s="20" t="s">
        <v>80</v>
      </c>
      <c r="C28" s="21" t="s">
        <v>78</v>
      </c>
      <c r="D28" s="22">
        <v>18729</v>
      </c>
      <c r="E28" s="23">
        <f t="shared" ref="E28:E43" si="4">F28/D28</f>
        <v>2.2479416946980617</v>
      </c>
      <c r="F28" s="22">
        <v>42101.7</v>
      </c>
      <c r="G28" s="24">
        <v>8.0299999999999994</v>
      </c>
      <c r="H28" s="25">
        <v>17354</v>
      </c>
      <c r="I28" s="26">
        <f t="shared" ref="I28:I43" si="5">J28/H28</f>
        <v>1.0854154661749451</v>
      </c>
      <c r="J28" s="25">
        <v>18836.3</v>
      </c>
      <c r="K28" s="27">
        <v>2.97</v>
      </c>
    </row>
    <row r="29" spans="1:11" ht="12.75" customHeight="1" x14ac:dyDescent="0.2">
      <c r="A29" s="20" t="s">
        <v>81</v>
      </c>
      <c r="B29" s="20" t="s">
        <v>82</v>
      </c>
      <c r="C29" s="21" t="s">
        <v>78</v>
      </c>
      <c r="D29" s="22">
        <v>64927</v>
      </c>
      <c r="E29" s="23">
        <f t="shared" si="4"/>
        <v>3.7763321376314938</v>
      </c>
      <c r="F29" s="22">
        <v>245185.9167</v>
      </c>
      <c r="G29" s="24">
        <v>11.69</v>
      </c>
      <c r="H29" s="25">
        <v>65042</v>
      </c>
      <c r="I29" s="26">
        <f t="shared" si="5"/>
        <v>2.118277062513453</v>
      </c>
      <c r="J29" s="25">
        <v>137776.9767</v>
      </c>
      <c r="K29" s="27">
        <v>7.19</v>
      </c>
    </row>
    <row r="30" spans="1:11" ht="12.75" customHeight="1" x14ac:dyDescent="0.2">
      <c r="A30" s="20" t="s">
        <v>83</v>
      </c>
      <c r="B30" s="20" t="s">
        <v>84</v>
      </c>
      <c r="C30" s="21" t="s">
        <v>78</v>
      </c>
      <c r="D30" s="22">
        <v>29040</v>
      </c>
      <c r="E30" s="23">
        <f t="shared" si="4"/>
        <v>2.7280027548209365</v>
      </c>
      <c r="F30" s="22">
        <v>79221.2</v>
      </c>
      <c r="G30" s="24">
        <v>8.08</v>
      </c>
      <c r="H30" s="25">
        <v>30907</v>
      </c>
      <c r="I30" s="26">
        <f t="shared" si="5"/>
        <v>1.5536286278189406</v>
      </c>
      <c r="J30" s="25">
        <v>48018</v>
      </c>
      <c r="K30" s="27">
        <v>4.28</v>
      </c>
    </row>
    <row r="31" spans="1:11" ht="12.75" customHeight="1" x14ac:dyDescent="0.2">
      <c r="A31" s="20" t="s">
        <v>85</v>
      </c>
      <c r="B31" s="20" t="s">
        <v>86</v>
      </c>
      <c r="C31" s="21" t="s">
        <v>87</v>
      </c>
      <c r="D31" s="22">
        <v>35188</v>
      </c>
      <c r="E31" s="23">
        <f t="shared" si="4"/>
        <v>2.7767335455268842</v>
      </c>
      <c r="F31" s="22">
        <v>97707.7</v>
      </c>
      <c r="G31" s="24">
        <v>8.0399999999999991</v>
      </c>
      <c r="H31" s="25">
        <v>34945</v>
      </c>
      <c r="I31" s="26">
        <f t="shared" si="5"/>
        <v>1.8425726141078838</v>
      </c>
      <c r="J31" s="25">
        <v>64388.7</v>
      </c>
      <c r="K31" s="27">
        <v>3.9</v>
      </c>
    </row>
    <row r="32" spans="1:11" ht="12.75" customHeight="1" x14ac:dyDescent="0.2">
      <c r="A32" s="20" t="s">
        <v>88</v>
      </c>
      <c r="B32" s="20" t="s">
        <v>89</v>
      </c>
      <c r="C32" s="21" t="s">
        <v>90</v>
      </c>
      <c r="D32" s="22">
        <v>19372</v>
      </c>
      <c r="E32" s="23">
        <f t="shared" si="4"/>
        <v>2.6083475289077018</v>
      </c>
      <c r="F32" s="22">
        <v>50528.908329999998</v>
      </c>
      <c r="G32" s="24">
        <v>8.4600000000000009</v>
      </c>
      <c r="H32" s="25">
        <v>18739</v>
      </c>
      <c r="I32" s="26">
        <f t="shared" si="5"/>
        <v>1.3158811393350767</v>
      </c>
      <c r="J32" s="25">
        <v>24658.29667</v>
      </c>
      <c r="K32" s="27">
        <v>3.79</v>
      </c>
    </row>
    <row r="33" spans="1:11" ht="12.75" customHeight="1" x14ac:dyDescent="0.2">
      <c r="A33" s="20" t="s">
        <v>91</v>
      </c>
      <c r="B33" s="20" t="s">
        <v>92</v>
      </c>
      <c r="C33" s="21" t="s">
        <v>93</v>
      </c>
      <c r="D33" s="22">
        <v>29708</v>
      </c>
      <c r="E33" s="23">
        <f t="shared" si="4"/>
        <v>4.102085633499394</v>
      </c>
      <c r="F33" s="22">
        <v>121864.76</v>
      </c>
      <c r="G33" s="24">
        <v>11.44</v>
      </c>
      <c r="H33" s="25">
        <v>32078</v>
      </c>
      <c r="I33" s="26">
        <f t="shared" si="5"/>
        <v>1.8786119249953239</v>
      </c>
      <c r="J33" s="25">
        <v>60262.11333</v>
      </c>
      <c r="K33" s="27">
        <v>4.5999999999999996</v>
      </c>
    </row>
    <row r="34" spans="1:11" ht="12.75" customHeight="1" x14ac:dyDescent="0.2">
      <c r="A34" s="20" t="s">
        <v>94</v>
      </c>
      <c r="B34" s="20" t="s">
        <v>95</v>
      </c>
      <c r="C34" s="21" t="s">
        <v>93</v>
      </c>
      <c r="D34" s="22">
        <v>15403</v>
      </c>
      <c r="E34" s="23">
        <f t="shared" si="4"/>
        <v>3.2361877556320198</v>
      </c>
      <c r="F34" s="22">
        <v>49847</v>
      </c>
      <c r="G34" s="24">
        <v>9.23</v>
      </c>
      <c r="H34" s="25">
        <v>15283</v>
      </c>
      <c r="I34" s="26">
        <f t="shared" si="5"/>
        <v>2.0033304979388866</v>
      </c>
      <c r="J34" s="25">
        <v>30616.9</v>
      </c>
      <c r="K34" s="27">
        <v>3.19</v>
      </c>
    </row>
    <row r="35" spans="1:11" ht="12.75" customHeight="1" x14ac:dyDescent="0.2">
      <c r="A35" s="20" t="s">
        <v>96</v>
      </c>
      <c r="B35" s="20" t="s">
        <v>97</v>
      </c>
      <c r="C35" s="21" t="s">
        <v>93</v>
      </c>
      <c r="D35" s="22">
        <v>17886</v>
      </c>
      <c r="E35" s="23">
        <f t="shared" si="4"/>
        <v>4.4601606468746509</v>
      </c>
      <c r="F35" s="22">
        <v>79774.43333</v>
      </c>
      <c r="G35" s="23">
        <v>9.0399999999999991</v>
      </c>
      <c r="H35" s="25">
        <v>18249</v>
      </c>
      <c r="I35" s="26">
        <f t="shared" si="5"/>
        <v>1.6990520028494711</v>
      </c>
      <c r="J35" s="25">
        <v>31006</v>
      </c>
      <c r="K35" s="27">
        <v>3.03</v>
      </c>
    </row>
    <row r="36" spans="1:11" ht="12.75" customHeight="1" x14ac:dyDescent="0.2">
      <c r="A36" s="20" t="s">
        <v>98</v>
      </c>
      <c r="B36" s="20" t="s">
        <v>99</v>
      </c>
      <c r="C36" s="21" t="s">
        <v>93</v>
      </c>
      <c r="D36" s="22">
        <v>46752</v>
      </c>
      <c r="E36" s="23">
        <f t="shared" si="4"/>
        <v>5.7354851129363453</v>
      </c>
      <c r="F36" s="22">
        <v>268145.40000000002</v>
      </c>
      <c r="G36" s="24">
        <v>12.34</v>
      </c>
      <c r="H36" s="25">
        <v>46896</v>
      </c>
      <c r="I36" s="26">
        <f t="shared" si="5"/>
        <v>3.2281772432616855</v>
      </c>
      <c r="J36" s="25">
        <v>151388.6</v>
      </c>
      <c r="K36" s="27">
        <v>7.43</v>
      </c>
    </row>
    <row r="37" spans="1:11" ht="12.75" customHeight="1" x14ac:dyDescent="0.2">
      <c r="A37" s="20" t="s">
        <v>100</v>
      </c>
      <c r="B37" s="20" t="s">
        <v>101</v>
      </c>
      <c r="C37" s="21" t="s">
        <v>102</v>
      </c>
      <c r="D37" s="22">
        <v>15329</v>
      </c>
      <c r="E37" s="23">
        <f t="shared" si="4"/>
        <v>2.6400743688433685</v>
      </c>
      <c r="F37" s="22">
        <v>40469.699999999997</v>
      </c>
      <c r="G37" s="24">
        <v>8.24</v>
      </c>
      <c r="H37" s="25">
        <v>17654</v>
      </c>
      <c r="I37" s="26">
        <f t="shared" si="5"/>
        <v>1.2978191911181602</v>
      </c>
      <c r="J37" s="25">
        <v>22911.7</v>
      </c>
      <c r="K37" s="27">
        <v>4.07</v>
      </c>
    </row>
    <row r="38" spans="1:11" ht="12.75" customHeight="1" x14ac:dyDescent="0.2">
      <c r="A38" s="20" t="s">
        <v>103</v>
      </c>
      <c r="B38" s="20" t="s">
        <v>104</v>
      </c>
      <c r="C38" s="21" t="s">
        <v>105</v>
      </c>
      <c r="D38" s="22">
        <v>32011</v>
      </c>
      <c r="E38" s="23">
        <f t="shared" si="4"/>
        <v>2.1832807472431353</v>
      </c>
      <c r="F38" s="22">
        <v>69889</v>
      </c>
      <c r="G38" s="24">
        <v>7.15</v>
      </c>
      <c r="H38" s="25">
        <v>35453</v>
      </c>
      <c r="I38" s="26">
        <f t="shared" si="5"/>
        <v>1.4546752037909345</v>
      </c>
      <c r="J38" s="25">
        <v>51572.6</v>
      </c>
      <c r="K38" s="27">
        <v>4.32</v>
      </c>
    </row>
    <row r="39" spans="1:11" ht="12.75" customHeight="1" x14ac:dyDescent="0.2">
      <c r="A39" s="20" t="s">
        <v>106</v>
      </c>
      <c r="B39" s="20" t="s">
        <v>107</v>
      </c>
      <c r="C39" s="21" t="s">
        <v>108</v>
      </c>
      <c r="D39" s="22">
        <v>15954</v>
      </c>
      <c r="E39" s="23">
        <f t="shared" si="4"/>
        <v>3.1531507252099789</v>
      </c>
      <c r="F39" s="22">
        <v>50305.366670000003</v>
      </c>
      <c r="G39" s="24">
        <v>7.6</v>
      </c>
      <c r="H39" s="25">
        <v>16043</v>
      </c>
      <c r="I39" s="26">
        <f t="shared" si="5"/>
        <v>1.4511055706538678</v>
      </c>
      <c r="J39" s="25">
        <v>23280.086670000001</v>
      </c>
      <c r="K39" s="27">
        <v>3.67</v>
      </c>
    </row>
    <row r="40" spans="1:11" ht="12.75" customHeight="1" x14ac:dyDescent="0.2">
      <c r="A40" s="20" t="s">
        <v>109</v>
      </c>
      <c r="B40" s="20" t="s">
        <v>110</v>
      </c>
      <c r="C40" s="21" t="s">
        <v>108</v>
      </c>
      <c r="D40" s="22">
        <v>35423</v>
      </c>
      <c r="E40" s="23">
        <f t="shared" si="4"/>
        <v>4.9341557744967961</v>
      </c>
      <c r="F40" s="22">
        <v>174782.6</v>
      </c>
      <c r="G40" s="24">
        <v>10.84</v>
      </c>
      <c r="H40" s="25">
        <v>35592</v>
      </c>
      <c r="I40" s="26">
        <f t="shared" si="5"/>
        <v>1.7461371468307485</v>
      </c>
      <c r="J40" s="25">
        <v>62148.513330000002</v>
      </c>
      <c r="K40" s="27">
        <v>4.3099999999999996</v>
      </c>
    </row>
    <row r="41" spans="1:11" ht="12.75" customHeight="1" x14ac:dyDescent="0.2">
      <c r="A41" s="20" t="s">
        <v>111</v>
      </c>
      <c r="B41" s="20" t="s">
        <v>112</v>
      </c>
      <c r="C41" s="21" t="s">
        <v>113</v>
      </c>
      <c r="D41" s="22">
        <v>16637</v>
      </c>
      <c r="E41" s="23">
        <f t="shared" si="4"/>
        <v>4.3433852257017485</v>
      </c>
      <c r="F41" s="22">
        <v>72260.899999999994</v>
      </c>
      <c r="G41" s="24">
        <v>5.67</v>
      </c>
      <c r="H41" s="25">
        <v>17016</v>
      </c>
      <c r="I41" s="26">
        <f t="shared" si="5"/>
        <v>1.8844675599435825</v>
      </c>
      <c r="J41" s="25">
        <v>32066.1</v>
      </c>
      <c r="K41" s="27">
        <v>4.5599999999999996</v>
      </c>
    </row>
    <row r="42" spans="1:11" ht="12.75" customHeight="1" x14ac:dyDescent="0.2">
      <c r="A42" s="20" t="s">
        <v>114</v>
      </c>
      <c r="B42" s="20" t="s">
        <v>115</v>
      </c>
      <c r="C42" s="21" t="s">
        <v>116</v>
      </c>
      <c r="D42" s="22">
        <v>28873</v>
      </c>
      <c r="E42" s="23">
        <f t="shared" si="4"/>
        <v>3.3487298974820767</v>
      </c>
      <c r="F42" s="22">
        <v>96687.878330000007</v>
      </c>
      <c r="G42" s="24">
        <v>7.52</v>
      </c>
      <c r="H42" s="25">
        <v>28568</v>
      </c>
      <c r="I42" s="26">
        <f t="shared" si="5"/>
        <v>1.2409116259451134</v>
      </c>
      <c r="J42" s="25">
        <v>35450.36333</v>
      </c>
      <c r="K42" s="27">
        <v>3.4</v>
      </c>
    </row>
    <row r="43" spans="1:11" ht="12.75" customHeight="1" x14ac:dyDescent="0.2">
      <c r="A43" s="20" t="s">
        <v>117</v>
      </c>
      <c r="B43" s="20" t="s">
        <v>118</v>
      </c>
      <c r="C43" s="21" t="s">
        <v>116</v>
      </c>
      <c r="D43" s="22">
        <v>35175</v>
      </c>
      <c r="E43" s="23">
        <f t="shared" si="4"/>
        <v>3.0943653162757641</v>
      </c>
      <c r="F43" s="22">
        <v>108844.3</v>
      </c>
      <c r="G43" s="24">
        <v>8.57</v>
      </c>
      <c r="H43" s="25">
        <v>38116</v>
      </c>
      <c r="I43" s="26">
        <f t="shared" si="5"/>
        <v>1.4330762671843846</v>
      </c>
      <c r="J43" s="25">
        <v>54623.135000000002</v>
      </c>
      <c r="K43" s="27">
        <v>4.24</v>
      </c>
    </row>
    <row r="44" spans="1:11" ht="12.75" customHeight="1" x14ac:dyDescent="0.2">
      <c r="A44" s="20"/>
      <c r="B44" s="20"/>
      <c r="C44" s="21"/>
      <c r="D44" s="29"/>
      <c r="E44" s="23"/>
      <c r="F44" s="29"/>
      <c r="G44" s="30"/>
      <c r="H44" s="31"/>
      <c r="I44" s="26"/>
      <c r="J44" s="31"/>
      <c r="K44" s="32"/>
    </row>
    <row r="45" spans="1:11" ht="12.75" customHeight="1" x14ac:dyDescent="0.2">
      <c r="A45" s="20"/>
      <c r="B45" s="20"/>
      <c r="C45" s="21"/>
      <c r="D45" s="29"/>
      <c r="E45" s="23"/>
      <c r="F45" s="29"/>
      <c r="G45" s="30"/>
      <c r="H45" s="31"/>
      <c r="I45" s="26"/>
      <c r="J45" s="31"/>
      <c r="K45" s="32"/>
    </row>
    <row r="46" spans="1:11" ht="12.75" customHeight="1" x14ac:dyDescent="0.2">
      <c r="A46" s="20"/>
      <c r="B46" s="20"/>
      <c r="C46" s="21"/>
      <c r="D46" s="29"/>
      <c r="E46" s="23"/>
      <c r="F46" s="29"/>
      <c r="G46" s="33"/>
      <c r="H46" s="31"/>
      <c r="I46" s="26"/>
      <c r="J46" s="31"/>
      <c r="K46" s="32"/>
    </row>
    <row r="47" spans="1:11" ht="12.75" customHeight="1" x14ac:dyDescent="0.2">
      <c r="A47" s="20"/>
      <c r="B47" s="20"/>
      <c r="C47" s="21"/>
      <c r="D47" s="29"/>
      <c r="E47" s="23"/>
      <c r="F47" s="29"/>
      <c r="G47" s="33"/>
      <c r="H47" s="31"/>
      <c r="I47" s="26"/>
      <c r="J47" s="31"/>
      <c r="K47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16.140625" customWidth="1"/>
    <col min="2" max="2" width="15.85546875" customWidth="1"/>
    <col min="3" max="3" width="7" customWidth="1"/>
    <col min="4" max="4" width="81" customWidth="1"/>
  </cols>
  <sheetData>
    <row r="1" spans="1:4" ht="12.75" customHeight="1" x14ac:dyDescent="0.2">
      <c r="A1" s="34" t="s">
        <v>119</v>
      </c>
      <c r="B1" s="35" t="s">
        <v>120</v>
      </c>
      <c r="C1" s="35" t="s">
        <v>121</v>
      </c>
      <c r="D1" s="34" t="s">
        <v>122</v>
      </c>
    </row>
    <row r="2" spans="1:4" ht="15.75" customHeight="1" x14ac:dyDescent="0.2">
      <c r="A2" s="36">
        <v>45365</v>
      </c>
      <c r="B2" s="28" t="s">
        <v>123</v>
      </c>
      <c r="C2" s="37">
        <v>2023</v>
      </c>
      <c r="D2" s="28" t="s">
        <v>124</v>
      </c>
    </row>
    <row r="3" spans="1:4" ht="15.75" customHeight="1" x14ac:dyDescent="0.2">
      <c r="A3" s="38"/>
      <c r="B3" s="39"/>
      <c r="C3" s="38"/>
      <c r="D3" s="39"/>
    </row>
    <row r="4" spans="1:4" ht="15.75" customHeight="1" x14ac:dyDescent="0.2">
      <c r="A4" s="38"/>
      <c r="B4" s="39"/>
      <c r="C4" s="38"/>
      <c r="D4" s="39"/>
    </row>
    <row r="5" spans="1:4" ht="15.75" customHeight="1" x14ac:dyDescent="0.2">
      <c r="A5" s="40"/>
      <c r="B5" s="41"/>
      <c r="C5" s="37"/>
      <c r="D5" s="2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d60f3b8-f236-4830-aecc-da0a7fc54679}" enabled="1" method="Standard" siteId="{76f33c20-5979-4408-adf7-8b3c4be95e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TxOut_APT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2025-06-17T17:11:36Z</dcterms:modified>
</cp:coreProperties>
</file>