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egendo\Downloads\drive-download-20250617T170843Z-1-001\"/>
    </mc:Choice>
  </mc:AlternateContent>
  <xr:revisionPtr revIDLastSave="0" documentId="13_ncr:1_{8EB83F1E-7B63-4F46-94A3-9284FA998BE8}" xr6:coauthVersionLast="47" xr6:coauthVersionMax="47" xr10:uidLastSave="{00000000-0000-0000-0000-000000000000}"/>
  <bookViews>
    <workbookView xWindow="-120" yWindow="-120" windowWidth="29040" windowHeight="17325" xr2:uid="{00000000-000D-0000-FFFF-FFFF00000000}"/>
  </bookViews>
  <sheets>
    <sheet name="ERT_VFE_SES" sheetId="1" r:id="rId1"/>
    <sheet name="ERT_VFE_FAB" sheetId="2" r:id="rId2"/>
    <sheet name="ERT_VFE_LOC" sheetId="3" r:id="rId3"/>
    <sheet name="Change Lo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3" l="1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2" i="3"/>
  <c r="B2" i="3"/>
  <c r="F1" i="3"/>
  <c r="D1" i="3"/>
  <c r="D15" i="2"/>
  <c r="D14" i="2"/>
  <c r="D13" i="2"/>
  <c r="D12" i="2"/>
  <c r="D11" i="2"/>
  <c r="D10" i="2"/>
  <c r="D9" i="2"/>
  <c r="D8" i="2"/>
  <c r="D7" i="2"/>
  <c r="D6" i="2"/>
  <c r="D2" i="2"/>
  <c r="B2" i="2"/>
  <c r="F1" i="2"/>
  <c r="D1" i="2"/>
  <c r="E6" i="1"/>
  <c r="F1" i="1"/>
</calcChain>
</file>

<file path=xl/sharedStrings.xml><?xml version="1.0" encoding="utf-8"?>
<sst xmlns="http://schemas.openxmlformats.org/spreadsheetml/2006/main" count="116" uniqueCount="65">
  <si>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</si>
  <si>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</si>
  <si>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</si>
  <si>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</si>
  <si>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</si>
  <si>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</si>
  <si>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</si>
  <si>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</si>
  <si>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</si>
  <si>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</si>
  <si>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Vertical en-route flight efficiency</t>
  </si>
  <si>
    <t>Entity</t>
  </si>
  <si>
    <t>Year</t>
  </si>
  <si>
    <t>Total distance (km)</t>
  </si>
  <si>
    <t>Distance flown at altitudes ≥ Requested FL - 1000 ft</t>
  </si>
  <si>
    <t>Indicator (%)</t>
  </si>
  <si>
    <t>SES AREA (RP4)</t>
  </si>
  <si>
    <t>2025</t>
  </si>
  <si>
    <t>2026</t>
  </si>
  <si>
    <t>2027</t>
  </si>
  <si>
    <t>2028</t>
  </si>
  <si>
    <t>2029</t>
  </si>
  <si>
    <t xml:space="preserve">EUROCONTROL </t>
  </si>
  <si>
    <t>FAB level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</si>
  <si>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</si>
  <si>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</si>
  <si>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</si>
  <si>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</si>
  <si>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</si>
  <si>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</si>
  <si>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</si>
  <si>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</si>
  <si>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</si>
  <si>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</si>
  <si>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</si>
  <si>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</si>
  <si>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</si>
  <si>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</si>
  <si>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</si>
  <si>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</si>
  <si>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</si>
  <si>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</si>
  <si>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</si>
  <si>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</si>
  <si>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</si>
  <si>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</si>
  <si>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</si>
  <si>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</si>
  <si>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</si>
  <si>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</si>
  <si>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</si>
  <si>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</si>
  <si>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</si>
  <si>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 Continental</t>
  </si>
  <si>
    <t>Poland</t>
  </si>
  <si>
    <t>Portugal Continental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</si>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</sst>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  <numFmt numFmtId="169" formatCode="mmm\ yyyy"/>
  </numFmts>
  <fonts count="18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9"/>
      <color rgb="FFF3F3F3"/>
      <name val="Calibri"/>
    </font>
    <font>
      <b/>
      <sz val="9"/>
      <color rgb="FF396EA2"/>
      <name val="Arial"/>
    </font>
    <font>
      <b/>
      <sz val="10"/>
      <color rgb="FF396EA2"/>
      <name val="Calibri"/>
    </font>
    <font>
      <u/>
      <sz val="9"/>
      <color rgb="FF396EA2"/>
      <name val="Arial"/>
    </font>
    <font>
      <b/>
      <sz val="9"/>
      <color rgb="FFC00000"/>
      <name val="Arial"/>
    </font>
    <font>
      <b/>
      <sz val="10"/>
      <color rgb="FFC00000"/>
      <name val="Arial"/>
    </font>
    <font>
      <sz val="8"/>
      <color rgb="FFF3F3F3"/>
      <name val="Arial"/>
    </font>
    <font>
      <sz val="9"/>
      <color rgb="FF000000"/>
      <name val="Arial"/>
    </font>
    <font>
      <sz val="9"/>
      <color rgb="FFFFFFFF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/>
    <xf numFmtId="164" fontId="2" fillId="3" borderId="2" xfId="0" applyNumberFormat="1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1" fillId="2" borderId="3" xfId="0" applyFont="1" applyFill="1" applyBorder="1"/>
    <xf numFmtId="166" fontId="4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7" fontId="2" fillId="3" borderId="4" xfId="0" applyNumberFormat="1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3" borderId="3" xfId="0" applyFont="1" applyFill="1" applyBorder="1"/>
    <xf numFmtId="0" fontId="6" fillId="3" borderId="5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0" fontId="7" fillId="3" borderId="7" xfId="0" applyFont="1" applyFill="1" applyBorder="1" applyAlignment="1">
      <alignment horizontal="left" vertical="center"/>
    </xf>
    <xf numFmtId="49" fontId="6" fillId="3" borderId="8" xfId="0" applyNumberFormat="1" applyFont="1" applyFill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center" wrapText="1"/>
    </xf>
    <xf numFmtId="3" fontId="6" fillId="0" borderId="0" xfId="0" applyNumberFormat="1" applyFont="1" applyAlignment="1">
      <alignment wrapText="1"/>
    </xf>
    <xf numFmtId="168" fontId="6" fillId="0" borderId="0" xfId="0" applyNumberFormat="1" applyFont="1" applyAlignment="1">
      <alignment wrapText="1"/>
    </xf>
    <xf numFmtId="10" fontId="6" fillId="0" borderId="0" xfId="0" applyNumberFormat="1" applyFont="1" applyAlignment="1">
      <alignment wrapText="1"/>
    </xf>
    <xf numFmtId="0" fontId="9" fillId="2" borderId="1" xfId="0" applyFont="1" applyFill="1" applyBorder="1"/>
    <xf numFmtId="0" fontId="10" fillId="2" borderId="1" xfId="0" applyFont="1" applyFill="1" applyBorder="1" applyAlignment="1">
      <alignment horizontal="left"/>
    </xf>
    <xf numFmtId="166" fontId="4" fillId="3" borderId="3" xfId="0" applyNumberFormat="1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2" fillId="3" borderId="5" xfId="0" applyFont="1" applyFill="1" applyBorder="1"/>
    <xf numFmtId="0" fontId="13" fillId="3" borderId="5" xfId="0" applyFont="1" applyFill="1" applyBorder="1" applyAlignment="1">
      <alignment horizontal="center" wrapText="1"/>
    </xf>
    <xf numFmtId="0" fontId="14" fillId="4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vertical="center"/>
    </xf>
    <xf numFmtId="3" fontId="15" fillId="5" borderId="8" xfId="0" applyNumberFormat="1" applyFont="1" applyFill="1" applyBorder="1" applyAlignment="1">
      <alignment horizontal="center" vertical="center"/>
    </xf>
    <xf numFmtId="168" fontId="6" fillId="5" borderId="8" xfId="0" applyNumberFormat="1" applyFont="1" applyFill="1" applyBorder="1" applyAlignment="1">
      <alignment horizontal="center" vertical="center"/>
    </xf>
    <xf numFmtId="3" fontId="6" fillId="5" borderId="8" xfId="0" applyNumberFormat="1" applyFont="1" applyFill="1" applyBorder="1" applyAlignment="1">
      <alignment horizontal="center" vertical="center"/>
    </xf>
    <xf numFmtId="0" fontId="0" fillId="3" borderId="11" xfId="0" applyFill="1" applyBorder="1" applyAlignment="1">
      <alignment wrapText="1"/>
    </xf>
    <xf numFmtId="0" fontId="6" fillId="3" borderId="12" xfId="0" applyFont="1" applyFill="1" applyBorder="1" applyAlignment="1">
      <alignment vertical="center"/>
    </xf>
    <xf numFmtId="3" fontId="6" fillId="3" borderId="8" xfId="0" applyNumberFormat="1" applyFont="1" applyFill="1" applyBorder="1" applyAlignment="1">
      <alignment horizontal="right" vertical="center"/>
    </xf>
    <xf numFmtId="168" fontId="15" fillId="3" borderId="8" xfId="0" applyNumberFormat="1" applyFont="1" applyFill="1" applyBorder="1" applyAlignment="1">
      <alignment horizontal="right" vertical="center"/>
    </xf>
    <xf numFmtId="0" fontId="6" fillId="3" borderId="8" xfId="0" applyFont="1" applyFill="1" applyBorder="1" applyAlignment="1">
      <alignment vertical="center"/>
    </xf>
    <xf numFmtId="3" fontId="15" fillId="3" borderId="8" xfId="0" applyNumberFormat="1" applyFont="1" applyFill="1" applyBorder="1" applyAlignment="1">
      <alignment horizontal="right" vertical="center"/>
    </xf>
    <xf numFmtId="0" fontId="6" fillId="3" borderId="0" xfId="0" applyFont="1" applyFill="1" applyAlignment="1">
      <alignment vertical="center"/>
    </xf>
    <xf numFmtId="10" fontId="6" fillId="3" borderId="0" xfId="0" applyNumberFormat="1" applyFont="1" applyFill="1" applyAlignment="1">
      <alignment horizontal="center" vertical="center"/>
    </xf>
    <xf numFmtId="0" fontId="16" fillId="6" borderId="0" xfId="0" applyFont="1" applyFill="1"/>
    <xf numFmtId="0" fontId="16" fillId="6" borderId="0" xfId="0" applyFont="1" applyFill="1" applyAlignment="1">
      <alignment horizontal="center"/>
    </xf>
    <xf numFmtId="164" fontId="17" fillId="3" borderId="0" xfId="0" applyNumberFormat="1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17" fontId="6" fillId="3" borderId="0" xfId="0" applyNumberFormat="1" applyFont="1" applyFill="1"/>
    <xf numFmtId="169" fontId="6" fillId="3" borderId="0" xfId="0" applyNumberFormat="1" applyFont="1" applyFill="1" applyAlignment="1">
      <alignment horizontal="center"/>
    </xf>
    <xf numFmtId="166" fontId="17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selection activeCell="L11" sqref="L11"/>
    </sheetView>
  </sheetViews>
  <sheetFormatPr defaultColWidth="15.140625" defaultRowHeight="15" customHeight="1" x14ac:dyDescent="0.2"/>
  <cols>
    <col min="1" max="1" width="11.42578125" customWidth="1"/>
    <col min="2" max="2" width="15.140625" customWidth="1"/>
    <col min="3" max="3" width="10.85546875" bestFit="1" customWidth="1"/>
    <col min="4" max="4" width="15.28515625" customWidth="1"/>
    <col min="5" max="5" width="11.42578125" customWidth="1"/>
    <col min="6" max="6" width="11.140625" customWidth="1"/>
    <col min="7" max="7" width="10.42578125" customWidth="1"/>
  </cols>
  <sheetData>
    <row r="1" spans="1:9" ht="12" customHeight="1" x14ac:dyDescent="0.2">
      <c r="A1" s="1" t="s">
        <v>0</v>
      </c>
      <c r="B1" s="2" t="s">
        <v>1</v>
      </c>
      <c r="C1" s="1" t="s">
        <v>2</v>
      </c>
      <c r="D1" s="3">
        <v>45658</v>
      </c>
      <c r="E1" s="1" t="s">
        <v>3</v>
      </c>
      <c r="F1" s="4" t="str">
        <f>HYPERLINK("https://www.eurocontrol.int/prudata/dashboard/metadata/vertical-ert-flight-efficiency/","Avg. vertical en-route flight efficiency")</f>
        <v>Avg. vertical en-route flight efficiency</v>
      </c>
      <c r="G1" s="5"/>
    </row>
    <row r="2" spans="1:9" ht="12" customHeight="1" x14ac:dyDescent="0.2">
      <c r="A2" s="6" t="s">
        <v>4</v>
      </c>
      <c r="B2" s="7">
        <v>45825</v>
      </c>
      <c r="C2" s="8" t="s">
        <v>5</v>
      </c>
      <c r="D2" s="9">
        <v>45808</v>
      </c>
      <c r="E2" s="6" t="s">
        <v>6</v>
      </c>
      <c r="F2" s="10" t="s">
        <v>7</v>
      </c>
      <c r="G2" s="11"/>
    </row>
    <row r="3" spans="1:9" ht="12" customHeight="1" x14ac:dyDescent="0.2">
      <c r="A3" s="12"/>
      <c r="B3" s="13"/>
      <c r="C3" s="12" t="s">
        <v>8</v>
      </c>
      <c r="D3" s="12" t="s">
        <v>8</v>
      </c>
      <c r="E3" s="12" t="s">
        <v>8</v>
      </c>
      <c r="F3" s="12" t="s">
        <v>8</v>
      </c>
      <c r="G3" s="12" t="s">
        <v>9</v>
      </c>
    </row>
    <row r="4" spans="1:9" ht="13.5" customHeight="1" x14ac:dyDescent="0.2">
      <c r="A4" s="14" t="s">
        <v>10</v>
      </c>
      <c r="B4" s="15"/>
      <c r="C4" s="16"/>
      <c r="D4" s="17"/>
      <c r="E4" s="17"/>
      <c r="F4" s="12" t="s">
        <v>8</v>
      </c>
      <c r="G4" s="12" t="s">
        <v>9</v>
      </c>
    </row>
    <row r="5" spans="1:9" ht="38.25" customHeight="1" x14ac:dyDescent="0.2">
      <c r="A5" s="18" t="s">
        <v>11</v>
      </c>
      <c r="B5" s="19" t="s">
        <v>12</v>
      </c>
      <c r="C5" s="18" t="s">
        <v>13</v>
      </c>
      <c r="D5" s="18" t="s">
        <v>14</v>
      </c>
      <c r="E5" s="18" t="s">
        <v>15</v>
      </c>
      <c r="F5" s="12" t="s">
        <v>8</v>
      </c>
      <c r="G5" s="12" t="s">
        <v>9</v>
      </c>
    </row>
    <row r="6" spans="1:9" ht="12.75" customHeight="1" x14ac:dyDescent="0.2">
      <c r="A6" s="20" t="s">
        <v>16</v>
      </c>
      <c r="B6" s="21" t="s">
        <v>17</v>
      </c>
      <c r="C6" s="22">
        <v>2826718827</v>
      </c>
      <c r="D6" s="22">
        <v>2160225529</v>
      </c>
      <c r="E6" s="23">
        <f>D6/C6</f>
        <v>0.76421662754928121</v>
      </c>
      <c r="F6" s="12" t="s">
        <v>8</v>
      </c>
      <c r="G6" s="12" t="s">
        <v>9</v>
      </c>
    </row>
    <row r="7" spans="1:9" ht="12.75" customHeight="1" x14ac:dyDescent="0.2">
      <c r="A7" s="20" t="s">
        <v>16</v>
      </c>
      <c r="B7" s="21" t="s">
        <v>18</v>
      </c>
      <c r="C7" s="24"/>
      <c r="D7" s="24"/>
      <c r="E7" s="24"/>
      <c r="F7" s="12" t="s">
        <v>8</v>
      </c>
      <c r="G7" s="12" t="s">
        <v>9</v>
      </c>
    </row>
    <row r="8" spans="1:9" ht="12.75" customHeight="1" x14ac:dyDescent="0.2">
      <c r="A8" s="20" t="s">
        <v>16</v>
      </c>
      <c r="B8" s="21" t="s">
        <v>19</v>
      </c>
      <c r="C8" s="24"/>
      <c r="D8" s="24"/>
      <c r="E8" s="24"/>
      <c r="F8" s="12" t="s">
        <v>8</v>
      </c>
      <c r="G8" s="12" t="s">
        <v>9</v>
      </c>
    </row>
    <row r="9" spans="1:9" ht="12.75" customHeight="1" x14ac:dyDescent="0.2">
      <c r="A9" s="20" t="s">
        <v>16</v>
      </c>
      <c r="B9" s="21" t="s">
        <v>20</v>
      </c>
      <c r="C9" s="24"/>
      <c r="D9" s="24"/>
      <c r="E9" s="24"/>
      <c r="F9" s="12" t="s">
        <v>8</v>
      </c>
      <c r="G9" s="12" t="s">
        <v>9</v>
      </c>
      <c r="I9" t="s">
        <v>8</v>
      </c>
    </row>
    <row r="10" spans="1:9" ht="12.75" customHeight="1" x14ac:dyDescent="0.2">
      <c r="A10" s="20" t="s">
        <v>16</v>
      </c>
      <c r="B10" s="21" t="s">
        <v>21</v>
      </c>
      <c r="C10" s="24"/>
      <c r="D10" s="24"/>
      <c r="E10" s="24"/>
      <c r="F10" s="12" t="s">
        <v>8</v>
      </c>
      <c r="G10" s="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"/>
  <sheetViews>
    <sheetView workbookViewId="0"/>
  </sheetViews>
  <sheetFormatPr defaultColWidth="15.140625" defaultRowHeight="15" customHeight="1" x14ac:dyDescent="0.2"/>
  <cols>
    <col min="1" max="1" width="20.42578125" customWidth="1"/>
    <col min="2" max="2" width="12.7109375" customWidth="1"/>
    <col min="3" max="3" width="15.42578125" customWidth="1"/>
    <col min="4" max="4" width="10.28515625" customWidth="1"/>
    <col min="5" max="5" width="10.7109375" customWidth="1"/>
    <col min="6" max="6" width="9.7109375" customWidth="1"/>
  </cols>
  <sheetData>
    <row r="1" spans="1:6" ht="12.75" customHeight="1" x14ac:dyDescent="0.2">
      <c r="A1" s="1" t="s">
        <v>0</v>
      </c>
      <c r="B1" s="2" t="s">
        <v>22</v>
      </c>
      <c r="C1" s="25" t="s">
        <v>8</v>
      </c>
      <c r="D1" s="3">
        <f>ERT_VFE_SES!D1</f>
        <v>45658</v>
      </c>
      <c r="E1" s="26" t="s">
        <v>3</v>
      </c>
      <c r="F1" s="4" t="str">
        <f>HYPERLINK("https://www.eurocontrol.int/prudata/dashboard/metadata/vertical-ert-flight-efficiency/","Avg. vertical en-route flight efficiency")</f>
        <v>Avg. vertical en-route flight efficiency</v>
      </c>
    </row>
    <row r="2" spans="1:6" ht="12.75" customHeight="1" x14ac:dyDescent="0.2">
      <c r="A2" s="6" t="s">
        <v>4</v>
      </c>
      <c r="B2" s="27">
        <f>ERT_VFE_SES!B2</f>
        <v>45825</v>
      </c>
      <c r="C2" s="8" t="s">
        <v>5</v>
      </c>
      <c r="D2" s="9">
        <f>ERT_VFE_SES!D2</f>
        <v>45808</v>
      </c>
      <c r="E2" s="28" t="s">
        <v>6</v>
      </c>
      <c r="F2" s="29" t="s">
        <v>7</v>
      </c>
    </row>
    <row r="3" spans="1:6" ht="12.75" customHeight="1" x14ac:dyDescent="0.2">
      <c r="A3" s="30"/>
      <c r="B3" s="31"/>
      <c r="C3" s="30"/>
      <c r="D3" s="30"/>
      <c r="E3" s="30"/>
      <c r="F3" s="32"/>
    </row>
    <row r="4" spans="1:6" ht="13.5" customHeight="1" x14ac:dyDescent="0.2">
      <c r="A4" s="33" t="s">
        <v>8</v>
      </c>
      <c r="B4" s="34" t="s">
        <v>8</v>
      </c>
      <c r="C4" s="30"/>
      <c r="D4" s="30"/>
      <c r="E4" s="30"/>
      <c r="F4" s="32"/>
    </row>
    <row r="5" spans="1:6" ht="25.5" customHeight="1" x14ac:dyDescent="0.2">
      <c r="A5" s="35" t="s">
        <v>23</v>
      </c>
      <c r="B5" s="18" t="s">
        <v>13</v>
      </c>
      <c r="C5" s="18" t="s">
        <v>14</v>
      </c>
      <c r="D5" s="18" t="s">
        <v>15</v>
      </c>
      <c r="E5" s="30"/>
      <c r="F5" s="32"/>
    </row>
    <row r="6" spans="1:6" ht="12.75" customHeight="1" x14ac:dyDescent="0.2">
      <c r="A6" s="36" t="s">
        <v>16</v>
      </c>
      <c r="B6" s="37">
        <v>2826718827</v>
      </c>
      <c r="C6" s="37">
        <v>2160225529</v>
      </c>
      <c r="D6" s="38">
        <f t="shared" ref="D6:D15" si="0">C6/B6</f>
        <v>0.76421662754928121</v>
      </c>
      <c r="E6" s="30"/>
      <c r="F6" s="32"/>
    </row>
    <row r="7" spans="1:6" ht="12.75" customHeight="1" x14ac:dyDescent="0.2">
      <c r="A7" s="36" t="s">
        <v>24</v>
      </c>
      <c r="B7" s="37">
        <v>85575001</v>
      </c>
      <c r="C7" s="37">
        <v>63469815</v>
      </c>
      <c r="D7" s="38">
        <f t="shared" si="0"/>
        <v>0.74168640675797359</v>
      </c>
      <c r="E7" s="30"/>
      <c r="F7" s="32"/>
    </row>
    <row r="8" spans="1:6" ht="12.75" customHeight="1" x14ac:dyDescent="0.2">
      <c r="A8" s="36" t="s">
        <v>25</v>
      </c>
      <c r="B8" s="37">
        <v>483340801</v>
      </c>
      <c r="C8" s="37">
        <v>354168039</v>
      </c>
      <c r="D8" s="38">
        <f t="shared" si="0"/>
        <v>0.73275013875768369</v>
      </c>
      <c r="E8" s="30"/>
      <c r="F8" s="32"/>
    </row>
    <row r="9" spans="1:6" ht="12.75" customHeight="1" x14ac:dyDescent="0.2">
      <c r="A9" s="36" t="s">
        <v>26</v>
      </c>
      <c r="B9" s="37">
        <v>233403316</v>
      </c>
      <c r="C9" s="37">
        <v>180599805</v>
      </c>
      <c r="D9" s="38">
        <f t="shared" si="0"/>
        <v>0.77376709163806401</v>
      </c>
      <c r="E9" s="30"/>
      <c r="F9" s="32"/>
    </row>
    <row r="10" spans="1:6" ht="12.75" customHeight="1" x14ac:dyDescent="0.2">
      <c r="A10" s="36" t="s">
        <v>27</v>
      </c>
      <c r="B10" s="37">
        <v>91191389</v>
      </c>
      <c r="C10" s="37">
        <v>70808404</v>
      </c>
      <c r="D10" s="38">
        <f t="shared" si="0"/>
        <v>0.77648125307094507</v>
      </c>
      <c r="E10" s="30"/>
      <c r="F10" s="32"/>
    </row>
    <row r="11" spans="1:6" ht="12.75" customHeight="1" x14ac:dyDescent="0.2">
      <c r="A11" s="36" t="s">
        <v>28</v>
      </c>
      <c r="B11" s="37">
        <v>323317686</v>
      </c>
      <c r="C11" s="37">
        <v>246967210</v>
      </c>
      <c r="D11" s="38">
        <f t="shared" si="0"/>
        <v>0.76385307916622913</v>
      </c>
      <c r="E11" s="30"/>
      <c r="F11" s="32"/>
    </row>
    <row r="12" spans="1:6" ht="12.75" customHeight="1" x14ac:dyDescent="0.2">
      <c r="A12" s="36" t="s">
        <v>29</v>
      </c>
      <c r="B12" s="37">
        <v>998792816</v>
      </c>
      <c r="C12" s="37">
        <v>780790737</v>
      </c>
      <c r="D12" s="38">
        <f t="shared" si="0"/>
        <v>0.7817344343013376</v>
      </c>
      <c r="E12" s="30"/>
      <c r="F12" s="32"/>
    </row>
    <row r="13" spans="1:6" ht="12.75" customHeight="1" x14ac:dyDescent="0.2">
      <c r="A13" s="36" t="s">
        <v>30</v>
      </c>
      <c r="B13" s="39">
        <v>82466230</v>
      </c>
      <c r="C13" s="39">
        <v>63362584</v>
      </c>
      <c r="D13" s="38">
        <f t="shared" si="0"/>
        <v>0.76834583077218399</v>
      </c>
      <c r="E13" s="30"/>
      <c r="F13" s="32"/>
    </row>
    <row r="14" spans="1:6" ht="12.75" customHeight="1" x14ac:dyDescent="0.2">
      <c r="A14" s="36" t="s">
        <v>31</v>
      </c>
      <c r="B14" s="39">
        <v>476898913</v>
      </c>
      <c r="C14" s="39">
        <v>358073136</v>
      </c>
      <c r="D14" s="38">
        <f t="shared" si="0"/>
        <v>0.75083655307052466</v>
      </c>
      <c r="E14" s="30"/>
      <c r="F14" s="32"/>
    </row>
    <row r="15" spans="1:6" ht="12.75" customHeight="1" x14ac:dyDescent="0.2">
      <c r="A15" s="36" t="s">
        <v>32</v>
      </c>
      <c r="B15" s="37">
        <v>236521674</v>
      </c>
      <c r="C15" s="37">
        <v>189688919</v>
      </c>
      <c r="D15" s="38">
        <f t="shared" si="0"/>
        <v>0.80199381220344312</v>
      </c>
      <c r="E15" s="30"/>
      <c r="F1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4"/>
  <sheetViews>
    <sheetView workbookViewId="0"/>
  </sheetViews>
  <sheetFormatPr defaultColWidth="15.140625" defaultRowHeight="15" customHeight="1" x14ac:dyDescent="0.2"/>
  <cols>
    <col min="1" max="1" width="17.42578125" customWidth="1"/>
    <col min="2" max="2" width="12.7109375" customWidth="1"/>
    <col min="3" max="3" width="17.85546875" customWidth="1"/>
    <col min="4" max="4" width="10.28515625" customWidth="1"/>
    <col min="5" max="5" width="10.7109375" customWidth="1"/>
    <col min="6" max="6" width="9.5703125" customWidth="1"/>
  </cols>
  <sheetData>
    <row r="1" spans="1:6" ht="12.75" customHeight="1" x14ac:dyDescent="0.2">
      <c r="A1" s="1" t="s">
        <v>0</v>
      </c>
      <c r="B1" s="2" t="s">
        <v>22</v>
      </c>
      <c r="C1" s="25" t="s">
        <v>8</v>
      </c>
      <c r="D1" s="3">
        <f>ERT_VFE_SES!D1</f>
        <v>45658</v>
      </c>
      <c r="E1" s="26" t="s">
        <v>3</v>
      </c>
      <c r="F1" s="4" t="str">
        <f>HYPERLINK("https://www.eurocontrol.int/prudata/dashboard/metadata/vertical-ert-flight-efficiency/","Avg. vertical en-route flight efficiency")</f>
        <v>Avg. vertical en-route flight efficiency</v>
      </c>
    </row>
    <row r="2" spans="1:6" ht="12.75" customHeight="1" x14ac:dyDescent="0.2">
      <c r="A2" s="6" t="s">
        <v>4</v>
      </c>
      <c r="B2" s="27">
        <f>ERT_VFE_SES!B2</f>
        <v>45825</v>
      </c>
      <c r="C2" s="8" t="s">
        <v>5</v>
      </c>
      <c r="D2" s="9">
        <f>ERT_VFE_SES!D2</f>
        <v>45808</v>
      </c>
      <c r="E2" s="28" t="s">
        <v>6</v>
      </c>
      <c r="F2" s="29" t="s">
        <v>7</v>
      </c>
    </row>
    <row r="3" spans="1:6" ht="12.75" customHeight="1" x14ac:dyDescent="0.2">
      <c r="A3" s="30"/>
      <c r="B3" s="31"/>
      <c r="C3" s="30"/>
      <c r="D3" s="30"/>
      <c r="E3" s="30" t="s">
        <v>8</v>
      </c>
      <c r="F3" s="30" t="s">
        <v>8</v>
      </c>
    </row>
    <row r="4" spans="1:6" ht="13.5" customHeight="1" x14ac:dyDescent="0.2">
      <c r="A4" s="34" t="s">
        <v>8</v>
      </c>
      <c r="B4" s="34" t="s">
        <v>8</v>
      </c>
      <c r="C4" s="30"/>
      <c r="D4" s="30"/>
      <c r="E4" s="30"/>
      <c r="F4" s="40"/>
    </row>
    <row r="5" spans="1:6" ht="25.5" customHeight="1" x14ac:dyDescent="0.2">
      <c r="A5" s="35" t="s">
        <v>33</v>
      </c>
      <c r="B5" s="18" t="s">
        <v>13</v>
      </c>
      <c r="C5" s="18" t="s">
        <v>14</v>
      </c>
      <c r="D5" s="18" t="s">
        <v>15</v>
      </c>
      <c r="E5" s="40"/>
      <c r="F5" s="40"/>
    </row>
    <row r="6" spans="1:6" ht="12.75" customHeight="1" x14ac:dyDescent="0.2">
      <c r="A6" s="41" t="s">
        <v>34</v>
      </c>
      <c r="B6" s="42">
        <v>86584367</v>
      </c>
      <c r="C6" s="42">
        <v>66181122</v>
      </c>
      <c r="D6" s="43">
        <f t="shared" ref="D6:D33" si="0">C6/B6</f>
        <v>0.76435417030882724</v>
      </c>
      <c r="E6" s="40"/>
      <c r="F6" s="40"/>
    </row>
    <row r="7" spans="1:6" ht="12.75" customHeight="1" x14ac:dyDescent="0.2">
      <c r="A7" s="44" t="s">
        <v>35</v>
      </c>
      <c r="B7" s="45">
        <v>46145459</v>
      </c>
      <c r="C7" s="45">
        <v>34962084</v>
      </c>
      <c r="D7" s="43">
        <f t="shared" si="0"/>
        <v>0.75764950133013087</v>
      </c>
      <c r="E7" s="40"/>
      <c r="F7" s="40"/>
    </row>
    <row r="8" spans="1:6" ht="12.75" customHeight="1" x14ac:dyDescent="0.2">
      <c r="A8" s="44" t="s">
        <v>36</v>
      </c>
      <c r="B8" s="45">
        <v>101198559</v>
      </c>
      <c r="C8" s="45">
        <v>77148316</v>
      </c>
      <c r="D8" s="43">
        <f t="shared" si="0"/>
        <v>0.76234599348395859</v>
      </c>
      <c r="E8" s="40"/>
      <c r="F8" s="40"/>
    </row>
    <row r="9" spans="1:6" ht="12.75" customHeight="1" x14ac:dyDescent="0.2">
      <c r="A9" s="44" t="s">
        <v>37</v>
      </c>
      <c r="B9" s="45">
        <v>69250707</v>
      </c>
      <c r="C9" s="45">
        <v>51459732</v>
      </c>
      <c r="D9" s="43">
        <f t="shared" si="0"/>
        <v>0.74309323657879767</v>
      </c>
      <c r="E9" s="40"/>
      <c r="F9" s="40"/>
    </row>
    <row r="10" spans="1:6" ht="12.75" customHeight="1" x14ac:dyDescent="0.2">
      <c r="A10" s="44" t="s">
        <v>38</v>
      </c>
      <c r="B10" s="45">
        <v>42742106</v>
      </c>
      <c r="C10" s="45">
        <v>29132356</v>
      </c>
      <c r="D10" s="43">
        <f t="shared" si="0"/>
        <v>0.68158447784486798</v>
      </c>
      <c r="E10" s="40"/>
      <c r="F10" s="40"/>
    </row>
    <row r="11" spans="1:6" ht="12.75" customHeight="1" x14ac:dyDescent="0.2">
      <c r="A11" s="44" t="s">
        <v>39</v>
      </c>
      <c r="B11" s="45">
        <v>45924255</v>
      </c>
      <c r="C11" s="45">
        <v>35976623</v>
      </c>
      <c r="D11" s="43">
        <f t="shared" si="0"/>
        <v>0.78339045456480461</v>
      </c>
      <c r="E11" s="40"/>
      <c r="F11" s="40"/>
    </row>
    <row r="12" spans="1:6" ht="12.75" customHeight="1" x14ac:dyDescent="0.2">
      <c r="A12" s="44" t="s">
        <v>40</v>
      </c>
      <c r="B12" s="45">
        <v>31743040</v>
      </c>
      <c r="C12" s="45">
        <v>24862932</v>
      </c>
      <c r="D12" s="43">
        <f t="shared" si="0"/>
        <v>0.7832561720616551</v>
      </c>
      <c r="E12" s="40"/>
      <c r="F12" s="40"/>
    </row>
    <row r="13" spans="1:6" ht="12.75" customHeight="1" x14ac:dyDescent="0.2">
      <c r="A13" s="44" t="s">
        <v>41</v>
      </c>
      <c r="B13" s="42">
        <v>10597979</v>
      </c>
      <c r="C13" s="42">
        <v>8174583</v>
      </c>
      <c r="D13" s="43">
        <f t="shared" si="0"/>
        <v>0.77133413832958153</v>
      </c>
      <c r="E13" s="40"/>
      <c r="F13" s="40"/>
    </row>
    <row r="14" spans="1:6" ht="12.75" customHeight="1" x14ac:dyDescent="0.2">
      <c r="A14" s="44" t="s">
        <v>42</v>
      </c>
      <c r="B14" s="42">
        <v>11663103</v>
      </c>
      <c r="C14" s="42">
        <v>8015465</v>
      </c>
      <c r="D14" s="43">
        <f t="shared" si="0"/>
        <v>0.68724978249784818</v>
      </c>
      <c r="E14" s="40"/>
      <c r="F14" s="40"/>
    </row>
    <row r="15" spans="1:6" ht="12.75" customHeight="1" x14ac:dyDescent="0.2">
      <c r="A15" s="44" t="s">
        <v>43</v>
      </c>
      <c r="B15" s="45">
        <v>573807542</v>
      </c>
      <c r="C15" s="45">
        <v>454787991</v>
      </c>
      <c r="D15" s="43">
        <f t="shared" si="0"/>
        <v>0.79257931921710434</v>
      </c>
      <c r="E15" s="40"/>
      <c r="F15" s="40"/>
    </row>
    <row r="16" spans="1:6" ht="12.75" customHeight="1" x14ac:dyDescent="0.2">
      <c r="A16" s="44" t="s">
        <v>44</v>
      </c>
      <c r="B16" s="45">
        <v>292927423</v>
      </c>
      <c r="C16" s="45">
        <v>224794072</v>
      </c>
      <c r="D16" s="43">
        <f t="shared" si="0"/>
        <v>0.76740535146140965</v>
      </c>
      <c r="E16" s="40"/>
      <c r="F16" s="40"/>
    </row>
    <row r="17" spans="1:6" ht="12.75" customHeight="1" x14ac:dyDescent="0.2">
      <c r="A17" s="44" t="s">
        <v>45</v>
      </c>
      <c r="B17" s="45">
        <v>170441742</v>
      </c>
      <c r="C17" s="45">
        <v>124883674</v>
      </c>
      <c r="D17" s="43">
        <f t="shared" si="0"/>
        <v>0.73270592364633302</v>
      </c>
      <c r="E17" s="40"/>
      <c r="F17" s="40"/>
    </row>
    <row r="18" spans="1:6" ht="12.75" customHeight="1" x14ac:dyDescent="0.2">
      <c r="A18" s="44" t="s">
        <v>46</v>
      </c>
      <c r="B18" s="45">
        <v>81452158</v>
      </c>
      <c r="C18" s="45">
        <v>62528486</v>
      </c>
      <c r="D18" s="43">
        <f t="shared" si="0"/>
        <v>0.76767132431285612</v>
      </c>
      <c r="E18" s="40"/>
      <c r="F18" s="40"/>
    </row>
    <row r="19" spans="1:6" ht="12.75" customHeight="1" x14ac:dyDescent="0.2">
      <c r="A19" s="44" t="s">
        <v>47</v>
      </c>
      <c r="B19" s="45">
        <v>51743261</v>
      </c>
      <c r="C19" s="45">
        <v>41990485</v>
      </c>
      <c r="D19" s="43">
        <f t="shared" si="0"/>
        <v>0.81151601558316933</v>
      </c>
      <c r="E19" s="40"/>
      <c r="F19" s="40"/>
    </row>
    <row r="20" spans="1:6" ht="12.75" customHeight="1" x14ac:dyDescent="0.2">
      <c r="A20" s="44" t="s">
        <v>48</v>
      </c>
      <c r="B20" s="45">
        <v>245323235</v>
      </c>
      <c r="C20" s="45">
        <v>180519367</v>
      </c>
      <c r="D20" s="43">
        <f t="shared" si="0"/>
        <v>0.73584292576282062</v>
      </c>
      <c r="E20" s="40"/>
      <c r="F20" s="40"/>
    </row>
    <row r="21" spans="1:6" ht="12.75" customHeight="1" x14ac:dyDescent="0.2">
      <c r="A21" s="44" t="s">
        <v>49</v>
      </c>
      <c r="B21" s="45">
        <v>11606656</v>
      </c>
      <c r="C21" s="45">
        <v>8886027</v>
      </c>
      <c r="D21" s="43">
        <f t="shared" si="0"/>
        <v>0.76559751577026147</v>
      </c>
      <c r="E21" s="40"/>
      <c r="F21" s="40"/>
    </row>
    <row r="22" spans="1:6" ht="12.75" customHeight="1" x14ac:dyDescent="0.2">
      <c r="A22" s="44" t="s">
        <v>50</v>
      </c>
      <c r="B22" s="45">
        <v>8766272</v>
      </c>
      <c r="C22" s="45">
        <v>6102881</v>
      </c>
      <c r="D22" s="43">
        <f t="shared" si="0"/>
        <v>0.69617746289414706</v>
      </c>
      <c r="E22" s="40"/>
      <c r="F22" s="40"/>
    </row>
    <row r="23" spans="1:6" ht="12.75" customHeight="1" x14ac:dyDescent="0.2">
      <c r="A23" s="44" t="s">
        <v>51</v>
      </c>
      <c r="B23" s="45">
        <v>24836020</v>
      </c>
      <c r="C23" s="45">
        <v>19634859</v>
      </c>
      <c r="D23" s="43">
        <f t="shared" si="0"/>
        <v>0.79057993188924791</v>
      </c>
      <c r="E23" s="40"/>
      <c r="F23" s="40"/>
    </row>
    <row r="24" spans="1:6" ht="12.75" customHeight="1" x14ac:dyDescent="0.2">
      <c r="A24" s="44" t="s">
        <v>52</v>
      </c>
      <c r="B24" s="45">
        <v>48866634</v>
      </c>
      <c r="C24" s="45">
        <v>38569606</v>
      </c>
      <c r="D24" s="43">
        <f t="shared" si="0"/>
        <v>0.7892830514989021</v>
      </c>
      <c r="E24" s="40"/>
      <c r="F24" s="40"/>
    </row>
    <row r="25" spans="1:6" ht="12.75" customHeight="1" x14ac:dyDescent="0.2">
      <c r="A25" s="44" t="s">
        <v>53</v>
      </c>
      <c r="B25" s="45">
        <v>48598316</v>
      </c>
      <c r="C25" s="45">
        <v>38286331</v>
      </c>
      <c r="D25" s="43">
        <f t="shared" si="0"/>
        <v>0.78781188632132848</v>
      </c>
      <c r="E25" s="40"/>
      <c r="F25" s="40"/>
    </row>
    <row r="26" spans="1:6" ht="12.75" customHeight="1" x14ac:dyDescent="0.2">
      <c r="A26" s="44" t="s">
        <v>54</v>
      </c>
      <c r="B26" s="45">
        <v>76808704</v>
      </c>
      <c r="C26" s="45">
        <v>57366913</v>
      </c>
      <c r="D26" s="43">
        <f t="shared" si="0"/>
        <v>0.74688036657928769</v>
      </c>
      <c r="E26" s="40"/>
      <c r="F26" s="40"/>
    </row>
    <row r="27" spans="1:6" ht="12.75" customHeight="1" x14ac:dyDescent="0.2">
      <c r="A27" s="44" t="s">
        <v>55</v>
      </c>
      <c r="B27" s="45">
        <v>110917586</v>
      </c>
      <c r="C27" s="45">
        <v>84610294</v>
      </c>
      <c r="D27" s="43">
        <f t="shared" si="0"/>
        <v>0.76282127164217228</v>
      </c>
      <c r="E27" s="40"/>
      <c r="F27" s="40"/>
    </row>
    <row r="28" spans="1:6" ht="12.75" customHeight="1" x14ac:dyDescent="0.2">
      <c r="A28" s="44" t="s">
        <v>56</v>
      </c>
      <c r="B28" s="45">
        <v>132205242</v>
      </c>
      <c r="C28" s="45">
        <v>103451824</v>
      </c>
      <c r="D28" s="43">
        <f t="shared" si="0"/>
        <v>0.78250924422497559</v>
      </c>
      <c r="E28" s="40"/>
      <c r="F28" s="40"/>
    </row>
    <row r="29" spans="1:6" ht="12.75" customHeight="1" x14ac:dyDescent="0.2">
      <c r="A29" s="44" t="s">
        <v>57</v>
      </c>
      <c r="B29" s="45">
        <v>22555184</v>
      </c>
      <c r="C29" s="45">
        <v>17567541</v>
      </c>
      <c r="D29" s="43">
        <f t="shared" si="0"/>
        <v>0.77886932777848317</v>
      </c>
      <c r="E29" s="40"/>
      <c r="F29" s="40"/>
    </row>
    <row r="30" spans="1:6" ht="12.75" customHeight="1" x14ac:dyDescent="0.2">
      <c r="A30" s="44" t="s">
        <v>58</v>
      </c>
      <c r="B30" s="45">
        <v>17551521</v>
      </c>
      <c r="C30" s="45">
        <v>13253886</v>
      </c>
      <c r="D30" s="43">
        <f t="shared" si="0"/>
        <v>0.75514173387024408</v>
      </c>
      <c r="E30" s="40"/>
      <c r="F30" s="40"/>
    </row>
    <row r="31" spans="1:6" ht="12.75" customHeight="1" x14ac:dyDescent="0.2">
      <c r="A31" s="44" t="s">
        <v>59</v>
      </c>
      <c r="B31" s="45">
        <v>365981128</v>
      </c>
      <c r="C31" s="45">
        <v>273462442</v>
      </c>
      <c r="D31" s="43">
        <f t="shared" si="0"/>
        <v>0.74720367002093069</v>
      </c>
      <c r="E31" s="40"/>
      <c r="F31" s="40"/>
    </row>
    <row r="32" spans="1:6" ht="12.75" customHeight="1" x14ac:dyDescent="0.2">
      <c r="A32" s="44" t="s">
        <v>60</v>
      </c>
      <c r="B32" s="45">
        <v>59448434</v>
      </c>
      <c r="C32" s="45">
        <v>45945508</v>
      </c>
      <c r="D32" s="43">
        <f t="shared" si="0"/>
        <v>0.77286321789401546</v>
      </c>
      <c r="E32" s="40"/>
      <c r="F32" s="40"/>
    </row>
    <row r="33" spans="1:6" ht="12.75" customHeight="1" x14ac:dyDescent="0.2">
      <c r="A33" s="44" t="s">
        <v>61</v>
      </c>
      <c r="B33" s="45">
        <v>37044509</v>
      </c>
      <c r="C33" s="45">
        <v>27677017</v>
      </c>
      <c r="D33" s="43">
        <f t="shared" si="0"/>
        <v>0.74712873100842014</v>
      </c>
      <c r="E33" s="40"/>
      <c r="F33" s="40"/>
    </row>
    <row r="34" spans="1:6" ht="12.75" customHeight="1" x14ac:dyDescent="0.2">
      <c r="A34" s="46"/>
      <c r="B34" s="46"/>
      <c r="C34" s="46"/>
      <c r="D34" s="47"/>
      <c r="E34" s="40"/>
      <c r="F34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5"/>
  <sheetViews>
    <sheetView workbookViewId="0"/>
  </sheetViews>
  <sheetFormatPr defaultColWidth="15.140625" defaultRowHeight="15" customHeight="1" x14ac:dyDescent="0.2"/>
  <cols>
    <col min="1" max="1" width="12" customWidth="1"/>
    <col min="2" max="2" width="8.28515625" customWidth="1"/>
    <col min="3" max="3" width="15.42578125" customWidth="1"/>
    <col min="4" max="4" width="99.42578125" customWidth="1"/>
  </cols>
  <sheetData>
    <row r="1" spans="1:4" ht="12.75" customHeight="1" x14ac:dyDescent="0.2">
      <c r="A1" s="48" t="s">
        <v>62</v>
      </c>
      <c r="B1" s="49" t="s">
        <v>11</v>
      </c>
      <c r="C1" s="49" t="s">
        <v>63</v>
      </c>
      <c r="D1" s="48" t="s">
        <v>64</v>
      </c>
    </row>
    <row r="2" spans="1:4" ht="15.75" customHeight="1" x14ac:dyDescent="0.2">
      <c r="A2" s="50"/>
      <c r="B2" s="51"/>
      <c r="C2" s="52"/>
      <c r="D2" s="51"/>
    </row>
    <row r="3" spans="1:4" ht="15.75" customHeight="1" x14ac:dyDescent="0.2">
      <c r="A3" s="50"/>
      <c r="B3" s="53"/>
      <c r="C3" s="52"/>
      <c r="D3" s="51"/>
    </row>
    <row r="4" spans="1:4" ht="15.75" customHeight="1" x14ac:dyDescent="0.2">
      <c r="A4" s="50"/>
      <c r="B4" s="53"/>
      <c r="C4" s="52"/>
      <c r="D4" s="51"/>
    </row>
    <row r="5" spans="1:4" ht="15.75" customHeight="1" x14ac:dyDescent="0.2">
      <c r="A5" s="50"/>
      <c r="B5" s="53"/>
      <c r="C5" s="52"/>
      <c r="D5" s="51"/>
    </row>
    <row r="6" spans="1:4" ht="15.75" customHeight="1" x14ac:dyDescent="0.2">
      <c r="A6" s="50"/>
      <c r="B6" s="53"/>
      <c r="C6" s="52"/>
      <c r="D6" s="51"/>
    </row>
    <row r="7" spans="1:4" ht="15.75" customHeight="1" x14ac:dyDescent="0.2">
      <c r="A7" s="50"/>
      <c r="B7" s="53"/>
      <c r="C7" s="54"/>
      <c r="D7" s="51"/>
    </row>
    <row r="8" spans="1:4" ht="15.75" customHeight="1" x14ac:dyDescent="0.2">
      <c r="A8" s="50"/>
      <c r="B8" s="53"/>
      <c r="C8" s="54"/>
      <c r="D8" s="51"/>
    </row>
    <row r="9" spans="1:4" ht="15.75" customHeight="1" x14ac:dyDescent="0.2">
      <c r="A9" s="50"/>
      <c r="B9" s="53"/>
      <c r="C9" s="54"/>
      <c r="D9" s="51"/>
    </row>
    <row r="10" spans="1:4" ht="15.75" customHeight="1" x14ac:dyDescent="0.2">
      <c r="A10" s="50"/>
      <c r="B10" s="53"/>
      <c r="C10" s="54"/>
      <c r="D10" s="51"/>
    </row>
    <row r="11" spans="1:4" ht="15.75" customHeight="1" x14ac:dyDescent="0.2">
      <c r="A11" s="50"/>
      <c r="B11" s="53"/>
      <c r="C11" s="54"/>
      <c r="D11" s="51"/>
    </row>
    <row r="12" spans="1:4" ht="15.75" customHeight="1" x14ac:dyDescent="0.2">
      <c r="A12" s="50"/>
      <c r="B12" s="53"/>
      <c r="C12" s="54"/>
      <c r="D12" s="51"/>
    </row>
    <row r="13" spans="1:4" ht="15.75" customHeight="1" x14ac:dyDescent="0.2">
      <c r="A13" s="50"/>
      <c r="B13" s="53"/>
      <c r="C13" s="54"/>
      <c r="D13" s="51"/>
    </row>
    <row r="14" spans="1:4" ht="15.75" customHeight="1" x14ac:dyDescent="0.2">
      <c r="A14" s="50"/>
      <c r="B14" s="53"/>
      <c r="C14" s="54"/>
      <c r="D14" s="51"/>
    </row>
    <row r="15" spans="1:4" ht="15.75" customHeight="1" x14ac:dyDescent="0.2">
      <c r="A15" s="50"/>
      <c r="B15" s="53"/>
      <c r="C15" s="54"/>
      <c r="D15" s="51"/>
    </row>
    <row r="16" spans="1:4" ht="15.75" customHeight="1" x14ac:dyDescent="0.2">
      <c r="A16" s="55"/>
      <c r="B16" s="53"/>
      <c r="C16" s="54"/>
      <c r="D16" s="51"/>
    </row>
    <row r="17" spans="1:4" ht="15.75" customHeight="1" x14ac:dyDescent="0.2">
      <c r="A17" s="50"/>
      <c r="B17" s="53"/>
      <c r="C17" s="54"/>
      <c r="D17" s="51"/>
    </row>
    <row r="18" spans="1:4" ht="15.75" customHeight="1" x14ac:dyDescent="0.2">
      <c r="A18" s="50"/>
      <c r="B18" s="53"/>
      <c r="C18" s="54"/>
      <c r="D18" s="51"/>
    </row>
    <row r="19" spans="1:4" ht="15.75" customHeight="1" x14ac:dyDescent="0.2">
      <c r="A19" s="50"/>
      <c r="B19" s="53"/>
      <c r="C19" s="54"/>
      <c r="D19" s="51"/>
    </row>
    <row r="20" spans="1:4" ht="15.75" customHeight="1" x14ac:dyDescent="0.2">
      <c r="A20" s="50"/>
      <c r="B20" s="53"/>
      <c r="C20" s="54"/>
      <c r="D20" s="51"/>
    </row>
    <row r="21" spans="1:4" ht="15.75" customHeight="1" x14ac:dyDescent="0.2">
      <c r="A21" s="50"/>
      <c r="B21" s="53"/>
      <c r="C21" s="54"/>
      <c r="D21" s="51"/>
    </row>
    <row r="22" spans="1:4" ht="15.75" customHeight="1" x14ac:dyDescent="0.2">
      <c r="A22" s="50"/>
      <c r="B22" s="53"/>
      <c r="C22" s="54"/>
      <c r="D22" s="51"/>
    </row>
    <row r="23" spans="1:4" ht="15.75" customHeight="1" x14ac:dyDescent="0.2">
      <c r="A23" s="50"/>
      <c r="B23" s="53"/>
      <c r="C23" s="54"/>
      <c r="D23" s="51"/>
    </row>
    <row r="24" spans="1:4" ht="15.75" customHeight="1" x14ac:dyDescent="0.2">
      <c r="A24" s="50"/>
      <c r="B24" s="53"/>
      <c r="C24" s="54"/>
      <c r="D24" s="51"/>
    </row>
    <row r="25" spans="1:4" ht="15.75" customHeight="1" x14ac:dyDescent="0.2">
      <c r="A25" s="50"/>
      <c r="B25" s="53"/>
      <c r="C25" s="54"/>
      <c r="D25" s="5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ERT_VFE_SES</vt:lpstr>
      <vt:lpstr>ERT_VFE_FAB</vt:lpstr>
      <vt:lpstr>ERT_VFE_LOC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2025-06-17T17:12:33Z</dcterms:modified>
</cp:coreProperties>
</file>