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SMA_APT" sheetId="1" r:id="rId3"/>
    <sheet state="visible" name="Change Log" sheetId="2" r:id="rId4"/>
  </sheets>
  <definedNames/>
  <calcPr/>
</workbook>
</file>

<file path=xl/sharedStrings.xml><?xml version="1.0" encoding="utf-8"?>
<sst xmlns="http://schemas.openxmlformats.org/spreadsheetml/2006/main" count="200" uniqueCount="146">
  <si>
    <t>Data source</t>
  </si>
  <si>
    <t>EUROCONTROL</t>
  </si>
  <si>
    <t>Period Start</t>
  </si>
  <si>
    <t>Meta data</t>
  </si>
  <si>
    <t>Release date</t>
  </si>
  <si>
    <t>Period End</t>
  </si>
  <si>
    <t>Contact</t>
  </si>
  <si>
    <t>pru-support@eurocontrol.int</t>
  </si>
  <si>
    <t>ASMA ADDITIONAL TIME</t>
  </si>
  <si>
    <t>Period: JAN-JUN</t>
  </si>
  <si>
    <t xml:space="preserve"> </t>
  </si>
  <si>
    <t>Airport Name</t>
  </si>
  <si>
    <t>ICAO</t>
  </si>
  <si>
    <t>State</t>
  </si>
  <si>
    <t>Arrivals</t>
  </si>
  <si>
    <t>Avg. add. ASMA time [min/arr]</t>
  </si>
  <si>
    <t>Additional ASMA time [total]</t>
  </si>
  <si>
    <t>Avg. unimp. ASMA time [min/arr]</t>
  </si>
  <si>
    <t>Alicante (LEAL)</t>
  </si>
  <si>
    <t>LEAL</t>
  </si>
  <si>
    <t>Spain</t>
  </si>
  <si>
    <t>Amsterdam/ Schiphol (EHAM)</t>
  </si>
  <si>
    <t>EHAM</t>
  </si>
  <si>
    <t>Netherlands</t>
  </si>
  <si>
    <t>Athens (LGAV)</t>
  </si>
  <si>
    <t>LGAV</t>
  </si>
  <si>
    <t>Greece</t>
  </si>
  <si>
    <t>Barcelona (LEBL)</t>
  </si>
  <si>
    <t>LEBL</t>
  </si>
  <si>
    <t>Bergamo (LIME)</t>
  </si>
  <si>
    <t>LIME</t>
  </si>
  <si>
    <t>Italy</t>
  </si>
  <si>
    <t>Bergen (ENBR)</t>
  </si>
  <si>
    <t>ENBR</t>
  </si>
  <si>
    <t>Norway</t>
  </si>
  <si>
    <t>Berlin/ Schoenefeld (EDDB)</t>
  </si>
  <si>
    <t>EDDB</t>
  </si>
  <si>
    <t>Germany</t>
  </si>
  <si>
    <t>Berlin/ Tegel (EDDT)</t>
  </si>
  <si>
    <t>EDDT</t>
  </si>
  <si>
    <t>Birmingham (EGBB)</t>
  </si>
  <si>
    <t>EGBB</t>
  </si>
  <si>
    <t>United Kingdom</t>
  </si>
  <si>
    <t>Brussels (EBBR)</t>
  </si>
  <si>
    <t>EBBR</t>
  </si>
  <si>
    <t>Belgium</t>
  </si>
  <si>
    <t>Bucharest/ Otopeni (LROP)</t>
  </si>
  <si>
    <t>LROP</t>
  </si>
  <si>
    <t>Romania</t>
  </si>
  <si>
    <t>Budapest/ Ferihegy (LHBP)</t>
  </si>
  <si>
    <t>LHBP</t>
  </si>
  <si>
    <t>Hungary</t>
  </si>
  <si>
    <t>Cologne-Bonn (EDDK)</t>
  </si>
  <si>
    <t>EDDK</t>
  </si>
  <si>
    <t>Copenhagen/ Kastrup (EKCH)</t>
  </si>
  <si>
    <t>EKCH</t>
  </si>
  <si>
    <t>Denmark</t>
  </si>
  <si>
    <t>Dublin (EIDW)</t>
  </si>
  <si>
    <t>EIDW</t>
  </si>
  <si>
    <t>Ireland</t>
  </si>
  <si>
    <t>Dusseldorf (EDDL)</t>
  </si>
  <si>
    <t>EDDL</t>
  </si>
  <si>
    <t>Edinburgh (EGPH)</t>
  </si>
  <si>
    <t>EGPH</t>
  </si>
  <si>
    <t>Frankfurt (EDDF)</t>
  </si>
  <si>
    <t>EDDF</t>
  </si>
  <si>
    <t>Geneva (LSGG)</t>
  </si>
  <si>
    <t>LSGG</t>
  </si>
  <si>
    <t>Switzerland</t>
  </si>
  <si>
    <t>Glasgow (EGPF)</t>
  </si>
  <si>
    <t>EGPF</t>
  </si>
  <si>
    <t>Gran Canaria (GCLP)</t>
  </si>
  <si>
    <t>GCLP</t>
  </si>
  <si>
    <t>Hamburg (EDDH)</t>
  </si>
  <si>
    <t>EDDH</t>
  </si>
  <si>
    <t>Helsinki/ Vantaa (EFHK)</t>
  </si>
  <si>
    <t>EFHK</t>
  </si>
  <si>
    <t>Finland</t>
  </si>
  <si>
    <t>Lisbon (LPPT)</t>
  </si>
  <si>
    <t>LPPT</t>
  </si>
  <si>
    <t>Portugal</t>
  </si>
  <si>
    <t>London/ City (EGLC)</t>
  </si>
  <si>
    <t>EGLC</t>
  </si>
  <si>
    <t>London/ Gatwick (EGKK)</t>
  </si>
  <si>
    <t>EGKK</t>
  </si>
  <si>
    <t>London/ Heathrow (EGLL)</t>
  </si>
  <si>
    <t>EGLL</t>
  </si>
  <si>
    <t>London/ Luton (EGGW)</t>
  </si>
  <si>
    <t>EGGW</t>
  </si>
  <si>
    <t>London/ Stansted (EGSS)</t>
  </si>
  <si>
    <t>EGSS</t>
  </si>
  <si>
    <t>Lyon-Saint-Exupéry (LFLL)</t>
  </si>
  <si>
    <t>LFLL</t>
  </si>
  <si>
    <t>France</t>
  </si>
  <si>
    <t>Madrid/ Barajas (LEMD)</t>
  </si>
  <si>
    <t>LEMD</t>
  </si>
  <si>
    <t>Málaga (LEMG)</t>
  </si>
  <si>
    <t>LEMG</t>
  </si>
  <si>
    <t>Manchester (EGCC)</t>
  </si>
  <si>
    <t>EGCC</t>
  </si>
  <si>
    <t>Marseille-Provence (LFML)</t>
  </si>
  <si>
    <t>LFML</t>
  </si>
  <si>
    <t>Milan/ Linate (LIML)</t>
  </si>
  <si>
    <t>LIML</t>
  </si>
  <si>
    <t>Milan/ Malpensa (LIMC)</t>
  </si>
  <si>
    <t>LIMC</t>
  </si>
  <si>
    <t>Munich (EDDM)</t>
  </si>
  <si>
    <t>EDDM</t>
  </si>
  <si>
    <t>Nice-Côte d’Azur (LFMN)</t>
  </si>
  <si>
    <t>LFMN</t>
  </si>
  <si>
    <t>Oslo/ Gardermoen (ENGM)</t>
  </si>
  <si>
    <t>ENGM</t>
  </si>
  <si>
    <t>Palma de Mallorca (LEPA)</t>
  </si>
  <si>
    <t>LEPA</t>
  </si>
  <si>
    <t>Paris-Charles-de-Gaulle (LFPG)</t>
  </si>
  <si>
    <t>LFPG</t>
  </si>
  <si>
    <t>Paris-Orly (LFPO)</t>
  </si>
  <si>
    <t>LFPO</t>
  </si>
  <si>
    <t>Porto (LPPR)</t>
  </si>
  <si>
    <t>LPPR</t>
  </si>
  <si>
    <t>Prague (LKPR)</t>
  </si>
  <si>
    <t>LKPR</t>
  </si>
  <si>
    <t>Czech Republic</t>
  </si>
  <si>
    <t>Rome/Fiumicino (LIRF)</t>
  </si>
  <si>
    <t>LIRF</t>
  </si>
  <si>
    <t>Stockholm/ Arlanda (ESSA)</t>
  </si>
  <si>
    <t>ESSA</t>
  </si>
  <si>
    <t>Sweden</t>
  </si>
  <si>
    <t>Stuttgart (EDDS)</t>
  </si>
  <si>
    <t>EDDS</t>
  </si>
  <si>
    <t>Toulouse-Blagnac (LFBO)</t>
  </si>
  <si>
    <t>LFBO</t>
  </si>
  <si>
    <t>Venice (LIPZ)</t>
  </si>
  <si>
    <t>LIPZ</t>
  </si>
  <si>
    <t>Vienna (LOWW)</t>
  </si>
  <si>
    <t>LOWW</t>
  </si>
  <si>
    <t>Austria</t>
  </si>
  <si>
    <t>Warszawa/ Chopina (EPWA)</t>
  </si>
  <si>
    <t>EPWA</t>
  </si>
  <si>
    <t>Poland</t>
  </si>
  <si>
    <t>Zürich (LSZH)</t>
  </si>
  <si>
    <t>LSZH</t>
  </si>
  <si>
    <t>Change date</t>
  </si>
  <si>
    <t>Entity</t>
  </si>
  <si>
    <t>Period</t>
  </si>
  <si>
    <t>Comment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</si>
</sst>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&quot; &quot;mmm&quot; &quot;yyyy"/>
    <numFmt numFmtId="165" formatCode="m/d/yyyy"/>
    <numFmt numFmtId="166" formatCode="d mmm yyyy"/>
  </numFmts>
  <fonts count="13">
    <font>
      <sz val="10.0"/>
      <color rgb="FF000000"/>
      <name val="Arial"/>
    </font>
    <font>
      <b/>
      <sz val="9.0"/>
      <color rgb="FF396EA2"/>
      <name val="Calibri"/>
    </font>
    <font>
      <sz val="9.0"/>
      <color rgb="FF396EA2"/>
      <name val="Calibri"/>
    </font>
    <font>
      <u/>
      <sz val="9.0"/>
      <color rgb="FF396EA2"/>
      <name val="Calibri"/>
    </font>
    <font>
      <sz val="9.0"/>
      <color rgb="FFC00000"/>
      <name val="Calibri"/>
    </font>
    <font>
      <u/>
      <sz val="9.0"/>
      <color rgb="FF396EA2"/>
      <name val="Calibri"/>
    </font>
    <font>
      <b/>
      <sz val="9.0"/>
      <color rgb="FF980000"/>
      <name val="Calibri"/>
    </font>
    <font>
      <sz val="9.0"/>
      <color rgb="FF000000"/>
      <name val="Calibri"/>
    </font>
    <font>
      <b/>
      <sz val="8.0"/>
      <color rgb="FFC00000"/>
      <name val="Calibri"/>
    </font>
    <font>
      <sz val="8.0"/>
      <color rgb="FFC00000"/>
      <name val="Calibri"/>
    </font>
    <font>
      <name val="Calibri"/>
    </font>
    <font>
      <sz val="9.0"/>
      <color rgb="FFF3F3F3"/>
      <name val="Calibri"/>
    </font>
    <font>
      <sz val="9.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  <fill>
      <patternFill patternType="solid">
        <fgColor rgb="FF3D85C6"/>
        <bgColor rgb="FF3D85C6"/>
      </patternFill>
    </fill>
  </fills>
  <borders count="8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left/>
      <right/>
      <top/>
      <bottom style="thin">
        <color rgb="FF000000"/>
      </bottom>
    </border>
    <border>
      <bottom style="thin">
        <color rgb="FF000000"/>
      </bottom>
    </border>
    <border>
      <left/>
      <right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0"/>
    </xf>
    <xf borderId="2" fillId="2" fontId="2" numFmtId="49" xfId="0" applyAlignment="1" applyBorder="1" applyFont="1" applyNumberFormat="1">
      <alignment readingOrder="0" shrinkToFit="0" vertical="bottom" wrapText="0"/>
    </xf>
    <xf borderId="2" fillId="2" fontId="1" numFmtId="0" xfId="0" applyAlignment="1" applyBorder="1" applyFont="1">
      <alignment shrinkToFit="0" vertical="bottom" wrapText="0"/>
    </xf>
    <xf borderId="2" fillId="2" fontId="2" numFmtId="164" xfId="0" applyAlignment="1" applyBorder="1" applyFont="1" applyNumberFormat="1">
      <alignment horizontal="left" vertical="bottom"/>
    </xf>
    <xf borderId="2" fillId="2" fontId="1" numFmtId="0" xfId="0" applyAlignment="1" applyBorder="1" applyFont="1">
      <alignment shrinkToFit="0" wrapText="0"/>
    </xf>
    <xf borderId="2" fillId="2" fontId="3" numFmtId="165" xfId="0" applyAlignment="1" applyBorder="1" applyFont="1" applyNumberFormat="1">
      <alignment horizontal="left" shrinkToFit="0" wrapText="0"/>
    </xf>
    <xf borderId="3" fillId="2" fontId="1" numFmtId="0" xfId="0" applyAlignment="1" applyBorder="1" applyFont="1">
      <alignment shrinkToFit="0" wrapText="0"/>
    </xf>
    <xf borderId="4" fillId="3" fontId="4" numFmtId="166" xfId="0" applyAlignment="1" applyBorder="1" applyFill="1" applyFont="1" applyNumberFormat="1">
      <alignment horizontal="left" readingOrder="0" vertical="bottom"/>
    </xf>
    <xf borderId="5" fillId="2" fontId="1" numFmtId="0" xfId="0" applyAlignment="1" applyBorder="1" applyFont="1">
      <alignment vertical="bottom"/>
    </xf>
    <xf borderId="5" fillId="2" fontId="2" numFmtId="164" xfId="0" applyAlignment="1" applyBorder="1" applyFont="1" applyNumberFormat="1">
      <alignment horizontal="left" vertical="bottom"/>
    </xf>
    <xf borderId="5" fillId="2" fontId="2" numFmtId="166" xfId="0" applyAlignment="1" applyBorder="1" applyFont="1" applyNumberFormat="1">
      <alignment horizontal="left" readingOrder="0" vertical="bottom"/>
    </xf>
    <xf borderId="5" fillId="2" fontId="1" numFmtId="0" xfId="0" applyAlignment="1" applyBorder="1" applyFont="1">
      <alignment shrinkToFit="0" wrapText="0"/>
    </xf>
    <xf borderId="5" fillId="2" fontId="5" numFmtId="0" xfId="0" applyAlignment="1" applyBorder="1" applyFont="1">
      <alignment horizontal="left" readingOrder="0" shrinkToFit="0" wrapText="0"/>
    </xf>
    <xf borderId="6" fillId="3" fontId="6" numFmtId="0" xfId="0" applyAlignment="1" applyBorder="1" applyFont="1">
      <alignment shrinkToFit="0" wrapText="0"/>
    </xf>
    <xf borderId="6" fillId="3" fontId="7" numFmtId="0" xfId="0" applyAlignment="1" applyBorder="1" applyFont="1">
      <alignment shrinkToFit="0" wrapText="1"/>
    </xf>
    <xf borderId="7" fillId="3" fontId="8" numFmtId="0" xfId="0" applyAlignment="1" applyBorder="1" applyFont="1">
      <alignment readingOrder="0" shrinkToFit="0" vertical="center" wrapText="0"/>
    </xf>
    <xf borderId="5" fillId="3" fontId="7" numFmtId="0" xfId="0" applyAlignment="1" applyBorder="1" applyFont="1">
      <alignment shrinkToFit="0" wrapText="1"/>
    </xf>
    <xf borderId="4" fillId="3" fontId="7" numFmtId="0" xfId="0" applyAlignment="1" applyBorder="1" applyFont="1">
      <alignment shrinkToFit="0" wrapText="1"/>
    </xf>
    <xf borderId="4" fillId="3" fontId="9" numFmtId="0" xfId="0" applyAlignment="1" applyBorder="1" applyFont="1">
      <alignment horizontal="center" readingOrder="0" shrinkToFit="0" vertical="center" wrapText="0"/>
    </xf>
    <xf borderId="0" fillId="0" fontId="10" numFmtId="0" xfId="0" applyFont="1"/>
    <xf borderId="7" fillId="4" fontId="11" numFmtId="0" xfId="0" applyAlignment="1" applyBorder="1" applyFill="1" applyFont="1">
      <alignment readingOrder="0" shrinkToFit="0" wrapText="0"/>
    </xf>
    <xf borderId="0" fillId="4" fontId="11" numFmtId="0" xfId="0" applyAlignment="1" applyFont="1">
      <alignment horizontal="left" shrinkToFit="0" wrapText="0"/>
    </xf>
    <xf borderId="7" fillId="3" fontId="7" numFmtId="2" xfId="0" applyAlignment="1" applyBorder="1" applyFont="1" applyNumberFormat="1">
      <alignment readingOrder="0" vertical="bottom"/>
    </xf>
    <xf borderId="7" fillId="3" fontId="7" numFmtId="2" xfId="0" applyAlignment="1" applyBorder="1" applyFont="1" applyNumberFormat="1">
      <alignment vertical="bottom"/>
    </xf>
    <xf borderId="0" fillId="3" fontId="7" numFmtId="0" xfId="0" applyAlignment="1" applyFont="1">
      <alignment vertical="bottom"/>
    </xf>
    <xf borderId="7" fillId="3" fontId="7" numFmtId="3" xfId="0" applyAlignment="1" applyBorder="1" applyFont="1" applyNumberFormat="1">
      <alignment readingOrder="0" shrinkToFit="0" vertical="center" wrapText="0"/>
    </xf>
    <xf borderId="7" fillId="3" fontId="7" numFmtId="4" xfId="0" applyAlignment="1" applyBorder="1" applyFont="1" applyNumberFormat="1">
      <alignment readingOrder="0" shrinkToFit="0" vertical="center" wrapText="0"/>
    </xf>
    <xf borderId="7" fillId="3" fontId="7" numFmtId="2" xfId="0" applyAlignment="1" applyBorder="1" applyFont="1" applyNumberFormat="1">
      <alignment readingOrder="0" shrinkToFit="0" vertical="center" wrapText="0"/>
    </xf>
    <xf borderId="7" fillId="3" fontId="7" numFmtId="0" xfId="0" applyAlignment="1" applyBorder="1" applyFont="1">
      <alignment vertical="bottom"/>
    </xf>
    <xf borderId="0" fillId="4" fontId="11" numFmtId="0" xfId="0" applyAlignment="1" applyFont="1">
      <alignment shrinkToFit="0" wrapText="0"/>
    </xf>
    <xf borderId="0" fillId="4" fontId="11" numFmtId="0" xfId="0" applyAlignment="1" applyFont="1">
      <alignment horizontal="center" shrinkToFit="0" wrapText="0"/>
    </xf>
    <xf borderId="0" fillId="3" fontId="12" numFmtId="164" xfId="0" applyAlignment="1" applyFont="1" applyNumberFormat="1">
      <alignment horizontal="center" readingOrder="0" shrinkToFit="0" vertical="bottom" wrapText="0"/>
    </xf>
    <xf borderId="0" fillId="3" fontId="7" numFmtId="17" xfId="0" applyAlignment="1" applyFont="1" applyNumberFormat="1">
      <alignment vertical="bottom"/>
    </xf>
    <xf borderId="0" fillId="3" fontId="7" numFmtId="0" xfId="0" applyAlignment="1" applyFont="1">
      <alignment horizontal="center" shrinkToFit="0" vertical="bottom" wrapText="0"/>
    </xf>
    <xf borderId="0" fillId="3" fontId="12" numFmtId="0" xfId="0" applyAlignment="1" applyFont="1">
      <alignment horizontal="center" readingOrder="0" shrinkToFit="0" vertical="bottom" wrapText="0"/>
    </xf>
    <xf borderId="0" fillId="0" fontId="7" numFmtId="0" xfId="0" applyAlignment="1" applyFont="1">
      <alignment readingOrder="0" shrinkToFit="0" wrapText="0"/>
    </xf>
    <xf borderId="0" fillId="0" fontId="7" numFmtId="0" xfId="0" applyAlignment="1" applyFont="1">
      <alignment horizontal="center" readingOrder="0" shrinkToFit="0" wrapText="0"/>
    </xf>
    <xf borderId="0" fillId="3" fontId="7" numFmtId="0" xfId="0" applyAlignment="1" applyFont="1">
      <alignment vertical="bottom"/>
    </xf>
    <xf borderId="0" fillId="3" fontId="12" numFmtId="164" xfId="0" applyAlignment="1" applyFont="1" applyNumberFormat="1">
      <alignment horizontal="center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5.0" topLeftCell="A6" activePane="bottomLeft" state="frozen"/>
      <selection activeCell="B7" sqref="B7" pane="bottomLeft"/>
    </sheetView>
  </sheetViews>
  <sheetFormatPr customHeight="1" defaultColWidth="17.29" defaultRowHeight="15.0"/>
  <cols>
    <col customWidth="1" min="1" max="1" width="23.43"/>
    <col customWidth="1" min="2" max="2" width="17.71"/>
    <col customWidth="1" min="3" max="3" width="15.14"/>
    <col customWidth="1" min="4" max="5" width="26.0"/>
    <col customWidth="1" min="6" max="6" width="20.71"/>
    <col customWidth="1" min="7" max="7" width="23.71"/>
  </cols>
  <sheetData>
    <row r="1" ht="12.75" customHeight="1">
      <c r="A1" s="1" t="s">
        <v>0</v>
      </c>
      <c r="B1" s="2" t="s">
        <v>1</v>
      </c>
      <c r="C1" s="3" t="s">
        <v>2</v>
      </c>
      <c r="D1" s="4"/>
      <c r="E1" s="4">
        <v>43831.0</v>
      </c>
      <c r="F1" s="5" t="s">
        <v>3</v>
      </c>
      <c r="G1" s="6" t="str">
        <f>HYPERLINK("https://www.eurocontrol.int/prudata/dashboard/metadata/additional-asma-time/","ASMA additional time")</f>
        <v>ASMA additional time</v>
      </c>
    </row>
    <row r="2" ht="12.75" customHeight="1">
      <c r="A2" s="7" t="s">
        <v>4</v>
      </c>
      <c r="B2" s="8">
        <v>44057.0</v>
      </c>
      <c r="C2" s="9" t="s">
        <v>5</v>
      </c>
      <c r="D2" s="10"/>
      <c r="E2" s="11">
        <v>44012.0</v>
      </c>
      <c r="F2" s="12" t="s">
        <v>6</v>
      </c>
      <c r="G2" s="13" t="s">
        <v>7</v>
      </c>
    </row>
    <row r="3" ht="12.75" customHeight="1">
      <c r="A3" s="14" t="s">
        <v>8</v>
      </c>
      <c r="B3" s="15"/>
      <c r="C3" s="15"/>
      <c r="D3" s="15"/>
      <c r="E3" s="15"/>
      <c r="F3" s="15"/>
      <c r="G3" s="15"/>
    </row>
    <row r="4" ht="12.75" customHeight="1">
      <c r="A4" s="16" t="s">
        <v>9</v>
      </c>
      <c r="B4" s="17"/>
      <c r="C4" s="18"/>
      <c r="D4" s="19"/>
      <c r="E4" s="19" t="s">
        <v>10</v>
      </c>
      <c r="F4" s="20"/>
      <c r="G4" s="20"/>
    </row>
    <row r="5" ht="12.75" customHeight="1">
      <c r="A5" s="21" t="s">
        <v>11</v>
      </c>
      <c r="B5" s="21" t="s">
        <v>12</v>
      </c>
      <c r="C5" s="21" t="s">
        <v>13</v>
      </c>
      <c r="D5" s="22" t="s">
        <v>14</v>
      </c>
      <c r="E5" s="21" t="s">
        <v>15</v>
      </c>
      <c r="F5" s="21" t="s">
        <v>16</v>
      </c>
      <c r="G5" s="21" t="s">
        <v>17</v>
      </c>
    </row>
    <row r="6" ht="12.75" customHeight="1">
      <c r="A6" s="23" t="s">
        <v>18</v>
      </c>
      <c r="B6" s="24" t="s">
        <v>19</v>
      </c>
      <c r="C6" s="25" t="s">
        <v>20</v>
      </c>
      <c r="D6" s="26" t="s">
        <v>10</v>
      </c>
      <c r="E6" s="27" t="s">
        <v>10</v>
      </c>
      <c r="F6" s="26"/>
      <c r="G6" s="28">
        <v>0.0</v>
      </c>
    </row>
    <row r="7" ht="12.75" customHeight="1">
      <c r="A7" s="23" t="s">
        <v>21</v>
      </c>
      <c r="B7" s="24" t="s">
        <v>22</v>
      </c>
      <c r="C7" s="29" t="s">
        <v>23</v>
      </c>
      <c r="D7" s="26" t="s">
        <v>10</v>
      </c>
      <c r="E7" s="27" t="s">
        <v>10</v>
      </c>
      <c r="F7" s="26"/>
      <c r="G7" s="27" t="s">
        <v>10</v>
      </c>
    </row>
    <row r="8" ht="12.75" customHeight="1">
      <c r="A8" s="23" t="s">
        <v>24</v>
      </c>
      <c r="B8" s="24" t="s">
        <v>25</v>
      </c>
      <c r="C8" s="29" t="s">
        <v>26</v>
      </c>
      <c r="D8" s="26">
        <v>21360.0</v>
      </c>
      <c r="E8" s="27">
        <f t="shared" ref="E8:E9" si="1">F8/D8</f>
        <v>1.007537453</v>
      </c>
      <c r="F8" s="26">
        <v>21521.0</v>
      </c>
      <c r="G8" s="27">
        <v>12.95</v>
      </c>
    </row>
    <row r="9" ht="12.75" customHeight="1">
      <c r="A9" s="23" t="s">
        <v>27</v>
      </c>
      <c r="B9" s="24" t="s">
        <v>28</v>
      </c>
      <c r="C9" s="29" t="s">
        <v>20</v>
      </c>
      <c r="D9" s="26">
        <v>29265.0</v>
      </c>
      <c r="E9" s="27">
        <f t="shared" si="1"/>
        <v>1.71570135</v>
      </c>
      <c r="F9" s="26">
        <v>50210.0</v>
      </c>
      <c r="G9" s="27">
        <v>13.16</v>
      </c>
    </row>
    <row r="10" ht="12.75" customHeight="1">
      <c r="A10" s="23" t="s">
        <v>29</v>
      </c>
      <c r="B10" s="24" t="s">
        <v>30</v>
      </c>
      <c r="C10" s="29" t="s">
        <v>31</v>
      </c>
      <c r="D10" s="26"/>
      <c r="E10" s="27" t="s">
        <v>10</v>
      </c>
      <c r="F10" s="26"/>
      <c r="G10" s="27"/>
    </row>
    <row r="11" ht="12.75" customHeight="1">
      <c r="A11" s="23" t="s">
        <v>32</v>
      </c>
      <c r="B11" s="24" t="s">
        <v>33</v>
      </c>
      <c r="C11" s="29" t="s">
        <v>34</v>
      </c>
      <c r="D11" s="26"/>
      <c r="E11" s="27" t="s">
        <v>10</v>
      </c>
      <c r="F11" s="26"/>
      <c r="G11" s="27"/>
    </row>
    <row r="12" ht="12.75" customHeight="1">
      <c r="A12" s="23" t="s">
        <v>35</v>
      </c>
      <c r="B12" s="24" t="s">
        <v>36</v>
      </c>
      <c r="C12" s="29" t="s">
        <v>37</v>
      </c>
      <c r="D12" s="26">
        <v>9205.0</v>
      </c>
      <c r="E12" s="27">
        <f t="shared" ref="E12:E23" si="2">F12/D12</f>
        <v>0.5059206953</v>
      </c>
      <c r="F12" s="26">
        <v>4657.0</v>
      </c>
      <c r="G12" s="28">
        <v>13.41</v>
      </c>
    </row>
    <row r="13" ht="12.75" customHeight="1">
      <c r="A13" s="23" t="s">
        <v>38</v>
      </c>
      <c r="B13" s="24" t="s">
        <v>39</v>
      </c>
      <c r="C13" s="29" t="s">
        <v>37</v>
      </c>
      <c r="D13" s="26">
        <v>18363.0</v>
      </c>
      <c r="E13" s="27">
        <f t="shared" si="2"/>
        <v>0.9284975222</v>
      </c>
      <c r="F13" s="26">
        <v>17050.0</v>
      </c>
      <c r="G13" s="28">
        <v>13.19</v>
      </c>
    </row>
    <row r="14" ht="12.75" customHeight="1">
      <c r="A14" s="23" t="s">
        <v>40</v>
      </c>
      <c r="B14" s="24" t="s">
        <v>41</v>
      </c>
      <c r="C14" s="29" t="s">
        <v>42</v>
      </c>
      <c r="D14" s="26">
        <v>9435.0</v>
      </c>
      <c r="E14" s="27">
        <f t="shared" si="2"/>
        <v>0.8523582406</v>
      </c>
      <c r="F14" s="26">
        <v>8042.0</v>
      </c>
      <c r="G14" s="27">
        <v>13.98</v>
      </c>
    </row>
    <row r="15" ht="12.75" customHeight="1">
      <c r="A15" s="23" t="s">
        <v>43</v>
      </c>
      <c r="B15" s="24" t="s">
        <v>44</v>
      </c>
      <c r="C15" s="29" t="s">
        <v>45</v>
      </c>
      <c r="D15" s="26">
        <v>23769.0</v>
      </c>
      <c r="E15" s="27">
        <f t="shared" si="2"/>
        <v>1.311456098</v>
      </c>
      <c r="F15" s="26">
        <v>31172.0</v>
      </c>
      <c r="G15" s="28">
        <v>12.42</v>
      </c>
    </row>
    <row r="16" ht="12.75" customHeight="1">
      <c r="A16" s="23" t="s">
        <v>46</v>
      </c>
      <c r="B16" s="24" t="s">
        <v>47</v>
      </c>
      <c r="C16" s="29" t="s">
        <v>48</v>
      </c>
      <c r="D16" s="26">
        <v>12844.0</v>
      </c>
      <c r="E16" s="27">
        <f t="shared" si="2"/>
        <v>0.9018997197</v>
      </c>
      <c r="F16" s="26">
        <v>11584.0</v>
      </c>
      <c r="G16" s="27">
        <v>12.64</v>
      </c>
    </row>
    <row r="17" ht="12.75" customHeight="1">
      <c r="A17" s="23" t="s">
        <v>49</v>
      </c>
      <c r="B17" s="24" t="s">
        <v>50</v>
      </c>
      <c r="C17" s="29" t="s">
        <v>51</v>
      </c>
      <c r="D17" s="26">
        <v>13751.0</v>
      </c>
      <c r="E17" s="27">
        <f t="shared" si="2"/>
        <v>0.9042978692</v>
      </c>
      <c r="F17" s="26">
        <v>12435.0</v>
      </c>
      <c r="G17" s="28">
        <v>13.81</v>
      </c>
    </row>
    <row r="18" ht="12.75" customHeight="1">
      <c r="A18" s="23" t="s">
        <v>52</v>
      </c>
      <c r="B18" s="24" t="s">
        <v>53</v>
      </c>
      <c r="C18" s="29" t="s">
        <v>37</v>
      </c>
      <c r="D18" s="26">
        <v>17244.0</v>
      </c>
      <c r="E18" s="27">
        <f t="shared" si="2"/>
        <v>0.8878450476</v>
      </c>
      <c r="F18" s="26">
        <v>15310.0</v>
      </c>
      <c r="G18" s="28">
        <v>13.23</v>
      </c>
    </row>
    <row r="19" ht="12.75" customHeight="1">
      <c r="A19" s="23" t="s">
        <v>54</v>
      </c>
      <c r="B19" s="24" t="s">
        <v>55</v>
      </c>
      <c r="C19" s="29" t="s">
        <v>56</v>
      </c>
      <c r="D19" s="26">
        <v>24520.0</v>
      </c>
      <c r="E19" s="27">
        <f t="shared" si="2"/>
        <v>1.323531811</v>
      </c>
      <c r="F19" s="26">
        <v>32453.0</v>
      </c>
      <c r="G19" s="28">
        <v>12.86</v>
      </c>
    </row>
    <row r="20" ht="12.75" customHeight="1">
      <c r="A20" s="23" t="s">
        <v>57</v>
      </c>
      <c r="B20" s="24" t="s">
        <v>58</v>
      </c>
      <c r="C20" s="29" t="s">
        <v>59</v>
      </c>
      <c r="D20" s="26">
        <v>25311.0</v>
      </c>
      <c r="E20" s="27">
        <f t="shared" si="2"/>
        <v>1.917269172</v>
      </c>
      <c r="F20" s="26">
        <v>48528.0</v>
      </c>
      <c r="G20" s="28">
        <v>12.31</v>
      </c>
    </row>
    <row r="21" ht="12.75" customHeight="1">
      <c r="A21" s="23" t="s">
        <v>60</v>
      </c>
      <c r="B21" s="24" t="s">
        <v>61</v>
      </c>
      <c r="C21" s="29" t="s">
        <v>37</v>
      </c>
      <c r="D21" s="26">
        <v>21392.0</v>
      </c>
      <c r="E21" s="27">
        <f t="shared" si="2"/>
        <v>1.864856021</v>
      </c>
      <c r="F21" s="26">
        <v>39893.0</v>
      </c>
      <c r="G21" s="28">
        <v>12.44</v>
      </c>
    </row>
    <row r="22" ht="12.75" customHeight="1">
      <c r="A22" s="23" t="s">
        <v>62</v>
      </c>
      <c r="B22" s="24" t="s">
        <v>63</v>
      </c>
      <c r="C22" s="29" t="s">
        <v>42</v>
      </c>
      <c r="D22" s="26">
        <v>13009.0</v>
      </c>
      <c r="E22" s="27">
        <f t="shared" si="2"/>
        <v>1.291183027</v>
      </c>
      <c r="F22" s="26">
        <v>16797.0</v>
      </c>
      <c r="G22" s="28">
        <v>13.54</v>
      </c>
    </row>
    <row r="23" ht="12.75" customHeight="1">
      <c r="A23" s="23" t="s">
        <v>64</v>
      </c>
      <c r="B23" s="24" t="s">
        <v>65</v>
      </c>
      <c r="C23" s="29" t="s">
        <v>37</v>
      </c>
      <c r="D23" s="26">
        <v>55664.0</v>
      </c>
      <c r="E23" s="27">
        <f t="shared" si="2"/>
        <v>2.251365335</v>
      </c>
      <c r="F23" s="26">
        <v>125320.0</v>
      </c>
      <c r="G23" s="28">
        <v>13.53</v>
      </c>
    </row>
    <row r="24" ht="12.75" customHeight="1">
      <c r="A24" s="23" t="s">
        <v>66</v>
      </c>
      <c r="B24" s="24" t="s">
        <v>67</v>
      </c>
      <c r="C24" s="29" t="s">
        <v>68</v>
      </c>
      <c r="D24" s="26"/>
      <c r="E24" s="27" t="s">
        <v>10</v>
      </c>
      <c r="F24" s="26"/>
      <c r="G24" s="27"/>
    </row>
    <row r="25" ht="12.75" customHeight="1">
      <c r="A25" s="23" t="s">
        <v>69</v>
      </c>
      <c r="B25" s="24" t="s">
        <v>70</v>
      </c>
      <c r="C25" s="29" t="s">
        <v>42</v>
      </c>
      <c r="D25" s="26">
        <v>7170.0</v>
      </c>
      <c r="E25" s="27">
        <f>F25/D25</f>
        <v>1.171269177</v>
      </c>
      <c r="F25" s="26">
        <v>8398.0</v>
      </c>
      <c r="G25" s="27">
        <v>13.86</v>
      </c>
    </row>
    <row r="26" ht="12.75" customHeight="1">
      <c r="A26" s="23" t="s">
        <v>71</v>
      </c>
      <c r="B26" s="24" t="s">
        <v>72</v>
      </c>
      <c r="C26" s="29" t="s">
        <v>20</v>
      </c>
      <c r="D26" s="26"/>
      <c r="E26" s="27" t="s">
        <v>10</v>
      </c>
      <c r="F26" s="26"/>
      <c r="G26" s="27"/>
    </row>
    <row r="27" ht="12.75" customHeight="1">
      <c r="A27" s="23" t="s">
        <v>73</v>
      </c>
      <c r="B27" s="24" t="s">
        <v>74</v>
      </c>
      <c r="C27" s="29" t="s">
        <v>37</v>
      </c>
      <c r="D27" s="26">
        <v>14538.0</v>
      </c>
      <c r="E27" s="27">
        <f t="shared" ref="E27:E29" si="3">F27/D27</f>
        <v>1.032948136</v>
      </c>
      <c r="F27" s="26">
        <v>15017.0</v>
      </c>
      <c r="G27" s="28">
        <v>14.0</v>
      </c>
    </row>
    <row r="28" ht="12.75" customHeight="1">
      <c r="A28" s="23" t="s">
        <v>75</v>
      </c>
      <c r="B28" s="24" t="s">
        <v>76</v>
      </c>
      <c r="C28" s="29" t="s">
        <v>77</v>
      </c>
      <c r="D28" s="26">
        <v>21555.0</v>
      </c>
      <c r="E28" s="27">
        <f t="shared" si="3"/>
        <v>1.343168638</v>
      </c>
      <c r="F28" s="26">
        <v>28952.0</v>
      </c>
      <c r="G28" s="28">
        <v>12.18</v>
      </c>
    </row>
    <row r="29" ht="12.75" customHeight="1">
      <c r="A29" s="23" t="s">
        <v>78</v>
      </c>
      <c r="B29" s="24" t="s">
        <v>79</v>
      </c>
      <c r="C29" s="29" t="s">
        <v>80</v>
      </c>
      <c r="D29" s="26">
        <v>23133.0</v>
      </c>
      <c r="E29" s="27">
        <f t="shared" si="3"/>
        <v>2.310335884</v>
      </c>
      <c r="F29" s="26">
        <v>53445.0</v>
      </c>
      <c r="G29" s="27">
        <v>13.87</v>
      </c>
    </row>
    <row r="30" ht="12.75" customHeight="1">
      <c r="A30" s="23" t="s">
        <v>81</v>
      </c>
      <c r="B30" s="24" t="s">
        <v>82</v>
      </c>
      <c r="C30" s="29" t="s">
        <v>42</v>
      </c>
      <c r="D30" s="26"/>
      <c r="E30" s="27" t="s">
        <v>10</v>
      </c>
      <c r="F30" s="26"/>
      <c r="G30" s="27"/>
    </row>
    <row r="31" ht="12.75" customHeight="1">
      <c r="A31" s="23" t="s">
        <v>83</v>
      </c>
      <c r="B31" s="24" t="s">
        <v>84</v>
      </c>
      <c r="C31" s="29" t="s">
        <v>42</v>
      </c>
      <c r="D31" s="26"/>
      <c r="E31" s="27" t="s">
        <v>10</v>
      </c>
      <c r="F31" s="26"/>
      <c r="G31" s="27"/>
    </row>
    <row r="32" ht="12.75" customHeight="1">
      <c r="A32" s="23" t="s">
        <v>85</v>
      </c>
      <c r="B32" s="24" t="s">
        <v>86</v>
      </c>
      <c r="C32" s="29" t="s">
        <v>42</v>
      </c>
      <c r="D32" s="26">
        <v>58379.0</v>
      </c>
      <c r="E32" s="27">
        <f>F32/D32</f>
        <v>6.932681272</v>
      </c>
      <c r="F32" s="26">
        <v>404723.0</v>
      </c>
      <c r="G32" s="28">
        <v>13.58</v>
      </c>
    </row>
    <row r="33" ht="12.75" customHeight="1">
      <c r="A33" s="23" t="s">
        <v>87</v>
      </c>
      <c r="B33" s="24" t="s">
        <v>88</v>
      </c>
      <c r="C33" s="29" t="s">
        <v>42</v>
      </c>
      <c r="D33" s="26"/>
      <c r="E33" s="27" t="s">
        <v>10</v>
      </c>
      <c r="F33" s="26"/>
      <c r="G33" s="27"/>
    </row>
    <row r="34" ht="12.75" customHeight="1">
      <c r="A34" s="23" t="s">
        <v>89</v>
      </c>
      <c r="B34" s="24" t="s">
        <v>90</v>
      </c>
      <c r="C34" s="29" t="s">
        <v>42</v>
      </c>
      <c r="D34" s="26"/>
      <c r="E34" s="27" t="s">
        <v>10</v>
      </c>
      <c r="F34" s="26"/>
      <c r="G34" s="27"/>
    </row>
    <row r="35" ht="12.75" customHeight="1">
      <c r="A35" s="23" t="s">
        <v>91</v>
      </c>
      <c r="B35" s="24" t="s">
        <v>92</v>
      </c>
      <c r="C35" s="29" t="s">
        <v>93</v>
      </c>
      <c r="D35" s="26">
        <v>10873.0</v>
      </c>
      <c r="E35" s="27">
        <f t="shared" ref="E35:E37" si="4">F35/D35</f>
        <v>0.576933689</v>
      </c>
      <c r="F35" s="26">
        <v>6273.0</v>
      </c>
      <c r="G35" s="27">
        <v>12.88</v>
      </c>
    </row>
    <row r="36" ht="12.75" customHeight="1">
      <c r="A36" s="23" t="s">
        <v>94</v>
      </c>
      <c r="B36" s="24" t="s">
        <v>95</v>
      </c>
      <c r="C36" s="29" t="s">
        <v>20</v>
      </c>
      <c r="D36" s="26">
        <v>41205.0</v>
      </c>
      <c r="E36" s="27">
        <f t="shared" si="4"/>
        <v>0.9889333819</v>
      </c>
      <c r="F36" s="26">
        <v>40749.0</v>
      </c>
      <c r="G36" s="27">
        <v>13.35</v>
      </c>
    </row>
    <row r="37" ht="12.75" customHeight="1">
      <c r="A37" s="23" t="s">
        <v>96</v>
      </c>
      <c r="B37" s="24" t="s">
        <v>97</v>
      </c>
      <c r="C37" s="29" t="s">
        <v>20</v>
      </c>
      <c r="D37" s="26">
        <v>11036.0</v>
      </c>
      <c r="E37" s="27">
        <f t="shared" si="4"/>
        <v>1.216201522</v>
      </c>
      <c r="F37" s="26">
        <v>13422.0</v>
      </c>
      <c r="G37" s="28">
        <v>13.47</v>
      </c>
    </row>
    <row r="38" ht="12.75" customHeight="1">
      <c r="A38" s="23" t="s">
        <v>98</v>
      </c>
      <c r="B38" s="24" t="s">
        <v>99</v>
      </c>
      <c r="C38" s="29" t="s">
        <v>42</v>
      </c>
      <c r="D38" s="26"/>
      <c r="E38" s="27" t="s">
        <v>10</v>
      </c>
      <c r="F38" s="26"/>
      <c r="G38" s="27"/>
    </row>
    <row r="39" ht="12.75" customHeight="1">
      <c r="A39" s="23" t="s">
        <v>100</v>
      </c>
      <c r="B39" s="24" t="s">
        <v>101</v>
      </c>
      <c r="C39" s="29" t="s">
        <v>93</v>
      </c>
      <c r="D39" s="26">
        <v>10988.0</v>
      </c>
      <c r="E39" s="27">
        <f>F39/D39</f>
        <v>0.6624499454</v>
      </c>
      <c r="F39" s="26">
        <v>7279.0</v>
      </c>
      <c r="G39" s="28">
        <v>11.29</v>
      </c>
    </row>
    <row r="40" ht="12.75" customHeight="1">
      <c r="A40" s="23" t="s">
        <v>102</v>
      </c>
      <c r="B40" s="24" t="s">
        <v>103</v>
      </c>
      <c r="C40" s="29" t="s">
        <v>31</v>
      </c>
      <c r="D40" s="26"/>
      <c r="E40" s="27" t="s">
        <v>10</v>
      </c>
      <c r="F40" s="26"/>
      <c r="G40" s="27"/>
    </row>
    <row r="41" ht="12.75" customHeight="1">
      <c r="A41" s="23" t="s">
        <v>104</v>
      </c>
      <c r="B41" s="24" t="s">
        <v>105</v>
      </c>
      <c r="C41" s="29" t="s">
        <v>31</v>
      </c>
      <c r="D41" s="26">
        <v>21875.0</v>
      </c>
      <c r="E41" s="27">
        <f t="shared" ref="E41:E46" si="5">F41/D41</f>
        <v>1.14272</v>
      </c>
      <c r="F41" s="26">
        <v>24997.0</v>
      </c>
      <c r="G41" s="28">
        <v>12.46</v>
      </c>
    </row>
    <row r="42" ht="12.75" customHeight="1">
      <c r="A42" s="23" t="s">
        <v>106</v>
      </c>
      <c r="B42" s="24" t="s">
        <v>107</v>
      </c>
      <c r="C42" s="29" t="s">
        <v>37</v>
      </c>
      <c r="D42" s="26">
        <v>41382.0</v>
      </c>
      <c r="E42" s="27">
        <f t="shared" si="5"/>
        <v>1.840679522</v>
      </c>
      <c r="F42" s="26">
        <v>76171.0</v>
      </c>
      <c r="G42" s="28">
        <v>13.04</v>
      </c>
    </row>
    <row r="43" ht="12.75" customHeight="1">
      <c r="A43" s="23" t="s">
        <v>108</v>
      </c>
      <c r="B43" s="24" t="s">
        <v>109</v>
      </c>
      <c r="C43" s="29" t="s">
        <v>93</v>
      </c>
      <c r="D43" s="26">
        <v>11132.0</v>
      </c>
      <c r="E43" s="27">
        <f t="shared" si="5"/>
        <v>1.127919511</v>
      </c>
      <c r="F43" s="26">
        <v>12556.0</v>
      </c>
      <c r="G43" s="27">
        <v>13.62</v>
      </c>
    </row>
    <row r="44" ht="12.75" customHeight="1">
      <c r="A44" s="23" t="s">
        <v>110</v>
      </c>
      <c r="B44" s="24" t="s">
        <v>111</v>
      </c>
      <c r="C44" s="29" t="s">
        <v>34</v>
      </c>
      <c r="D44" s="26">
        <v>31273.0</v>
      </c>
      <c r="E44" s="27">
        <f t="shared" si="5"/>
        <v>0.807725514</v>
      </c>
      <c r="F44" s="26">
        <v>25260.0</v>
      </c>
      <c r="G44" s="28">
        <v>12.88</v>
      </c>
    </row>
    <row r="45" ht="12.75" customHeight="1">
      <c r="A45" s="23" t="s">
        <v>112</v>
      </c>
      <c r="B45" s="24" t="s">
        <v>113</v>
      </c>
      <c r="C45" s="29" t="s">
        <v>20</v>
      </c>
      <c r="D45" s="26">
        <v>9823.0</v>
      </c>
      <c r="E45" s="27">
        <f t="shared" si="5"/>
        <v>0.269571414</v>
      </c>
      <c r="F45" s="26">
        <v>2648.0</v>
      </c>
      <c r="G45" s="28">
        <v>13.06</v>
      </c>
    </row>
    <row r="46" ht="12.75" customHeight="1">
      <c r="A46" s="23" t="s">
        <v>114</v>
      </c>
      <c r="B46" s="24" t="s">
        <v>115</v>
      </c>
      <c r="C46" s="29" t="s">
        <v>93</v>
      </c>
      <c r="D46" s="26">
        <v>56680.0</v>
      </c>
      <c r="E46" s="27">
        <f t="shared" si="5"/>
        <v>1.048694425</v>
      </c>
      <c r="F46" s="26">
        <v>59440.0</v>
      </c>
      <c r="G46" s="28">
        <v>14.44</v>
      </c>
    </row>
    <row r="47" ht="12.75" customHeight="1">
      <c r="A47" s="23" t="s">
        <v>116</v>
      </c>
      <c r="B47" s="24" t="s">
        <v>117</v>
      </c>
      <c r="C47" s="29" t="s">
        <v>93</v>
      </c>
      <c r="D47" s="26"/>
      <c r="E47" s="27" t="s">
        <v>10</v>
      </c>
      <c r="F47" s="26"/>
      <c r="G47" s="27"/>
    </row>
    <row r="48" ht="12.75" customHeight="1">
      <c r="A48" s="23" t="s">
        <v>118</v>
      </c>
      <c r="B48" s="24" t="s">
        <v>119</v>
      </c>
      <c r="C48" s="29" t="s">
        <v>80</v>
      </c>
      <c r="D48" s="26"/>
      <c r="E48" s="27" t="s">
        <v>10</v>
      </c>
      <c r="F48" s="26"/>
      <c r="G48" s="27"/>
    </row>
    <row r="49" ht="12.75" customHeight="1">
      <c r="A49" s="23" t="s">
        <v>120</v>
      </c>
      <c r="B49" s="24" t="s">
        <v>121</v>
      </c>
      <c r="C49" s="29" t="s">
        <v>122</v>
      </c>
      <c r="D49" s="26">
        <v>13837.0</v>
      </c>
      <c r="E49" s="27">
        <f>F49/D49</f>
        <v>1.03909807</v>
      </c>
      <c r="F49" s="26">
        <v>14378.0</v>
      </c>
      <c r="G49" s="28">
        <v>12.65</v>
      </c>
    </row>
    <row r="50" ht="12.75" customHeight="1">
      <c r="A50" s="23" t="s">
        <v>123</v>
      </c>
      <c r="B50" s="24" t="s">
        <v>124</v>
      </c>
      <c r="C50" s="29" t="s">
        <v>31</v>
      </c>
      <c r="D50" s="26"/>
      <c r="E50" s="27" t="s">
        <v>10</v>
      </c>
      <c r="F50" s="26"/>
      <c r="G50" s="27"/>
    </row>
    <row r="51" ht="12.75" customHeight="1">
      <c r="A51" s="23" t="s">
        <v>125</v>
      </c>
      <c r="B51" s="24" t="s">
        <v>126</v>
      </c>
      <c r="C51" s="29" t="s">
        <v>127</v>
      </c>
      <c r="D51" s="26">
        <v>24895.0</v>
      </c>
      <c r="E51" s="27">
        <f t="shared" ref="E51:E52" si="6">F51/D51</f>
        <v>1.167101828</v>
      </c>
      <c r="F51" s="26">
        <v>29055.0</v>
      </c>
      <c r="G51" s="28">
        <v>12.9</v>
      </c>
    </row>
    <row r="52" ht="12.75" customHeight="1">
      <c r="A52" s="23" t="s">
        <v>128</v>
      </c>
      <c r="B52" s="24" t="s">
        <v>129</v>
      </c>
      <c r="C52" s="29" t="s">
        <v>37</v>
      </c>
      <c r="D52" s="26">
        <v>11531.0</v>
      </c>
      <c r="E52" s="27">
        <f t="shared" si="6"/>
        <v>0.8783279854</v>
      </c>
      <c r="F52" s="26">
        <v>10128.0</v>
      </c>
      <c r="G52" s="28">
        <v>12.78</v>
      </c>
    </row>
    <row r="53" ht="12.75" customHeight="1">
      <c r="A53" s="23" t="s">
        <v>130</v>
      </c>
      <c r="B53" s="24" t="s">
        <v>131</v>
      </c>
      <c r="C53" s="29" t="s">
        <v>93</v>
      </c>
      <c r="D53" s="26"/>
      <c r="E53" s="27" t="s">
        <v>10</v>
      </c>
      <c r="F53" s="26"/>
      <c r="G53" s="27"/>
    </row>
    <row r="54" ht="12.75" customHeight="1">
      <c r="A54" s="23" t="s">
        <v>132</v>
      </c>
      <c r="B54" s="24" t="s">
        <v>133</v>
      </c>
      <c r="C54" s="29" t="s">
        <v>31</v>
      </c>
      <c r="D54" s="26"/>
      <c r="E54" s="27" t="s">
        <v>10</v>
      </c>
      <c r="F54" s="26"/>
      <c r="G54" s="27"/>
    </row>
    <row r="55" ht="12.75" customHeight="1">
      <c r="A55" s="23" t="s">
        <v>134</v>
      </c>
      <c r="B55" s="24" t="s">
        <v>135</v>
      </c>
      <c r="C55" s="29" t="s">
        <v>136</v>
      </c>
      <c r="D55" s="26">
        <v>27317.0</v>
      </c>
      <c r="E55" s="27">
        <f t="shared" ref="E55:E56" si="7">F55/D55</f>
        <v>1.885675587</v>
      </c>
      <c r="F55" s="26">
        <v>51511.0</v>
      </c>
      <c r="G55" s="28">
        <v>12.51</v>
      </c>
    </row>
    <row r="56" ht="12.75" customHeight="1">
      <c r="A56" s="23" t="s">
        <v>137</v>
      </c>
      <c r="B56" s="24" t="s">
        <v>138</v>
      </c>
      <c r="C56" s="29" t="s">
        <v>139</v>
      </c>
      <c r="D56" s="26">
        <v>18749.0</v>
      </c>
      <c r="E56" s="27">
        <f t="shared" si="7"/>
        <v>1.940636834</v>
      </c>
      <c r="F56" s="26">
        <v>36385.0</v>
      </c>
      <c r="G56" s="27">
        <v>12.88</v>
      </c>
    </row>
    <row r="57" ht="12.75" customHeight="1">
      <c r="A57" s="23" t="s">
        <v>140</v>
      </c>
      <c r="B57" s="24" t="s">
        <v>141</v>
      </c>
      <c r="C57" s="29" t="s">
        <v>68</v>
      </c>
      <c r="D57" s="26" t="s">
        <v>10</v>
      </c>
      <c r="E57" s="27" t="s">
        <v>10</v>
      </c>
      <c r="F57" s="26"/>
      <c r="G57" s="2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0"/>
  <cols>
    <col customWidth="1" min="1" max="1" width="14.86"/>
    <col customWidth="1" min="2" max="2" width="18.14"/>
    <col customWidth="1" min="3" max="3" width="8.0"/>
    <col customWidth="1" min="4" max="4" width="78.57"/>
  </cols>
  <sheetData>
    <row r="1" ht="12.75" customHeight="1">
      <c r="A1" s="30" t="s">
        <v>142</v>
      </c>
      <c r="B1" s="31" t="s">
        <v>143</v>
      </c>
      <c r="C1" s="31" t="s">
        <v>144</v>
      </c>
      <c r="D1" s="30" t="s">
        <v>145</v>
      </c>
    </row>
    <row r="2" ht="12.75" customHeight="1">
      <c r="A2" s="32"/>
      <c r="B2" s="33"/>
      <c r="C2" s="34"/>
      <c r="D2" s="25"/>
    </row>
    <row r="3" ht="12.75" customHeight="1">
      <c r="A3" s="35"/>
      <c r="B3" s="36"/>
      <c r="C3" s="37"/>
      <c r="D3" s="36"/>
    </row>
    <row r="4" ht="12.75" customHeight="1">
      <c r="A4" s="32"/>
      <c r="B4" s="33"/>
      <c r="C4" s="34"/>
      <c r="D4" s="38"/>
    </row>
    <row r="5" ht="12.75" customHeight="1">
      <c r="A5" s="39"/>
      <c r="B5" s="33"/>
      <c r="C5" s="34"/>
      <c r="D5" s="38"/>
    </row>
  </sheetData>
  <drawing r:id="rId1"/>
</worksheet>
</file>