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<sst xmlns="http://schemas.openxmlformats.org/spreadsheetml/2006/main" count="55" uniqueCount="55">
  <si>
    <t>Data source</t>
  </si>
  <si>
    <t>EUROCONTROL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</si>
  <si>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</si>
  <si>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</si>
  <si>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</si>
  <si>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</si>
  <si>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</si>
  <si>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</si>
  <si>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</si>
  <si>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Period: JAN-JUL</t>
  </si>
  <si>
    <t>SOURCE: CRCO</t>
  </si>
  <si>
    <t>En-route service units</t>
  </si>
  <si>
    <t>Actual [2019]</t>
  </si>
  <si>
    <t>Daily ER SU [2019]</t>
  </si>
  <si>
    <t>Actual [2020]</t>
  </si>
  <si>
    <t>Daily ER SU [actual, 2020]</t>
  </si>
  <si>
    <t>20/19 (%)</t>
  </si>
  <si>
    <t>Det. [2020]</t>
  </si>
  <si>
    <t>Daily ER SU [2020]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</si>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</sst>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5" t="s">
        <v>3</v>
      </c>
      <c r="F1" s="6" t="s">
        <v>4</v>
      </c>
      <c r="G1" s="7"/>
      <c r="H1" s="7"/>
      <c r="I1" s="7"/>
    </row>
    <row r="2" ht="12.75" customHeight="1">
      <c r="A2" s="8" t="s">
        <v>5</v>
      </c>
      <c r="B2" s="9">
        <v>44057.0</v>
      </c>
      <c r="C2" s="10" t="s">
        <v>6</v>
      </c>
      <c r="D2" s="11">
        <v>44043.0</v>
      </c>
      <c r="E2" s="12" t="s">
        <v>7</v>
      </c>
      <c r="F2" s="13" t="s">
        <v>8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9</v>
      </c>
      <c r="B4" s="18" t="s">
        <v>10</v>
      </c>
      <c r="C4" s="18">
        <v>212.0</v>
      </c>
      <c r="D4" s="19"/>
      <c r="E4" s="18">
        <v>213.0</v>
      </c>
      <c r="F4" s="19"/>
      <c r="G4" s="19"/>
      <c r="H4" s="18">
        <v>213.0</v>
      </c>
      <c r="I4" s="19"/>
    </row>
    <row r="5" ht="25.5" customHeight="1">
      <c r="A5" s="20" t="s">
        <v>11</v>
      </c>
      <c r="B5" s="20" t="s">
        <v>12</v>
      </c>
      <c r="C5" s="21" t="s">
        <v>13</v>
      </c>
      <c r="D5" s="20" t="s">
        <v>14</v>
      </c>
      <c r="E5" s="20" t="s">
        <v>15</v>
      </c>
      <c r="F5" s="20" t="s">
        <v>16</v>
      </c>
      <c r="G5" s="20" t="s">
        <v>17</v>
      </c>
      <c r="H5" s="20" t="s">
        <v>18</v>
      </c>
      <c r="I5" s="20" t="s">
        <v>19</v>
      </c>
    </row>
    <row r="6" ht="12.75" customHeight="1">
      <c r="A6" s="22" t="s">
        <v>20</v>
      </c>
      <c r="B6" s="23">
        <f>sum(B7:B36)</f>
        <v>79022989</v>
      </c>
      <c r="C6" s="23">
        <f t="shared" ref="C6:C36" si="1">B6/C$4</f>
        <v>372749.9481</v>
      </c>
      <c r="D6" s="23">
        <f>sum(D7:D36)</f>
        <v>34926342.98</v>
      </c>
      <c r="E6" s="23">
        <f t="shared" ref="E6:E36" si="2">D6/E$4</f>
        <v>163973.4412</v>
      </c>
      <c r="F6" s="24">
        <f t="shared" ref="F6:F36" si="3">E6/C6-1</f>
        <v>-0.5600980173</v>
      </c>
      <c r="G6" s="23">
        <f>sum(G7:G36)</f>
        <v>81645563.71</v>
      </c>
      <c r="H6" s="23">
        <f t="shared" ref="H6:H36" si="4">G6/H$4</f>
        <v>383312.5057</v>
      </c>
      <c r="I6" s="24">
        <f t="shared" ref="I6:I36" si="5">D6/G6-1</f>
        <v>-0.5722199542</v>
      </c>
    </row>
    <row r="7" ht="12.75" customHeight="1">
      <c r="A7" s="22" t="s">
        <v>21</v>
      </c>
      <c r="B7" s="25">
        <v>1896902.07</v>
      </c>
      <c r="C7" s="23">
        <f t="shared" si="1"/>
        <v>8947.651274</v>
      </c>
      <c r="D7" s="25">
        <v>890125.32</v>
      </c>
      <c r="E7" s="23">
        <f t="shared" si="2"/>
        <v>4178.992113</v>
      </c>
      <c r="F7" s="24">
        <f t="shared" si="3"/>
        <v>-0.5329509404</v>
      </c>
      <c r="G7" s="25">
        <v>1933648.78</v>
      </c>
      <c r="H7" s="23">
        <f t="shared" si="4"/>
        <v>9078.163286</v>
      </c>
      <c r="I7" s="24">
        <f t="shared" si="5"/>
        <v>-0.5396654609</v>
      </c>
    </row>
    <row r="8" ht="12.75" customHeight="1">
      <c r="A8" s="22" t="s">
        <v>22</v>
      </c>
      <c r="B8" s="25">
        <v>1514081.12</v>
      </c>
      <c r="C8" s="23">
        <f t="shared" si="1"/>
        <v>7141.892075</v>
      </c>
      <c r="D8" s="25">
        <v>673695.44</v>
      </c>
      <c r="E8" s="23">
        <f t="shared" si="2"/>
        <v>3162.88939</v>
      </c>
      <c r="F8" s="24">
        <f t="shared" si="3"/>
        <v>-0.5571356503</v>
      </c>
      <c r="G8" s="25">
        <v>1594660.12</v>
      </c>
      <c r="H8" s="23">
        <f t="shared" si="4"/>
        <v>7486.66723</v>
      </c>
      <c r="I8" s="24">
        <f t="shared" si="5"/>
        <v>-0.5775303894</v>
      </c>
    </row>
    <row r="9" ht="12.75" customHeight="1">
      <c r="A9" s="22" t="s">
        <v>23</v>
      </c>
      <c r="B9" s="25">
        <v>2277908.59</v>
      </c>
      <c r="C9" s="23">
        <f t="shared" si="1"/>
        <v>10744.85184</v>
      </c>
      <c r="D9" s="25">
        <v>1023162.06</v>
      </c>
      <c r="E9" s="23">
        <f t="shared" si="2"/>
        <v>4803.577746</v>
      </c>
      <c r="F9" s="24">
        <f t="shared" si="3"/>
        <v>-0.5529414627</v>
      </c>
      <c r="G9" s="25">
        <v>2425099.85</v>
      </c>
      <c r="H9" s="23">
        <f t="shared" si="4"/>
        <v>11385.44531</v>
      </c>
      <c r="I9" s="24">
        <f t="shared" si="5"/>
        <v>-0.5780948731</v>
      </c>
    </row>
    <row r="10" ht="12.75" customHeight="1">
      <c r="A10" s="22" t="s">
        <v>24</v>
      </c>
      <c r="B10" s="25">
        <v>1233876.69</v>
      </c>
      <c r="C10" s="23">
        <f t="shared" si="1"/>
        <v>5820.173066</v>
      </c>
      <c r="D10" s="25">
        <v>508546.24</v>
      </c>
      <c r="E10" s="23">
        <f t="shared" si="2"/>
        <v>2387.541033</v>
      </c>
      <c r="F10" s="24">
        <f t="shared" si="3"/>
        <v>-0.5897817804</v>
      </c>
      <c r="G10" s="25">
        <v>1250420.97</v>
      </c>
      <c r="H10" s="23">
        <f t="shared" si="4"/>
        <v>5870.520986</v>
      </c>
      <c r="I10" s="24">
        <f t="shared" si="5"/>
        <v>-0.5932999748</v>
      </c>
    </row>
    <row r="11" ht="12.75" customHeight="1">
      <c r="A11" s="22" t="s">
        <v>25</v>
      </c>
      <c r="B11" s="25">
        <v>1156999.83</v>
      </c>
      <c r="C11" s="23">
        <f t="shared" si="1"/>
        <v>5457.546368</v>
      </c>
      <c r="D11" s="25">
        <v>548175.29</v>
      </c>
      <c r="E11" s="23">
        <f t="shared" si="2"/>
        <v>2573.592911</v>
      </c>
      <c r="F11" s="24">
        <f t="shared" si="3"/>
        <v>-0.5284340732</v>
      </c>
      <c r="G11" s="25">
        <v>1191030.13</v>
      </c>
      <c r="H11" s="23">
        <f t="shared" si="4"/>
        <v>5591.690751</v>
      </c>
      <c r="I11" s="24">
        <f t="shared" si="5"/>
        <v>-0.5397469164</v>
      </c>
    </row>
    <row r="12" ht="12.75" customHeight="1">
      <c r="A12" s="22" t="s">
        <v>26</v>
      </c>
      <c r="B12" s="25">
        <v>1702798.84</v>
      </c>
      <c r="C12" s="23">
        <f t="shared" si="1"/>
        <v>8032.07</v>
      </c>
      <c r="D12" s="25">
        <v>688114.54</v>
      </c>
      <c r="E12" s="23">
        <f t="shared" si="2"/>
        <v>3230.584695</v>
      </c>
      <c r="F12" s="24">
        <f t="shared" si="3"/>
        <v>-0.5977892754</v>
      </c>
      <c r="G12" s="25">
        <v>1808849.3</v>
      </c>
      <c r="H12" s="23">
        <f t="shared" si="4"/>
        <v>8492.250235</v>
      </c>
      <c r="I12" s="24">
        <f t="shared" si="5"/>
        <v>-0.6195843733</v>
      </c>
    </row>
    <row r="13" ht="12.75" customHeight="1">
      <c r="A13" s="22" t="s">
        <v>27</v>
      </c>
      <c r="B13" s="25">
        <v>1022298.66</v>
      </c>
      <c r="C13" s="23">
        <f t="shared" si="1"/>
        <v>4822.163491</v>
      </c>
      <c r="D13" s="25">
        <v>466121.74</v>
      </c>
      <c r="E13" s="23">
        <f t="shared" si="2"/>
        <v>2188.364977</v>
      </c>
      <c r="F13" s="24">
        <f t="shared" si="3"/>
        <v>-0.5461860676</v>
      </c>
      <c r="G13" s="25">
        <v>964669.75</v>
      </c>
      <c r="H13" s="23">
        <f t="shared" si="4"/>
        <v>4528.965962</v>
      </c>
      <c r="I13" s="24">
        <f t="shared" si="5"/>
        <v>-0.516806928</v>
      </c>
    </row>
    <row r="14" ht="12.75" customHeight="1">
      <c r="A14" s="22" t="s">
        <v>28</v>
      </c>
      <c r="B14" s="25">
        <v>535727.19</v>
      </c>
      <c r="C14" s="23">
        <f t="shared" si="1"/>
        <v>2527.015047</v>
      </c>
      <c r="D14" s="25">
        <v>267272.34</v>
      </c>
      <c r="E14" s="23">
        <f t="shared" si="2"/>
        <v>1254.799718</v>
      </c>
      <c r="F14" s="24">
        <f t="shared" si="3"/>
        <v>-0.5034458858</v>
      </c>
      <c r="G14" s="25">
        <v>557187.25</v>
      </c>
      <c r="H14" s="23">
        <f t="shared" si="4"/>
        <v>2615.902582</v>
      </c>
      <c r="I14" s="24">
        <f t="shared" si="5"/>
        <v>-0.5203186361</v>
      </c>
    </row>
    <row r="15" ht="12.75" customHeight="1">
      <c r="A15" s="22" t="s">
        <v>29</v>
      </c>
      <c r="B15" s="25">
        <v>582474.18</v>
      </c>
      <c r="C15" s="23">
        <f t="shared" si="1"/>
        <v>2747.519717</v>
      </c>
      <c r="D15" s="25">
        <v>319340.61</v>
      </c>
      <c r="E15" s="23">
        <f t="shared" si="2"/>
        <v>1499.25169</v>
      </c>
      <c r="F15" s="24">
        <f t="shared" si="3"/>
        <v>-0.4543254118</v>
      </c>
      <c r="G15" s="25">
        <v>589372.81</v>
      </c>
      <c r="H15" s="23">
        <f t="shared" si="4"/>
        <v>2767.008498</v>
      </c>
      <c r="I15" s="24">
        <f t="shared" si="5"/>
        <v>-0.4581687438</v>
      </c>
    </row>
    <row r="16" ht="12.75" customHeight="1">
      <c r="A16" s="22" t="s">
        <v>30</v>
      </c>
      <c r="B16" s="25">
        <v>1.266378028E7</v>
      </c>
      <c r="C16" s="23">
        <f t="shared" si="1"/>
        <v>59734.81264</v>
      </c>
      <c r="D16" s="25">
        <v>5058760.92</v>
      </c>
      <c r="E16" s="23">
        <f t="shared" si="2"/>
        <v>23750.05127</v>
      </c>
      <c r="F16" s="24">
        <f t="shared" si="3"/>
        <v>-0.6024085417</v>
      </c>
      <c r="G16" s="25">
        <v>1.312149629E7</v>
      </c>
      <c r="H16" s="23">
        <f t="shared" si="4"/>
        <v>61603.26897</v>
      </c>
      <c r="I16" s="24">
        <f t="shared" si="5"/>
        <v>-0.614467679</v>
      </c>
    </row>
    <row r="17" ht="12.75" customHeight="1">
      <c r="A17" s="22" t="s">
        <v>31</v>
      </c>
      <c r="B17" s="25">
        <v>8744832.65</v>
      </c>
      <c r="C17" s="23">
        <f t="shared" si="1"/>
        <v>41249.21061</v>
      </c>
      <c r="D17" s="25">
        <v>4157563.49</v>
      </c>
      <c r="E17" s="23">
        <f t="shared" si="2"/>
        <v>19519.07742</v>
      </c>
      <c r="F17" s="24">
        <f t="shared" si="3"/>
        <v>-0.526801189</v>
      </c>
      <c r="G17" s="25">
        <v>8852277.93</v>
      </c>
      <c r="H17" s="23">
        <f t="shared" si="4"/>
        <v>41559.99028</v>
      </c>
      <c r="I17" s="24">
        <f t="shared" si="5"/>
        <v>-0.5303397021</v>
      </c>
    </row>
    <row r="18" ht="12.75" customHeight="1">
      <c r="A18" s="22" t="s">
        <v>32</v>
      </c>
      <c r="B18" s="25">
        <v>3342488.1</v>
      </c>
      <c r="C18" s="23">
        <f t="shared" si="1"/>
        <v>15766.4533</v>
      </c>
      <c r="D18" s="25">
        <v>1585799.63</v>
      </c>
      <c r="E18" s="23">
        <f t="shared" si="2"/>
        <v>7445.068685</v>
      </c>
      <c r="F18" s="24">
        <f t="shared" si="3"/>
        <v>-0.5277905219</v>
      </c>
      <c r="G18" s="25">
        <v>3365421.51</v>
      </c>
      <c r="H18" s="23">
        <f t="shared" si="4"/>
        <v>15800.10099</v>
      </c>
      <c r="I18" s="24">
        <f t="shared" si="5"/>
        <v>-0.5287961329</v>
      </c>
    </row>
    <row r="19" ht="12.75" customHeight="1">
      <c r="A19" s="22" t="s">
        <v>33</v>
      </c>
      <c r="B19" s="25">
        <v>1800491.64</v>
      </c>
      <c r="C19" s="23">
        <f t="shared" si="1"/>
        <v>8492.885094</v>
      </c>
      <c r="D19" s="25">
        <v>845443.19</v>
      </c>
      <c r="E19" s="23">
        <f t="shared" si="2"/>
        <v>3969.216854</v>
      </c>
      <c r="F19" s="24">
        <f t="shared" si="3"/>
        <v>-0.5326421104</v>
      </c>
      <c r="G19" s="25">
        <v>2048270.31</v>
      </c>
      <c r="H19" s="23">
        <f t="shared" si="4"/>
        <v>9616.292535</v>
      </c>
      <c r="I19" s="24">
        <f t="shared" si="5"/>
        <v>-0.5872404214</v>
      </c>
    </row>
    <row r="20" ht="12.75" customHeight="1">
      <c r="A20" s="22" t="s">
        <v>34</v>
      </c>
      <c r="B20" s="25">
        <v>2710855.75</v>
      </c>
      <c r="C20" s="23">
        <f t="shared" si="1"/>
        <v>12787.05542</v>
      </c>
      <c r="D20" s="25">
        <v>1246364.28</v>
      </c>
      <c r="E20" s="23">
        <f t="shared" si="2"/>
        <v>5851.475493</v>
      </c>
      <c r="F20" s="24">
        <f t="shared" si="3"/>
        <v>-0.5423906991</v>
      </c>
      <c r="G20" s="25">
        <v>2739000.69</v>
      </c>
      <c r="H20" s="23">
        <f t="shared" si="4"/>
        <v>12859.15817</v>
      </c>
      <c r="I20" s="24">
        <f t="shared" si="5"/>
        <v>-0.5449565659</v>
      </c>
    </row>
    <row r="21" ht="12.75" customHeight="1">
      <c r="A21" s="22" t="s">
        <v>35</v>
      </c>
      <c r="B21" s="25">
        <v>5690337.78</v>
      </c>
      <c r="C21" s="23">
        <f t="shared" si="1"/>
        <v>26841.21594</v>
      </c>
      <c r="D21" s="25">
        <v>2262049.58</v>
      </c>
      <c r="E21" s="23">
        <f t="shared" si="2"/>
        <v>10619.95108</v>
      </c>
      <c r="F21" s="24">
        <f t="shared" si="3"/>
        <v>-0.6043416549</v>
      </c>
      <c r="G21" s="25">
        <v>5900843.6</v>
      </c>
      <c r="H21" s="23">
        <f t="shared" si="4"/>
        <v>27703.49108</v>
      </c>
      <c r="I21" s="24">
        <f t="shared" si="5"/>
        <v>-0.6166565777</v>
      </c>
    </row>
    <row r="22" ht="12.75" customHeight="1">
      <c r="A22" s="22" t="s">
        <v>36</v>
      </c>
      <c r="B22" s="25">
        <v>555400.25</v>
      </c>
      <c r="C22" s="23">
        <f t="shared" si="1"/>
        <v>2619.8125</v>
      </c>
      <c r="D22" s="25">
        <v>276495.94</v>
      </c>
      <c r="E22" s="23">
        <f t="shared" si="2"/>
        <v>1298.103005</v>
      </c>
      <c r="F22" s="24">
        <f t="shared" si="3"/>
        <v>-0.5045053779</v>
      </c>
      <c r="G22" s="25">
        <v>563211.79</v>
      </c>
      <c r="H22" s="23">
        <f t="shared" si="4"/>
        <v>2644.186808</v>
      </c>
      <c r="I22" s="24">
        <f t="shared" si="5"/>
        <v>-0.5090728836</v>
      </c>
    </row>
    <row r="23" ht="12.75" customHeight="1">
      <c r="A23" s="22" t="s">
        <v>37</v>
      </c>
      <c r="B23" s="25">
        <v>349583.46</v>
      </c>
      <c r="C23" s="23">
        <f t="shared" si="1"/>
        <v>1648.978585</v>
      </c>
      <c r="D23" s="25">
        <v>196265.82</v>
      </c>
      <c r="E23" s="23">
        <f t="shared" si="2"/>
        <v>921.4357746</v>
      </c>
      <c r="F23" s="24">
        <f t="shared" si="3"/>
        <v>-0.4412081618</v>
      </c>
      <c r="G23" s="25">
        <v>372630.53</v>
      </c>
      <c r="H23" s="23">
        <f t="shared" si="4"/>
        <v>1749.439108</v>
      </c>
      <c r="I23" s="24">
        <f t="shared" si="5"/>
        <v>-0.473296458</v>
      </c>
    </row>
    <row r="24" ht="12.75" customHeight="1">
      <c r="A24" s="22" t="s">
        <v>38</v>
      </c>
      <c r="B24" s="25">
        <v>588630.66</v>
      </c>
      <c r="C24" s="23">
        <f t="shared" si="1"/>
        <v>2776.559717</v>
      </c>
      <c r="D24" s="25">
        <v>259253.07</v>
      </c>
      <c r="E24" s="23">
        <f t="shared" si="2"/>
        <v>1217.150563</v>
      </c>
      <c r="F24" s="24">
        <f t="shared" si="3"/>
        <v>-0.5616335727</v>
      </c>
      <c r="G24" s="25">
        <v>578256.32</v>
      </c>
      <c r="H24" s="23">
        <f t="shared" si="4"/>
        <v>2714.818404</v>
      </c>
      <c r="I24" s="24">
        <f t="shared" si="5"/>
        <v>-0.5516640959</v>
      </c>
    </row>
    <row r="25" ht="12.75" customHeight="1">
      <c r="A25" s="22" t="s">
        <v>39</v>
      </c>
      <c r="B25" s="25">
        <v>1956912.63</v>
      </c>
      <c r="C25" s="23">
        <f t="shared" si="1"/>
        <v>9230.719953</v>
      </c>
      <c r="D25" s="25">
        <v>886896.26</v>
      </c>
      <c r="E25" s="23">
        <f t="shared" si="2"/>
        <v>4163.832207</v>
      </c>
      <c r="F25" s="24">
        <f t="shared" si="3"/>
        <v>-0.5489157695</v>
      </c>
      <c r="G25" s="25">
        <v>1978466.13</v>
      </c>
      <c r="H25" s="23">
        <f t="shared" si="4"/>
        <v>9288.57338</v>
      </c>
      <c r="I25" s="24">
        <f t="shared" si="5"/>
        <v>-0.5517253257</v>
      </c>
    </row>
    <row r="26" ht="12.75" customHeight="1">
      <c r="A26" s="22" t="s">
        <v>40</v>
      </c>
      <c r="B26" s="25">
        <v>1387953.42</v>
      </c>
      <c r="C26" s="23">
        <f t="shared" si="1"/>
        <v>6546.950094</v>
      </c>
      <c r="D26" s="25">
        <v>749284.13</v>
      </c>
      <c r="E26" s="23">
        <f t="shared" si="2"/>
        <v>3517.765869</v>
      </c>
      <c r="F26" s="24">
        <f t="shared" si="3"/>
        <v>-0.4626863169</v>
      </c>
      <c r="G26" s="25">
        <v>1401974.76</v>
      </c>
      <c r="H26" s="23">
        <f t="shared" si="4"/>
        <v>6582.041127</v>
      </c>
      <c r="I26" s="24">
        <f t="shared" si="5"/>
        <v>-0.4655509133</v>
      </c>
    </row>
    <row r="27" ht="12.75" customHeight="1">
      <c r="A27" s="22" t="s">
        <v>41</v>
      </c>
      <c r="B27" s="25">
        <v>2787400.11</v>
      </c>
      <c r="C27" s="23">
        <f t="shared" si="1"/>
        <v>13148.11373</v>
      </c>
      <c r="D27" s="25">
        <v>1315093.21</v>
      </c>
      <c r="E27" s="23">
        <f t="shared" si="2"/>
        <v>6174.146526</v>
      </c>
      <c r="F27" s="24">
        <f t="shared" si="3"/>
        <v>-0.5304157954</v>
      </c>
      <c r="G27" s="25">
        <v>2872642.65</v>
      </c>
      <c r="H27" s="23">
        <f t="shared" si="4"/>
        <v>13486.58521</v>
      </c>
      <c r="I27" s="24">
        <f t="shared" si="5"/>
        <v>-0.5422009034</v>
      </c>
    </row>
    <row r="28" ht="12.75" customHeight="1">
      <c r="A28" s="22" t="s">
        <v>42</v>
      </c>
      <c r="B28" s="25">
        <v>2327904.15</v>
      </c>
      <c r="C28" s="23">
        <f t="shared" si="1"/>
        <v>10980.67995</v>
      </c>
      <c r="D28" s="25">
        <v>984622.39</v>
      </c>
      <c r="E28" s="23">
        <f t="shared" si="2"/>
        <v>4622.640329</v>
      </c>
      <c r="F28" s="24">
        <f t="shared" si="3"/>
        <v>-0.5790205754</v>
      </c>
      <c r="G28" s="25">
        <v>2340742.73</v>
      </c>
      <c r="H28" s="23">
        <f t="shared" si="4"/>
        <v>10989.40249</v>
      </c>
      <c r="I28" s="24">
        <f t="shared" si="5"/>
        <v>-0.5793547162</v>
      </c>
    </row>
    <row r="29" ht="12.75" customHeight="1">
      <c r="A29" s="22" t="s">
        <v>43</v>
      </c>
      <c r="B29" s="25">
        <v>2913279.56</v>
      </c>
      <c r="C29" s="23">
        <f t="shared" si="1"/>
        <v>13741.88472</v>
      </c>
      <c r="D29" s="25">
        <v>1362877.15</v>
      </c>
      <c r="E29" s="23">
        <f t="shared" si="2"/>
        <v>6398.484272</v>
      </c>
      <c r="F29" s="24">
        <f t="shared" si="3"/>
        <v>-0.5343808798</v>
      </c>
      <c r="G29" s="25">
        <v>3183834.15</v>
      </c>
      <c r="H29" s="23">
        <f t="shared" si="4"/>
        <v>14947.57817</v>
      </c>
      <c r="I29" s="24">
        <f t="shared" si="5"/>
        <v>-0.571938397</v>
      </c>
    </row>
    <row r="30" ht="12.75" customHeight="1">
      <c r="A30" s="22" t="s">
        <v>44</v>
      </c>
      <c r="B30" s="25">
        <v>733213.87</v>
      </c>
      <c r="C30" s="23">
        <f t="shared" si="1"/>
        <v>3458.555991</v>
      </c>
      <c r="D30" s="25">
        <v>290790.21</v>
      </c>
      <c r="E30" s="23">
        <f t="shared" si="2"/>
        <v>1365.212254</v>
      </c>
      <c r="F30" s="24">
        <f t="shared" si="3"/>
        <v>-0.6052652444</v>
      </c>
      <c r="G30" s="25">
        <v>823994.74</v>
      </c>
      <c r="H30" s="23">
        <f t="shared" si="4"/>
        <v>3868.519906</v>
      </c>
      <c r="I30" s="24">
        <f t="shared" si="5"/>
        <v>-0.647097007</v>
      </c>
    </row>
    <row r="31" ht="12.75" customHeight="1">
      <c r="A31" s="22" t="s">
        <v>45</v>
      </c>
      <c r="B31" s="25">
        <v>357228.78</v>
      </c>
      <c r="C31" s="23">
        <f t="shared" si="1"/>
        <v>1685.041415</v>
      </c>
      <c r="D31" s="25">
        <v>143086.33</v>
      </c>
      <c r="E31" s="23">
        <f t="shared" si="2"/>
        <v>671.7668075</v>
      </c>
      <c r="F31" s="24">
        <f t="shared" si="3"/>
        <v>-0.6013351354</v>
      </c>
      <c r="G31" s="25">
        <v>358478.83</v>
      </c>
      <c r="H31" s="23">
        <f t="shared" si="4"/>
        <v>1682.999202</v>
      </c>
      <c r="I31" s="24">
        <f t="shared" si="5"/>
        <v>-0.6008513808</v>
      </c>
    </row>
    <row r="32" ht="12.75" customHeight="1">
      <c r="A32" s="22" t="s">
        <v>46</v>
      </c>
      <c r="B32" s="25">
        <v>1130514.9</v>
      </c>
      <c r="C32" s="23">
        <f t="shared" si="1"/>
        <v>5332.617453</v>
      </c>
      <c r="D32" s="25">
        <v>528139.8</v>
      </c>
      <c r="E32" s="23">
        <f t="shared" si="2"/>
        <v>2479.529577</v>
      </c>
      <c r="F32" s="24">
        <f t="shared" si="3"/>
        <v>-0.5350257919</v>
      </c>
      <c r="G32" s="25">
        <v>1193601.25</v>
      </c>
      <c r="H32" s="23">
        <f t="shared" si="4"/>
        <v>5603.761737</v>
      </c>
      <c r="I32" s="24">
        <f t="shared" si="5"/>
        <v>-0.5575240894</v>
      </c>
    </row>
    <row r="33" ht="12.75" customHeight="1">
      <c r="A33" s="22" t="s">
        <v>47</v>
      </c>
      <c r="B33" s="25">
        <v>6587501.56</v>
      </c>
      <c r="C33" s="23">
        <f t="shared" si="1"/>
        <v>31073.12057</v>
      </c>
      <c r="D33" s="25">
        <v>2676444.92</v>
      </c>
      <c r="E33" s="23">
        <f t="shared" si="2"/>
        <v>12565.46911</v>
      </c>
      <c r="F33" s="24">
        <f t="shared" si="3"/>
        <v>-0.5956161184</v>
      </c>
      <c r="G33" s="25">
        <v>6979544.38</v>
      </c>
      <c r="H33" s="23">
        <f t="shared" si="4"/>
        <v>32767.81399</v>
      </c>
      <c r="I33" s="24">
        <f t="shared" si="5"/>
        <v>-0.616530138</v>
      </c>
    </row>
    <row r="34" ht="12.75" customHeight="1">
      <c r="A34" s="22" t="s">
        <v>48</v>
      </c>
      <c r="B34" s="25">
        <v>2222893.25</v>
      </c>
      <c r="C34" s="23">
        <f t="shared" si="1"/>
        <v>10485.34552</v>
      </c>
      <c r="D34" s="25">
        <v>1099276.07</v>
      </c>
      <c r="E34" s="23">
        <f t="shared" si="2"/>
        <v>5160.920516</v>
      </c>
      <c r="F34" s="24">
        <f t="shared" si="3"/>
        <v>-0.5077968096</v>
      </c>
      <c r="G34" s="25">
        <v>2357653.51</v>
      </c>
      <c r="H34" s="23">
        <f t="shared" si="4"/>
        <v>11068.79582</v>
      </c>
      <c r="I34" s="24">
        <f t="shared" si="5"/>
        <v>-0.5337414657</v>
      </c>
    </row>
    <row r="35" ht="12.75" customHeight="1">
      <c r="A35" s="22" t="s">
        <v>49</v>
      </c>
      <c r="B35" s="25">
        <v>1028398.47</v>
      </c>
      <c r="C35" s="23">
        <f t="shared" si="1"/>
        <v>4850.936179</v>
      </c>
      <c r="D35" s="25">
        <v>396354.11</v>
      </c>
      <c r="E35" s="23">
        <f t="shared" si="2"/>
        <v>1860.817418</v>
      </c>
      <c r="F35" s="24">
        <f t="shared" si="3"/>
        <v>-0.6164003506</v>
      </c>
      <c r="G35" s="25">
        <v>1046976.39</v>
      </c>
      <c r="H35" s="23">
        <f t="shared" si="4"/>
        <v>4915.382113</v>
      </c>
      <c r="I35" s="24">
        <f t="shared" si="5"/>
        <v>-0.6214297535</v>
      </c>
    </row>
    <row r="36" ht="12.75" customHeight="1">
      <c r="A36" s="22" t="s">
        <v>50</v>
      </c>
      <c r="B36" s="25">
        <v>7220320.56</v>
      </c>
      <c r="C36" s="23">
        <f t="shared" si="1"/>
        <v>34058.11585</v>
      </c>
      <c r="D36" s="25">
        <v>3220928.9</v>
      </c>
      <c r="E36" s="23">
        <f t="shared" si="2"/>
        <v>15121.73192</v>
      </c>
      <c r="F36" s="24">
        <f t="shared" si="3"/>
        <v>-0.5560020997</v>
      </c>
      <c r="G36" s="25">
        <v>7251306.26</v>
      </c>
      <c r="H36" s="23">
        <f t="shared" si="4"/>
        <v>34043.69136</v>
      </c>
      <c r="I36" s="24">
        <f t="shared" si="5"/>
        <v>-0.5558139755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6" t="s">
        <v>51</v>
      </c>
      <c r="B1" s="27" t="s">
        <v>52</v>
      </c>
      <c r="C1" s="27" t="s">
        <v>53</v>
      </c>
      <c r="D1" s="26" t="s">
        <v>54</v>
      </c>
    </row>
    <row r="2" ht="12.75" customHeight="1">
      <c r="A2" s="28"/>
      <c r="B2" s="29"/>
      <c r="C2" s="30"/>
      <c r="D2" s="31"/>
    </row>
    <row r="3" ht="12.0" customHeight="1">
      <c r="A3" s="28"/>
      <c r="B3" s="29"/>
      <c r="C3" s="30"/>
      <c r="D3" s="31"/>
    </row>
    <row r="4" ht="12.0" customHeight="1">
      <c r="A4" s="28"/>
      <c r="B4" s="29"/>
      <c r="C4" s="30"/>
      <c r="D4" s="31"/>
    </row>
    <row r="5" ht="15.75" customHeight="1">
      <c r="A5" s="32"/>
      <c r="B5" s="33"/>
      <c r="C5" s="34"/>
      <c r="D5" s="35"/>
    </row>
  </sheetData>
  <drawing r:id="rId1"/>
</worksheet>
</file>