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<sst xmlns="http://schemas.openxmlformats.org/spreadsheetml/2006/main" count="331" uniqueCount="153">
  <si>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</si>
  <si>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</si>
  <si>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</si>
  <si>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</si>
  <si>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</si>
  <si>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</si>
  <si>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</si>
  <si>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</si>
  <si>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</si>
  <si>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</si>
  <si>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</si>
  <si>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</si>
  <si>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</si>
  <si>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</si>
  <si>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</si>
  <si>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</si>
  <si>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</si>
  <si>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</si>
  <si>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</si>
  <si>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</si>
  <si>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</si>
  <si>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</si>
  <si>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</si>
  <si>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</si>
  <si>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</si>
  <si>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</si>
  <si>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</si>
  <si>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</si>
  <si>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</si>
  <si>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</si>
  <si>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</si>
  <si>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</si>
  <si>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</si>
  <si>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</si>
  <si>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</si>
  <si>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</si>
  <si>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</si>
  <si>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</si>
  <si>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</si>
  <si>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</si>
  <si>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</si>
  <si>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</si>
  <si>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</si>
  <si>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</si>
  <si>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</si>
  <si>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</si>
  <si>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</si>
  <si>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</si>
  <si>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</si>
  <si>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</si>
  <si>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</si>
  <si>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</si>
  <si>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</si>
  <si>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</si>
  <si>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</si>
  <si>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</si>
  <si>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</si>
  <si>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</si>
  <si>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</si>
  <si>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</si>
  <si>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</si>
  <si>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</si>
  <si>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</si>
  <si>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</si>
  <si>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</si>
  <si>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</si>
  <si>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</si>
  <si>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</si>
  <si>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</si>
  <si>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</si>
  <si>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</si>
  <si>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</si>
  <si>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</si>
  <si>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</si>
  <si>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</si>
  <si>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</si>
  <si>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</si>
  <si>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</si>
  <si>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</si>
  <si>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</si>
  <si>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</si>
  <si>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</si>
  <si>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</si>
  <si>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</si>
  <si>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</si>
  <si>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</si>
  <si>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</si>
  <si>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</si>
  <si>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</si>
  <si>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</si>
  <si>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</si>
  <si>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</si>
  <si>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</si>
  <si>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</si>
  <si>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</si>
  <si>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</si>
  <si>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</si>
  <si>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</si>
  <si>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</si>
  <si>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</si>
  <si>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</si>
  <si>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</si>
  <si>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</si>
  <si>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</si>
  <si>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</si>
  <si>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</si>
  <si>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</si>
  <si>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</si>
  <si>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</si>
  <si>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</si>
  <si>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</si>
  <si>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</si>
  <si>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</si>
  <si>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</si>
  <si>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</si>
  <si>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</si>
  <si>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</si>
  <si>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Total</t>
  </si>
  <si>
    <t>Avg. daily</t>
  </si>
  <si>
    <t>Entity (based on FIR)</t>
  </si>
  <si>
    <t>2019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</si>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</sst>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44057.0</v>
      </c>
      <c r="C2" s="9" t="s">
        <v>6</v>
      </c>
      <c r="D2" s="10">
        <v>44043.0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212.0</v>
      </c>
      <c r="C6" s="22">
        <v>5312424.0</v>
      </c>
      <c r="D6" s="22">
        <f t="shared" ref="D6:D11" si="1">C6/B6</f>
        <v>25058.60377</v>
      </c>
      <c r="E6" s="23"/>
      <c r="F6" s="17" t="s">
        <v>9</v>
      </c>
    </row>
    <row r="7" ht="12.0" customHeight="1">
      <c r="A7" s="20" t="s">
        <v>18</v>
      </c>
      <c r="B7" s="24">
        <v>213.0</v>
      </c>
      <c r="C7" s="25">
        <v>5449943.0</v>
      </c>
      <c r="D7" s="25">
        <f t="shared" si="1"/>
        <v>25586.58685</v>
      </c>
      <c r="E7" s="26">
        <f t="shared" ref="E7:E11" si="2">D7/D6-1</f>
        <v>0.02106993213</v>
      </c>
      <c r="F7" s="17" t="s">
        <v>9</v>
      </c>
    </row>
    <row r="8" ht="12.0" customHeight="1">
      <c r="A8" s="20" t="s">
        <v>19</v>
      </c>
      <c r="B8" s="21">
        <v>212.0</v>
      </c>
      <c r="C8" s="25">
        <v>5648718.0</v>
      </c>
      <c r="D8" s="25">
        <f t="shared" si="1"/>
        <v>26644.89623</v>
      </c>
      <c r="E8" s="26">
        <f t="shared" si="2"/>
        <v>0.04136188144</v>
      </c>
      <c r="F8" s="17" t="s">
        <v>9</v>
      </c>
    </row>
    <row r="9" ht="12.0" customHeight="1">
      <c r="A9" s="20" t="s">
        <v>20</v>
      </c>
      <c r="B9" s="21">
        <v>212.0</v>
      </c>
      <c r="C9" s="25">
        <v>5839319.0</v>
      </c>
      <c r="D9" s="25">
        <f t="shared" si="1"/>
        <v>27543.95755</v>
      </c>
      <c r="E9" s="26">
        <f t="shared" si="2"/>
        <v>0.03374234649</v>
      </c>
      <c r="F9" s="17" t="s">
        <v>9</v>
      </c>
    </row>
    <row r="10" ht="12.0" customHeight="1">
      <c r="A10" s="20" t="s">
        <v>21</v>
      </c>
      <c r="B10" s="21">
        <v>212.0</v>
      </c>
      <c r="C10" s="25">
        <v>5959944.0</v>
      </c>
      <c r="D10" s="25">
        <f t="shared" si="1"/>
        <v>28112.9434</v>
      </c>
      <c r="E10" s="26">
        <f t="shared" si="2"/>
        <v>0.0206573746</v>
      </c>
      <c r="F10" s="17" t="s">
        <v>9</v>
      </c>
    </row>
    <row r="11" ht="12.0" customHeight="1">
      <c r="A11" s="20" t="s">
        <v>22</v>
      </c>
      <c r="B11" s="21">
        <v>213.0</v>
      </c>
      <c r="C11" s="25">
        <v>2725712.0</v>
      </c>
      <c r="D11" s="25">
        <f t="shared" si="1"/>
        <v>12796.76995</v>
      </c>
      <c r="E11" s="26">
        <f t="shared" si="2"/>
        <v>-0.5448086039</v>
      </c>
      <c r="F11" s="17" t="s">
        <v>9</v>
      </c>
    </row>
    <row r="12" ht="12.0" customHeight="1">
      <c r="A12" s="20" t="s">
        <v>23</v>
      </c>
      <c r="B12" s="21"/>
      <c r="C12" s="25"/>
      <c r="D12" s="25"/>
      <c r="E12" s="26"/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44057.0</v>
      </c>
      <c r="C2" s="9" t="s">
        <v>6</v>
      </c>
      <c r="D2" s="10">
        <v>44043.0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1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1.0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1.0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1.0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1.0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1.0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1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/>
      <c r="G72" s="55"/>
      <c r="H72" s="71"/>
      <c r="I72" s="57">
        <v>0.0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/>
      <c r="G73" s="55"/>
      <c r="H73" s="71"/>
      <c r="I73" s="57">
        <v>0.0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/>
      <c r="G74" s="55"/>
      <c r="H74" s="71"/>
      <c r="I74" s="57">
        <v>0.0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/>
      <c r="G75" s="55"/>
      <c r="H75" s="71"/>
      <c r="I75" s="57">
        <v>0.0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/>
      <c r="G76" s="75"/>
      <c r="H76" s="76"/>
      <c r="I76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43466.0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44057.0</v>
      </c>
      <c r="C2" s="9" t="s">
        <v>6</v>
      </c>
      <c r="D2" s="10">
        <v>44043.0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>
        <v>212.0</v>
      </c>
      <c r="E3" s="86">
        <v>213.0</v>
      </c>
      <c r="F3" s="85"/>
    </row>
    <row r="4" ht="13.5" customHeight="1">
      <c r="A4" s="16" t="s">
        <v>10</v>
      </c>
      <c r="B4" s="87" t="s">
        <v>117</v>
      </c>
      <c r="C4" s="87" t="s">
        <v>117</v>
      </c>
      <c r="D4" s="87" t="s">
        <v>118</v>
      </c>
      <c r="E4" s="87" t="s">
        <v>118</v>
      </c>
      <c r="F4" s="87" t="s">
        <v>118</v>
      </c>
    </row>
    <row r="5" ht="25.5" customHeight="1">
      <c r="A5" s="88" t="s">
        <v>119</v>
      </c>
      <c r="B5" s="89" t="s">
        <v>120</v>
      </c>
      <c r="C5" s="89" t="s">
        <v>22</v>
      </c>
      <c r="D5" s="89" t="s">
        <v>120</v>
      </c>
      <c r="E5" s="89" t="s">
        <v>22</v>
      </c>
      <c r="F5" s="88" t="s">
        <v>16</v>
      </c>
    </row>
    <row r="6" ht="12.75" customHeight="1">
      <c r="A6" s="90" t="s">
        <v>11</v>
      </c>
      <c r="B6" s="91">
        <v>5959944.0</v>
      </c>
      <c r="C6" s="91">
        <v>2725712.0</v>
      </c>
      <c r="D6" s="91">
        <f t="shared" ref="D6:E6" si="1">B6/D$3</f>
        <v>28112.9434</v>
      </c>
      <c r="E6" s="91">
        <f t="shared" si="1"/>
        <v>12796.76995</v>
      </c>
      <c r="F6" s="92">
        <f t="shared" ref="F6:F35" si="3">E6/D6-1</f>
        <v>-0.5448086039</v>
      </c>
    </row>
    <row r="7" ht="12.75" customHeight="1">
      <c r="A7" s="90" t="s">
        <v>121</v>
      </c>
      <c r="B7" s="91">
        <v>776912.0</v>
      </c>
      <c r="C7" s="91">
        <v>338870.0</v>
      </c>
      <c r="D7" s="91">
        <f t="shared" ref="D7:E7" si="2">B7/D$3</f>
        <v>3664.679245</v>
      </c>
      <c r="E7" s="91">
        <f t="shared" si="2"/>
        <v>1590.938967</v>
      </c>
      <c r="F7" s="92">
        <f t="shared" si="3"/>
        <v>-0.5658722468</v>
      </c>
    </row>
    <row r="8" ht="12.75" customHeight="1">
      <c r="A8" s="90" t="s">
        <v>122</v>
      </c>
      <c r="B8" s="91">
        <v>724423.0</v>
      </c>
      <c r="C8" s="91">
        <v>330608.0</v>
      </c>
      <c r="D8" s="91">
        <f t="shared" ref="D8:E8" si="4">B8/D$3</f>
        <v>3417.089623</v>
      </c>
      <c r="E8" s="91">
        <f t="shared" si="4"/>
        <v>1552.150235</v>
      </c>
      <c r="F8" s="92">
        <f t="shared" si="3"/>
        <v>-0.5457683567</v>
      </c>
    </row>
    <row r="9" ht="12.75" customHeight="1">
      <c r="A9" s="90" t="s">
        <v>123</v>
      </c>
      <c r="B9" s="91">
        <v>491598.0</v>
      </c>
      <c r="C9" s="91">
        <v>209524.0</v>
      </c>
      <c r="D9" s="91">
        <f t="shared" ref="D9:E9" si="5">B9/D$3</f>
        <v>2318.858491</v>
      </c>
      <c r="E9" s="91">
        <f t="shared" si="5"/>
        <v>983.6807512</v>
      </c>
      <c r="F9" s="92">
        <f t="shared" si="3"/>
        <v>-0.5757909527</v>
      </c>
    </row>
    <row r="10" ht="12.75" customHeight="1">
      <c r="A10" s="90" t="s">
        <v>124</v>
      </c>
      <c r="B10" s="91">
        <v>400374.0</v>
      </c>
      <c r="C10" s="91">
        <v>158435.0</v>
      </c>
      <c r="D10" s="91">
        <f t="shared" ref="D10:E10" si="6">B10/D$3</f>
        <v>1888.556604</v>
      </c>
      <c r="E10" s="91">
        <f t="shared" si="6"/>
        <v>743.8262911</v>
      </c>
      <c r="F10" s="92">
        <f t="shared" si="3"/>
        <v>-0.6061403245</v>
      </c>
    </row>
    <row r="11" ht="12.75" customHeight="1">
      <c r="A11" s="90" t="s">
        <v>125</v>
      </c>
      <c r="B11" s="91">
        <v>231284.0</v>
      </c>
      <c r="C11" s="91">
        <v>102518.0</v>
      </c>
      <c r="D11" s="91">
        <f t="shared" ref="D11:E11" si="7">B11/D$3</f>
        <v>1090.962264</v>
      </c>
      <c r="E11" s="91">
        <f t="shared" si="7"/>
        <v>481.3051643</v>
      </c>
      <c r="F11" s="92">
        <f t="shared" si="3"/>
        <v>-0.5588251032</v>
      </c>
    </row>
    <row r="12" ht="12.75" customHeight="1">
      <c r="A12" s="90" t="s">
        <v>126</v>
      </c>
      <c r="B12" s="91">
        <v>499260.0</v>
      </c>
      <c r="C12" s="91">
        <v>203644.0</v>
      </c>
      <c r="D12" s="91">
        <f t="shared" ref="D12:E12" si="8">B12/D$3</f>
        <v>2355</v>
      </c>
      <c r="E12" s="91">
        <f t="shared" si="8"/>
        <v>956.0751174</v>
      </c>
      <c r="F12" s="92">
        <f t="shared" si="3"/>
        <v>-0.5940233047</v>
      </c>
    </row>
    <row r="13" ht="12.75" customHeight="1">
      <c r="A13" s="90" t="s">
        <v>127</v>
      </c>
      <c r="B13" s="91">
        <v>388507.0</v>
      </c>
      <c r="C13" s="91">
        <v>176292.0</v>
      </c>
      <c r="D13" s="91">
        <f t="shared" ref="D13:E13" si="9">B13/D$3</f>
        <v>1832.580189</v>
      </c>
      <c r="E13" s="91">
        <f t="shared" si="9"/>
        <v>827.6619718</v>
      </c>
      <c r="F13" s="92">
        <f t="shared" si="3"/>
        <v>-0.5483624799</v>
      </c>
    </row>
    <row r="14" ht="12.75" customHeight="1">
      <c r="A14" s="90" t="s">
        <v>128</v>
      </c>
      <c r="B14" s="91">
        <v>133694.0</v>
      </c>
      <c r="C14" s="91">
        <v>61221.0</v>
      </c>
      <c r="D14" s="91">
        <f t="shared" ref="D14:E14" si="10">B14/D$3</f>
        <v>630.6320755</v>
      </c>
      <c r="E14" s="91">
        <f t="shared" si="10"/>
        <v>287.4225352</v>
      </c>
      <c r="F14" s="92">
        <f t="shared" si="3"/>
        <v>-0.5442310241</v>
      </c>
    </row>
    <row r="15" ht="12.75" customHeight="1">
      <c r="A15" s="93" t="s">
        <v>129</v>
      </c>
      <c r="B15" s="91">
        <v>164585.0</v>
      </c>
      <c r="C15" s="91">
        <v>81258.0</v>
      </c>
      <c r="D15" s="91">
        <f t="shared" ref="D15:E15" si="11">B15/D$3</f>
        <v>776.3443396</v>
      </c>
      <c r="E15" s="91">
        <f t="shared" si="11"/>
        <v>381.4929577</v>
      </c>
      <c r="F15" s="92">
        <f t="shared" si="3"/>
        <v>-0.5086034144</v>
      </c>
    </row>
    <row r="16" ht="12.75" customHeight="1">
      <c r="A16" s="90" t="s">
        <v>130</v>
      </c>
      <c r="B16" s="91">
        <v>1964361.0</v>
      </c>
      <c r="C16" s="91">
        <v>815578.0</v>
      </c>
      <c r="D16" s="91">
        <f t="shared" ref="D16:E16" si="12">B16/D$3</f>
        <v>9265.853774</v>
      </c>
      <c r="E16" s="91">
        <f t="shared" si="12"/>
        <v>3829.004695</v>
      </c>
      <c r="F16" s="92">
        <f t="shared" si="3"/>
        <v>-0.5867618043</v>
      </c>
    </row>
    <row r="17" ht="12.75" customHeight="1">
      <c r="A17" s="90" t="s">
        <v>131</v>
      </c>
      <c r="B17" s="91">
        <v>1963731.0</v>
      </c>
      <c r="C17" s="91">
        <v>889556.0</v>
      </c>
      <c r="D17" s="91">
        <f t="shared" ref="D17:E17" si="13">B17/D$3</f>
        <v>9262.882075</v>
      </c>
      <c r="E17" s="91">
        <f t="shared" si="13"/>
        <v>4176.319249</v>
      </c>
      <c r="F17" s="92">
        <f t="shared" si="3"/>
        <v>-0.5491339289</v>
      </c>
    </row>
    <row r="18" ht="12.75" customHeight="1">
      <c r="A18" s="90" t="s">
        <v>132</v>
      </c>
      <c r="B18" s="91">
        <v>490585.0</v>
      </c>
      <c r="C18" s="91">
        <v>202509.0</v>
      </c>
      <c r="D18" s="91">
        <f t="shared" ref="D18:E18" si="14">B18/D$3</f>
        <v>2314.080189</v>
      </c>
      <c r="E18" s="91">
        <f t="shared" si="14"/>
        <v>950.7464789</v>
      </c>
      <c r="F18" s="92">
        <f t="shared" si="3"/>
        <v>-0.5891471335</v>
      </c>
    </row>
    <row r="19" ht="12.75" customHeight="1">
      <c r="A19" s="90" t="s">
        <v>133</v>
      </c>
      <c r="B19" s="91">
        <v>503967.0</v>
      </c>
      <c r="C19" s="91">
        <v>220455.0</v>
      </c>
      <c r="D19" s="91">
        <f t="shared" ref="D19:E19" si="15">B19/D$3</f>
        <v>2377.20283</v>
      </c>
      <c r="E19" s="91">
        <f t="shared" si="15"/>
        <v>1035</v>
      </c>
      <c r="F19" s="92">
        <f t="shared" si="3"/>
        <v>-0.5646143497</v>
      </c>
    </row>
    <row r="20" ht="12.75" customHeight="1">
      <c r="A20" s="90" t="s">
        <v>134</v>
      </c>
      <c r="B20" s="91">
        <v>326296.0</v>
      </c>
      <c r="C20" s="91">
        <v>145895.0</v>
      </c>
      <c r="D20" s="91">
        <f t="shared" ref="D20:E20" si="16">B20/D$3</f>
        <v>1539.132075</v>
      </c>
      <c r="E20" s="91">
        <f t="shared" si="16"/>
        <v>684.9530516</v>
      </c>
      <c r="F20" s="92">
        <f t="shared" si="3"/>
        <v>-0.5549744804</v>
      </c>
    </row>
    <row r="21" ht="12.75" customHeight="1">
      <c r="A21" s="90" t="s">
        <v>135</v>
      </c>
      <c r="B21" s="91">
        <v>1124989.0</v>
      </c>
      <c r="C21" s="91">
        <v>438064.0</v>
      </c>
      <c r="D21" s="91">
        <f t="shared" ref="D21:E21" si="17">B21/D$3</f>
        <v>5306.551887</v>
      </c>
      <c r="E21" s="91">
        <f t="shared" si="17"/>
        <v>2056.638498</v>
      </c>
      <c r="F21" s="92">
        <f t="shared" si="3"/>
        <v>-0.6124341114</v>
      </c>
    </row>
    <row r="22" ht="12.75" customHeight="1">
      <c r="A22" s="90" t="s">
        <v>136</v>
      </c>
      <c r="B22" s="91">
        <v>171072.0</v>
      </c>
      <c r="C22" s="91">
        <v>79966.0</v>
      </c>
      <c r="D22" s="91">
        <f t="shared" ref="D22:E22" si="18">B22/D$3</f>
        <v>806.9433962</v>
      </c>
      <c r="E22" s="91">
        <f t="shared" si="18"/>
        <v>375.42723</v>
      </c>
      <c r="F22" s="92">
        <f t="shared" si="3"/>
        <v>-0.5347539471</v>
      </c>
    </row>
    <row r="23" ht="12.75" customHeight="1">
      <c r="A23" s="90" t="s">
        <v>137</v>
      </c>
      <c r="B23" s="91">
        <v>172835.0</v>
      </c>
      <c r="C23" s="91">
        <v>83782.0</v>
      </c>
      <c r="D23" s="91">
        <f t="shared" ref="D23:E23" si="19">B23/D$3</f>
        <v>815.259434</v>
      </c>
      <c r="E23" s="91">
        <f t="shared" si="19"/>
        <v>393.342723</v>
      </c>
      <c r="F23" s="92">
        <f t="shared" si="3"/>
        <v>-0.5175244755</v>
      </c>
    </row>
    <row r="24" ht="12.75" customHeight="1">
      <c r="A24" s="90" t="s">
        <v>138</v>
      </c>
      <c r="B24" s="91">
        <v>73949.0</v>
      </c>
      <c r="C24" s="91">
        <v>33029.0</v>
      </c>
      <c r="D24" s="91">
        <f t="shared" ref="D24:E24" si="20">B24/D$3</f>
        <v>348.8160377</v>
      </c>
      <c r="E24" s="91">
        <f t="shared" si="20"/>
        <v>155.0657277</v>
      </c>
      <c r="F24" s="92">
        <f t="shared" si="3"/>
        <v>-0.5554512668</v>
      </c>
    </row>
    <row r="25" ht="12.75" customHeight="1">
      <c r="A25" s="90" t="s">
        <v>139</v>
      </c>
      <c r="B25" s="91">
        <v>770920.0</v>
      </c>
      <c r="C25" s="91">
        <v>352975.0</v>
      </c>
      <c r="D25" s="91">
        <f t="shared" ref="D25:E25" si="21">B25/D$3</f>
        <v>3636.415094</v>
      </c>
      <c r="E25" s="91">
        <f t="shared" si="21"/>
        <v>1657.159624</v>
      </c>
      <c r="F25" s="92">
        <f t="shared" si="3"/>
        <v>-0.544287552</v>
      </c>
    </row>
    <row r="26" ht="12.75" customHeight="1">
      <c r="A26" s="90" t="s">
        <v>140</v>
      </c>
      <c r="B26" s="91">
        <v>340303.0</v>
      </c>
      <c r="C26" s="91">
        <v>207170.0</v>
      </c>
      <c r="D26" s="91">
        <f t="shared" ref="D26:E26" si="22">B26/D$3</f>
        <v>1605.20283</v>
      </c>
      <c r="E26" s="91">
        <f t="shared" si="22"/>
        <v>972.629108</v>
      </c>
      <c r="F26" s="92">
        <f t="shared" si="3"/>
        <v>-0.3940771286</v>
      </c>
    </row>
    <row r="27" ht="12.75" customHeight="1">
      <c r="A27" s="90" t="s">
        <v>141</v>
      </c>
      <c r="B27" s="91">
        <v>517573.0</v>
      </c>
      <c r="C27" s="91">
        <v>230698.0</v>
      </c>
      <c r="D27" s="91">
        <f t="shared" ref="D27:E27" si="23">B27/D$3</f>
        <v>2441.382075</v>
      </c>
      <c r="E27" s="91">
        <f t="shared" si="23"/>
        <v>1083.089202</v>
      </c>
      <c r="F27" s="92">
        <f t="shared" si="3"/>
        <v>-0.5563622701</v>
      </c>
    </row>
    <row r="28" ht="12.75" customHeight="1">
      <c r="A28" s="90" t="s">
        <v>142</v>
      </c>
      <c r="B28" s="91">
        <v>423281.0</v>
      </c>
      <c r="C28" s="91">
        <v>183523.0</v>
      </c>
      <c r="D28" s="91">
        <f t="shared" ref="D28:E28" si="24">B28/D$3</f>
        <v>1996.608491</v>
      </c>
      <c r="E28" s="91">
        <f t="shared" si="24"/>
        <v>861.6103286</v>
      </c>
      <c r="F28" s="92">
        <f t="shared" si="3"/>
        <v>-0.5684630549</v>
      </c>
    </row>
    <row r="29" ht="12.75" customHeight="1">
      <c r="A29" s="90" t="s">
        <v>143</v>
      </c>
      <c r="B29" s="91">
        <v>421617.0</v>
      </c>
      <c r="C29" s="91">
        <v>185093.0</v>
      </c>
      <c r="D29" s="91">
        <f t="shared" ref="D29:E29" si="25">B29/D$3</f>
        <v>1988.759434</v>
      </c>
      <c r="E29" s="91">
        <f t="shared" si="25"/>
        <v>868.9812207</v>
      </c>
      <c r="F29" s="92">
        <f t="shared" si="3"/>
        <v>-0.5630536274</v>
      </c>
    </row>
    <row r="30" ht="12.75" customHeight="1">
      <c r="A30" s="90" t="s">
        <v>144</v>
      </c>
      <c r="B30" s="91">
        <v>317681.0</v>
      </c>
      <c r="C30" s="91">
        <v>119971.0</v>
      </c>
      <c r="D30" s="91">
        <f t="shared" ref="D30:E30" si="26">B30/D$3</f>
        <v>1498.495283</v>
      </c>
      <c r="E30" s="91">
        <f t="shared" si="26"/>
        <v>563.2441315</v>
      </c>
      <c r="F30" s="92">
        <f t="shared" si="3"/>
        <v>-0.6241268572</v>
      </c>
    </row>
    <row r="31" ht="12.75" customHeight="1">
      <c r="A31" s="90" t="s">
        <v>145</v>
      </c>
      <c r="B31" s="91">
        <v>259557.0</v>
      </c>
      <c r="C31" s="91">
        <v>104227.0</v>
      </c>
      <c r="D31" s="91">
        <f t="shared" ref="D31:E31" si="27">B31/D$3</f>
        <v>1224.325472</v>
      </c>
      <c r="E31" s="91">
        <f t="shared" si="27"/>
        <v>489.3286385</v>
      </c>
      <c r="F31" s="92">
        <f t="shared" si="3"/>
        <v>-0.6003279767</v>
      </c>
    </row>
    <row r="32" ht="12.75" customHeight="1">
      <c r="A32" s="90" t="s">
        <v>146</v>
      </c>
      <c r="B32" s="91">
        <v>1239727.0</v>
      </c>
      <c r="C32" s="91">
        <v>498293.0</v>
      </c>
      <c r="D32" s="91">
        <f t="shared" ref="D32:E32" si="28">B32/D$3</f>
        <v>5847.768868</v>
      </c>
      <c r="E32" s="91">
        <f t="shared" si="28"/>
        <v>2339.403756</v>
      </c>
      <c r="F32" s="92">
        <f t="shared" si="3"/>
        <v>-0.5999493467</v>
      </c>
    </row>
    <row r="33" ht="12.75" customHeight="1">
      <c r="A33" s="90" t="s">
        <v>147</v>
      </c>
      <c r="B33" s="91">
        <v>477985.0</v>
      </c>
      <c r="C33" s="91">
        <v>228621.0</v>
      </c>
      <c r="D33" s="91">
        <f t="shared" ref="D33:E33" si="29">B33/D$3</f>
        <v>2254.646226</v>
      </c>
      <c r="E33" s="91">
        <f t="shared" si="29"/>
        <v>1073.338028</v>
      </c>
      <c r="F33" s="92">
        <f t="shared" si="3"/>
        <v>-0.5239439272</v>
      </c>
    </row>
    <row r="34" ht="12.75" customHeight="1">
      <c r="A34" s="90" t="s">
        <v>148</v>
      </c>
      <c r="B34" s="91">
        <v>688656.0</v>
      </c>
      <c r="C34" s="91">
        <v>288013.0</v>
      </c>
      <c r="D34" s="91">
        <f t="shared" ref="D34:E34" si="30">B34/D$3</f>
        <v>3248.377358</v>
      </c>
      <c r="E34" s="91">
        <f t="shared" si="30"/>
        <v>1352.173709</v>
      </c>
      <c r="F34" s="92">
        <f t="shared" si="3"/>
        <v>-0.5837387225</v>
      </c>
    </row>
    <row r="35" ht="12.75" customHeight="1">
      <c r="A35" s="90" t="s">
        <v>149</v>
      </c>
      <c r="B35" s="91">
        <v>1546421.0</v>
      </c>
      <c r="C35" s="91">
        <v>655617.0</v>
      </c>
      <c r="D35" s="91">
        <f t="shared" ref="D35:E35" si="31">B35/D$3</f>
        <v>7294.438679</v>
      </c>
      <c r="E35" s="91">
        <f t="shared" si="31"/>
        <v>3078.014085</v>
      </c>
      <c r="F35" s="92">
        <f t="shared" si="3"/>
        <v>-0.5780327699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150</v>
      </c>
      <c r="B1" s="94" t="s">
        <v>27</v>
      </c>
      <c r="C1" s="94" t="s">
        <v>151</v>
      </c>
      <c r="D1" s="94" t="s">
        <v>152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